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B404DC67-3F88-4175-8AEE-6336BF95FFCA}"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l="1"/>
  <c r="AM35" i="10" l="1"/>
  <c r="BW34" i="10" l="1"/>
  <c r="BW35" i="10" s="1"/>
  <c r="BW36" i="10" s="1"/>
  <c r="BW37" i="10" s="1"/>
  <c r="BW38" i="10" s="1"/>
  <c r="BW39" i="10" s="1"/>
  <c r="BW40" i="10" s="1"/>
  <c r="BW41" i="10" s="1"/>
  <c r="BW42" i="10" s="1"/>
  <c r="CO34" i="10" s="1"/>
</calcChain>
</file>

<file path=xl/sharedStrings.xml><?xml version="1.0" encoding="utf-8"?>
<sst xmlns="http://schemas.openxmlformats.org/spreadsheetml/2006/main" count="1110" uniqueCount="570">
  <si>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</si>
  <si>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</si>
  <si>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</si>
  <si>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</si>
  <si>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</si>
  <si>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</si>
  <si>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</si>
  <si>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</si>
  <si>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</si>
  <si>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</si>
  <si>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</si>
  <si>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</si>
  <si>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</si>
  <si>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</si>
  <si>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</si>
  <si>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</si>
  <si>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</si>
  <si>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</si>
  <si>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</si>
  <si>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</si>
  <si>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</si>
  <si>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</si>
  <si>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</si>
  <si>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</si>
  <si>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</si>
  <si>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</si>
  <si>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</si>
  <si>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</si>
  <si>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</si>
  <si>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</si>
  <si>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</si>
  <si>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</si>
  <si>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</si>
  <si>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</si>
  <si>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</si>
  <si>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</si>
  <si>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</si>
  <si>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</si>
  <si>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</si>
  <si>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</si>
  <si>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</si>
  <si>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</si>
  <si>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</si>
  <si>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</si>
  <si>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</si>
  <si>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</si>
  <si>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</si>
  <si>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</si>
  <si>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</si>
  <si>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</si>
  <si>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</si>
  <si>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</si>
  <si>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</si>
  <si>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</si>
  <si>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</si>
  <si>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</si>
  <si>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</si>
  <si>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</si>
  <si>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</si>
  <si>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</si>
  <si>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</si>
  <si>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</si>
  <si>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</si>
  <si>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</si>
  <si>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</si>
  <si>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</si>
  <si>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</si>
  <si>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</si>
  <si>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</si>
  <si>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</si>
  <si>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</si>
  <si>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</si>
  <si>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</si>
  <si>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</si>
  <si>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</si>
  <si>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</si>
  <si>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</si>
  <si>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</si>
  <si>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</si>
  <si>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</si>
  <si>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</si>
  <si>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</si>
  <si>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</si>
  <si>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</si>
  <si>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</si>
  <si>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</si>
  <si>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</si>
  <si>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</si>
  <si>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</si>
  <si>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</si>
  <si>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</si>
  <si>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</si>
  <si>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</si>
  <si>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</si>
  <si>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門真市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</si>
  <si>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</si>
  <si>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</si>
  <si>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</si>
  <si>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</si>
  <si>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</si>
  <si>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</si>
  <si>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</si>
  <si>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</si>
  <si>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</si>
  <si>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</si>
  <si>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</si>
  <si>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</si>
  <si>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</si>
  <si>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</si>
  <si>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</si>
  <si>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</si>
  <si>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</si>
  <si>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</si>
  <si>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</si>
  <si>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</si>
  <si>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</si>
  <si>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</si>
  <si>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</si>
  <si>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</si>
  <si>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</si>
  <si>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</si>
  <si>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</si>
  <si>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</si>
  <si>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</si>
  <si>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</si>
  <si>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</si>
  <si>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</si>
  <si>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</si>
  <si>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</si>
  <si>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</si>
  <si>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</si>
  <si>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</si>
  <si>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</si>
  <si>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</si>
  <si>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</si>
  <si>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</si>
  <si>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</si>
  <si>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</si>
  <si>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</si>
  <si>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</si>
  <si>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</si>
  <si>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</si>
  <si>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</si>
  <si>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</si>
  <si>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</si>
  <si>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</si>
  <si>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</si>
  <si>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</si>
  <si>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</si>
  <si>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</si>
  <si>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</si>
  <si>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</si>
  <si>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</si>
  <si>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</si>
  <si>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</si>
  <si>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</si>
  <si>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</si>
  <si>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</si>
  <si>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</si>
  <si>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</si>
  <si>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</si>
  <si>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</si>
  <si>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</si>
  <si>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</si>
  <si>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</si>
  <si>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</si>
  <si>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</si>
  <si>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</si>
  <si>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</si>
  <si>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</si>
  <si>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</si>
  <si>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</si>
  <si>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</si>
  <si>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</si>
  <si>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</si>
  <si>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</si>
  <si>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</si>
  <si>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</si>
  <si>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</si>
  <si>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</si>
  <si>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</si>
  <si>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</si>
  <si>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</si>
  <si>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</si>
  <si>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</si>
  <si>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</si>
  <si>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</si>
  <si>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</si>
  <si>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</si>
  <si>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</si>
  <si>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</si>
  <si>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</si>
  <si>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</si>
  <si>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</si>
  <si>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</si>
  <si>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</si>
  <si>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</si>
  <si>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</si>
  <si>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</si>
  <si>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</si>
  <si>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</si>
  <si>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</si>
  <si>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</si>
  <si>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大阪府門真市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</si>
  <si>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</si>
  <si>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</si>
  <si>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</si>
  <si>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</si>
  <si>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</si>
  <si>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</si>
  <si>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</si>
  <si>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</si>
  <si>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</si>
  <si>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</si>
  <si>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</si>
  <si>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</si>
  <si>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</si>
  <si>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</si>
  <si>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</si>
  <si>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</si>
  <si>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</si>
  <si>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</si>
  <si>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</si>
  <si>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</si>
  <si>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</si>
  <si>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</si>
  <si>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</si>
  <si>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</si>
  <si>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</si>
  <si>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</si>
  <si>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</si>
  <si>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</si>
  <si>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</si>
  <si>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</si>
  <si>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</si>
  <si>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</si>
  <si>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</si>
  <si>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</si>
  <si>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</si>
  <si>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</si>
  <si>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</si>
  <si>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</si>
  <si>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</si>
  <si>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</si>
  <si>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</si>
  <si>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</si>
  <si>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</si>
  <si>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</si>
  <si>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</si>
  <si>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</si>
  <si>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</si>
  <si>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</si>
  <si>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</si>
  <si>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</si>
  <si>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</si>
  <si>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</si>
  <si>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</si>
  <si>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</si>
  <si>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</si>
  <si>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</si>
  <si>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</si>
  <si>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</si>
  <si>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</si>
  <si>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</si>
  <si>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</si>
  <si>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</si>
  <si>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</si>
  <si>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</si>
  <si>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</si>
  <si>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</si>
  <si>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</si>
  <si>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</si>
  <si>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</si>
  <si>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</si>
  <si>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</si>
  <si>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</si>
  <si>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</si>
  <si>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</si>
  <si>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</si>
  <si>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</si>
  <si>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</si>
  <si>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</si>
  <si>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</si>
  <si>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</si>
  <si>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</si>
  <si>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</si>
  <si>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</si>
  <si>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</si>
  <si>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</si>
  <si>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</si>
  <si>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</si>
  <si>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</si>
  <si>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</si>
  <si>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</si>
  <si>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</si>
  <si>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</si>
  <si>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</si>
  <si>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</si>
  <si>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</si>
  <si>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</si>
  <si>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</si>
  <si>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</si>
  <si>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</si>
  <si>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</si>
  <si>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</si>
  <si>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</si>
  <si>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</si>
  <si>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</si>
  <si>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</si>
  <si>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</si>
  <si>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</si>
  <si>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</si>
  <si>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</si>
  <si>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</si>
  <si>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</si>
  <si>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</si>
  <si>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</si>
  <si>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</si>
  <si>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</si>
  <si>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</si>
  <si>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</si>
  <si>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</si>
  <si>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</si>
  <si>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</si>
  <si>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</si>
  <si>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</si>
  <si>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</si>
  <si>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</si>
  <si>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</si>
  <si>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</si>
  <si>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</si>
  <si>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</si>
  <si>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</si>
  <si>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</si>
  <si>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</si>
  <si>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</si>
  <si>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</si>
  <si>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</si>
  <si>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</si>
  <si>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</si>
  <si>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</si>
  <si>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</si>
  <si>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</si>
  <si>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</si>
  <si>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</si>
  <si>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</si>
  <si>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</si>
  <si>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</si>
  <si>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</si>
  <si>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</si>
  <si>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</si>
  <si>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</si>
  <si>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</si>
  <si>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</si>
  <si>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大阪府門真市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</si>
  <si>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</si>
  <si>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</si>
  <si>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</si>
  <si>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</si>
  <si>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</si>
  <si>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</si>
  <si>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</si>
  <si>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</si>
  <si>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</si>
  <si>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</si>
  <si>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</si>
  <si>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</si>
  <si>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</si>
  <si>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</si>
  <si>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</si>
  <si>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</si>
  <si>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</si>
  <si>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</si>
  <si>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</si>
  <si>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</si>
  <si>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都市開発資金特別会計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</si>
  <si>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</si>
  <si>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</si>
  <si>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</si>
  <si>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</si>
  <si>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</si>
  <si>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</si>
  <si>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</si>
  <si>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</si>
  <si>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</si>
  <si>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</si>
  <si>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</si>
  <si>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</si>
  <si>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</si>
  <si>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</si>
  <si>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</si>
  <si>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</si>
  <si>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</si>
  <si>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</si>
  <si>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</si>
  <si>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</si>
  <si>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</si>
  <si>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</si>
  <si>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</si>
  <si>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</si>
  <si>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</si>
  <si>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</si>
  <si>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</si>
  <si>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</si>
  <si>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</si>
  <si>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</si>
  <si>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</si>
  <si>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</si>
  <si>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</si>
  <si>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</si>
  <si>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</si>
  <si>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</si>
  <si>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</si>
  <si>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</si>
  <si>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</si>
  <si>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</si>
  <si>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</si>
  <si>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</si>
  <si>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</si>
  <si>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</si>
  <si>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</si>
  <si>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</si>
  <si>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</si>
  <si>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</si>
  <si>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</si>
  <si>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</si>
  <si>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</si>
  <si>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</si>
  <si>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</si>
  <si>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</si>
  <si>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</si>
  <si>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</si>
  <si>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</si>
  <si>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</si>
  <si>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</si>
  <si>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</si>
  <si>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</si>
  <si>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</si>
  <si>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</si>
  <si>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</si>
  <si>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</si>
  <si>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</si>
  <si>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</si>
  <si>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</si>
  <si>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</si>
  <si>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</si>
  <si>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</si>
  <si>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</si>
  <si>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</si>
  <si>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</si>
  <si>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</si>
  <si>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</si>
  <si>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</si>
  <si>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</si>
  <si>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</si>
  <si>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</si>
  <si>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</si>
  <si>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</si>
  <si>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</si>
  <si>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</si>
  <si>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</si>
  <si>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</si>
  <si>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</si>
  <si>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</si>
  <si>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</si>
  <si>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</si>
  <si>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</si>
  <si>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</si>
  <si>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</si>
  <si>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</si>
  <si>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</si>
  <si>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</si>
  <si>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</si>
  <si>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</si>
  <si>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</si>
  <si>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</si>
  <si>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</si>
  <si>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</si>
  <si>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</si>
  <si>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</si>
  <si>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</si>
  <si>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</si>
  <si>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</si>
  <si>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</si>
  <si>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</si>
  <si>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</si>
  <si>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</si>
  <si>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</si>
  <si>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</si>
  <si>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</si>
  <si>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</si>
  <si>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</si>
  <si>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</si>
  <si>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</si>
  <si>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</si>
  <si>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</si>
  <si>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</si>
  <si>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</si>
  <si>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</si>
  <si>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</si>
  <si>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</si>
  <si>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</si>
  <si>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</si>
  <si>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</si>
  <si>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</si>
  <si>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</si>
  <si>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</si>
  <si>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</si>
  <si>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</si>
  <si>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</si>
  <si>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</si>
  <si>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</si>
  <si>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</si>
  <si>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</si>
  <si>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</si>
  <si>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</si>
  <si>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</si>
  <si>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</si>
  <si>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</si>
  <si>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</si>
  <si>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</si>
  <si>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</si>
  <si>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</si>
  <si>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</si>
  <si>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</si>
  <si>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</si>
  <si>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</si>
  <si>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</si>
  <si>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</si>
  <si>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</si>
  <si>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</si>
  <si>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公共下水道事業会計</t>
  </si>
  <si>
    <t>介護保険事業特別会計</t>
  </si>
  <si>
    <t>後期高齢者医療事業特別会計</t>
  </si>
  <si>
    <t>国民健康保険事業特別会計</t>
  </si>
  <si>
    <t>一般会計</t>
  </si>
  <si>
    <t>都市開発資金特別会計</t>
  </si>
  <si>
    <t>その他会計（赤字）</t>
  </si>
  <si>
    <t>その他会計（黒字）</t>
  </si>
  <si>
    <t>R02</t>
    <phoneticPr fontId="5"/>
  </si>
  <si>
    <t>R03</t>
    <phoneticPr fontId="5"/>
  </si>
  <si>
    <t>R04</t>
    <phoneticPr fontId="5"/>
  </si>
  <si>
    <t>R05</t>
    <phoneticPr fontId="5"/>
  </si>
  <si>
    <t>R06</t>
    <phoneticPr fontId="5"/>
  </si>
  <si>
    <t>-</t>
    <phoneticPr fontId="2"/>
  </si>
  <si>
    <t>門真市都市開発ビル</t>
    <phoneticPr fontId="2"/>
  </si>
  <si>
    <t>守口市門真市消防組合</t>
    <phoneticPr fontId="38"/>
  </si>
  <si>
    <t>飯盛霊園組合（一般会計）</t>
    <phoneticPr fontId="38"/>
  </si>
  <si>
    <t>飯盛霊園組合（霊園事業特別会計）</t>
    <phoneticPr fontId="38"/>
  </si>
  <si>
    <t>淀川左岸水防事務組合</t>
    <phoneticPr fontId="38"/>
  </si>
  <si>
    <t>大阪府後期高齢者医療広域連合（一般会計）</t>
  </si>
  <si>
    <t>大阪府後期高齢者医療広域連合（後期高齢者医療特別会計）</t>
  </si>
  <si>
    <t>大阪広域水道企業団（水道事業会計）</t>
  </si>
  <si>
    <t>大阪広域水道企業団（工業用水道事業会計）</t>
  </si>
  <si>
    <t>まちづくり整備基金</t>
    <phoneticPr fontId="5"/>
  </si>
  <si>
    <t>教育振興基金</t>
    <phoneticPr fontId="38"/>
  </si>
  <si>
    <t>都市整備基金</t>
    <phoneticPr fontId="38"/>
  </si>
  <si>
    <t>市営住宅建設基金</t>
    <phoneticPr fontId="38"/>
  </si>
  <si>
    <t>文化芸術振興基金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</si>
  <si>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</si>
  <si>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</si>
  <si>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事務事業の見直しによる収支改善により基金の積立を実施しているものの、まちづくり整備等に伴う市債発行により地方債残高が増加した結果、前年度よりも20.8ポイント上昇し、類似団体内平均を上回っている。今後も資産と負債のバランスを注視し、将来世代の過度な負担とならないよう、市債発行の抑制を行うなど、適切な行政運営を行っていく。
　有形固定資産減価償却率は、昭和40年代～昭和50年代にかけて整備された資産が多く、整備から30年～50年経過しており更新時期を迎えているが、令和元年度以降の府営住宅の移管、令和3年度には市営住宅の整備等を実施したことにより、類似団体内平均値を下回っている。今後も引き続き、公共施設等総合管理計画に基づき、機能の複合化や統廃合等による施設総量の適正化を図るとともに、計画的・効果的に修繕、更新を行うことにより同水準を保つと見込んでいる。</t>
    <rPh sb="48" eb="50">
      <t>セイビ</t>
    </rPh>
    <rPh sb="50" eb="51">
      <t>トウ</t>
    </rPh>
    <rPh sb="52" eb="53">
      <t>トモナ</t>
    </rPh>
    <rPh sb="54" eb="56">
      <t>シサイ</t>
    </rPh>
    <rPh sb="56" eb="58">
      <t>ハッコウ</t>
    </rPh>
    <rPh sb="61" eb="64">
      <t>チホウサイ</t>
    </rPh>
    <rPh sb="64" eb="66">
      <t>ザンダカ</t>
    </rPh>
    <rPh sb="67" eb="69">
      <t>ゾウカ</t>
    </rPh>
    <rPh sb="71" eb="73">
      <t>ケッカ</t>
    </rPh>
    <rPh sb="74" eb="77">
      <t>ゼンネンド</t>
    </rPh>
    <rPh sb="88" eb="90">
      <t>ジョウショウ</t>
    </rPh>
    <rPh sb="247" eb="249">
      <t>イコウ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</si>
  <si>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</si>
  <si>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</si>
  <si>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</si>
  <si>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</si>
  <si>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</si>
  <si>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</si>
  <si>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及び実質公債費比率共に、類似団体と比較して高い水準にあるが、特に将来負担比率については、前年度よりも20.8ポイント上昇し、類似団体を大きく上回っている。これは、近年のまちづくり整備に伴い市債発行が大幅に増加しているためで、実質公債費比率も今後増加する見込みとなる。今後も、まちづくり及び老朽化施設の整備等にかかる市債の発行を見込んでいるが、引き続き、比率の動向に注意しながら、将来的な公債費の推移を見据えた市債発行に努める。</t>
    <rPh sb="1" eb="3">
      <t>ショウライ</t>
    </rPh>
    <rPh sb="3" eb="5">
      <t>フタン</t>
    </rPh>
    <rPh sb="5" eb="7">
      <t>ヒリツ</t>
    </rPh>
    <rPh sb="7" eb="8">
      <t>オヨ</t>
    </rPh>
    <rPh sb="16" eb="17">
      <t>トモ</t>
    </rPh>
    <rPh sb="28" eb="29">
      <t>タカ</t>
    </rPh>
    <rPh sb="41" eb="43">
      <t>フタン</t>
    </rPh>
    <rPh sb="43" eb="45">
      <t>ヒリツ</t>
    </rPh>
    <rPh sb="51" eb="54">
      <t>ゼンネンド</t>
    </rPh>
    <rPh sb="65" eb="67">
      <t>ジョウショウ</t>
    </rPh>
    <rPh sb="69" eb="71">
      <t>ルイジ</t>
    </rPh>
    <rPh sb="71" eb="73">
      <t>ダンタイ</t>
    </rPh>
    <rPh sb="74" eb="75">
      <t>オオ</t>
    </rPh>
    <rPh sb="77" eb="79">
      <t>ウワマワ</t>
    </rPh>
    <rPh sb="88" eb="90">
      <t>キンネン</t>
    </rPh>
    <rPh sb="96" eb="98">
      <t>セイビ</t>
    </rPh>
    <rPh sb="99" eb="100">
      <t>トモナ</t>
    </rPh>
    <rPh sb="101" eb="103">
      <t>シサイ</t>
    </rPh>
    <rPh sb="103" eb="105">
      <t>ハッコウ</t>
    </rPh>
    <rPh sb="106" eb="108">
      <t>オオハバ</t>
    </rPh>
    <rPh sb="109" eb="111">
      <t>ゾウカ</t>
    </rPh>
    <rPh sb="119" eb="121">
      <t>ジッシツ</t>
    </rPh>
    <rPh sb="121" eb="124">
      <t>コウサイヒ</t>
    </rPh>
    <rPh sb="124" eb="126">
      <t>ヒリツ</t>
    </rPh>
    <rPh sb="127" eb="129">
      <t>コンゴ</t>
    </rPh>
    <rPh sb="129" eb="131">
      <t>ゾウカ</t>
    </rPh>
    <rPh sb="133" eb="135">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</si>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</sst>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55BF734-C1B2-426D-84EA-9AA1BD78BAA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72756</c:v>
                </c:pt>
                <c:pt idx="1">
                  <c:v>43955</c:v>
                </c:pt>
                <c:pt idx="2">
                  <c:v>41921</c:v>
                </c:pt>
                <c:pt idx="3">
                  <c:v>44585</c:v>
                </c:pt>
                <c:pt idx="4">
                  <c:v>49779</c:v>
                </c:pt>
              </c:numCache>
            </c:numRef>
          </c:val>
          <c:smooth val="0"/>
          <c:extLst>
            <c:ext xmlns:c16="http://schemas.microsoft.com/office/drawing/2014/chart" uri="{C3380CC4-5D6E-409C-BE32-E72D297353CC}">
              <c16:uniqueId val="{00000000-07D1-4013-ACB2-5A41CC49D15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60408</c:v>
                </c:pt>
                <c:pt idx="1">
                  <c:v>35697</c:v>
                </c:pt>
                <c:pt idx="2">
                  <c:v>61930</c:v>
                </c:pt>
                <c:pt idx="3">
                  <c:v>72294</c:v>
                </c:pt>
                <c:pt idx="4">
                  <c:v>130403</c:v>
                </c:pt>
              </c:numCache>
            </c:numRef>
          </c:val>
          <c:smooth val="0"/>
          <c:extLst>
            <c:ext xmlns:c16="http://schemas.microsoft.com/office/drawing/2014/chart" uri="{C3380CC4-5D6E-409C-BE32-E72D297353CC}">
              <c16:uniqueId val="{00000001-07D1-4013-ACB2-5A41CC49D15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1.26</c:v>
                </c:pt>
                <c:pt idx="1">
                  <c:v>1.7</c:v>
                </c:pt>
                <c:pt idx="2">
                  <c:v>0.48</c:v>
                </c:pt>
                <c:pt idx="3">
                  <c:v>0.25</c:v>
                </c:pt>
                <c:pt idx="4">
                  <c:v>7.0000000000000007E-2</c:v>
                </c:pt>
              </c:numCache>
            </c:numRef>
          </c:val>
          <c:extLst>
            <c:ext xmlns:c16="http://schemas.microsoft.com/office/drawing/2014/chart" uri="{C3380CC4-5D6E-409C-BE32-E72D297353CC}">
              <c16:uniqueId val="{00000000-E715-49C2-8347-E0FD5A32A67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6.28</c:v>
                </c:pt>
                <c:pt idx="1">
                  <c:v>7.96</c:v>
                </c:pt>
                <c:pt idx="2">
                  <c:v>9.91</c:v>
                </c:pt>
                <c:pt idx="3">
                  <c:v>10.220000000000001</c:v>
                </c:pt>
                <c:pt idx="4">
                  <c:v>10.25</c:v>
                </c:pt>
              </c:numCache>
            </c:numRef>
          </c:val>
          <c:extLst>
            <c:ext xmlns:c16="http://schemas.microsoft.com/office/drawing/2014/chart" uri="{C3380CC4-5D6E-409C-BE32-E72D297353CC}">
              <c16:uniqueId val="{00000001-E715-49C2-8347-E0FD5A32A67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1.27</c:v>
                </c:pt>
                <c:pt idx="1">
                  <c:v>2.38</c:v>
                </c:pt>
                <c:pt idx="2">
                  <c:v>0.59</c:v>
                </c:pt>
                <c:pt idx="3">
                  <c:v>0.32</c:v>
                </c:pt>
                <c:pt idx="4">
                  <c:v>0.08</c:v>
                </c:pt>
              </c:numCache>
            </c:numRef>
          </c:val>
          <c:smooth val="0"/>
          <c:extLst>
            <c:ext xmlns:c16="http://schemas.microsoft.com/office/drawing/2014/chart" uri="{C3380CC4-5D6E-409C-BE32-E72D297353CC}">
              <c16:uniqueId val="{00000002-E715-49C2-8347-E0FD5A32A67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9E3-4DB6-B911-4AE8E8BD00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E3-4DB6-B911-4AE8E8BD008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9E3-4DB6-B911-4AE8E8BD008B}"/>
            </c:ext>
          </c:extLst>
        </c:ser>
        <c:ser>
          <c:idx val="3"/>
          <c:order val="3"/>
          <c:tx>
            <c:strRef>
              <c:f>データシート!$A$30</c:f>
              <c:strCache>
                <c:ptCount val="1"/>
                <c:pt idx="0">
                  <c:v>都市開発資金特別会計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9E3-4DB6-B911-4AE8E8BD008B}"/>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1.25</c:v>
                </c:pt>
                <c:pt idx="2">
                  <c:v>#N/A</c:v>
                </c:pt>
                <c:pt idx="3">
                  <c:v>1.69</c:v>
                </c:pt>
                <c:pt idx="4">
                  <c:v>#N/A</c:v>
                </c:pt>
                <c:pt idx="5">
                  <c:v>0.48</c:v>
                </c:pt>
                <c:pt idx="6">
                  <c:v>#N/A</c:v>
                </c:pt>
                <c:pt idx="7">
                  <c:v>0.25</c:v>
                </c:pt>
                <c:pt idx="8">
                  <c:v>#N/A</c:v>
                </c:pt>
                <c:pt idx="9">
                  <c:v>7.0000000000000007E-2</c:v>
                </c:pt>
              </c:numCache>
            </c:numRef>
          </c:val>
          <c:extLst>
            <c:ext xmlns:c16="http://schemas.microsoft.com/office/drawing/2014/chart" uri="{C3380CC4-5D6E-409C-BE32-E72D297353CC}">
              <c16:uniqueId val="{00000004-09E3-4DB6-B911-4AE8E8BD008B}"/>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0.64</c:v>
                </c:pt>
                <c:pt idx="4">
                  <c:v>#N/A</c:v>
                </c:pt>
                <c:pt idx="5">
                  <c:v>0.39</c:v>
                </c:pt>
                <c:pt idx="6">
                  <c:v>#N/A</c:v>
                </c:pt>
                <c:pt idx="7">
                  <c:v>0.17</c:v>
                </c:pt>
                <c:pt idx="8">
                  <c:v>#N/A</c:v>
                </c:pt>
                <c:pt idx="9">
                  <c:v>0.26</c:v>
                </c:pt>
              </c:numCache>
            </c:numRef>
          </c:val>
          <c:extLst>
            <c:ext xmlns:c16="http://schemas.microsoft.com/office/drawing/2014/chart" uri="{C3380CC4-5D6E-409C-BE32-E72D297353CC}">
              <c16:uniqueId val="{00000005-09E3-4DB6-B911-4AE8E8BD008B}"/>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0.32</c:v>
                </c:pt>
                <c:pt idx="2">
                  <c:v>#N/A</c:v>
                </c:pt>
                <c:pt idx="3">
                  <c:v>0.32</c:v>
                </c:pt>
                <c:pt idx="4">
                  <c:v>#N/A</c:v>
                </c:pt>
                <c:pt idx="5">
                  <c:v>0.36</c:v>
                </c:pt>
                <c:pt idx="6">
                  <c:v>#N/A</c:v>
                </c:pt>
                <c:pt idx="7">
                  <c:v>0.35</c:v>
                </c:pt>
                <c:pt idx="8">
                  <c:v>#N/A</c:v>
                </c:pt>
                <c:pt idx="9">
                  <c:v>0.38</c:v>
                </c:pt>
              </c:numCache>
            </c:numRef>
          </c:val>
          <c:extLst>
            <c:ext xmlns:c16="http://schemas.microsoft.com/office/drawing/2014/chart" uri="{C3380CC4-5D6E-409C-BE32-E72D297353CC}">
              <c16:uniqueId val="{00000006-09E3-4DB6-B911-4AE8E8BD008B}"/>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#N/A</c:v>
                </c:pt>
                <c:pt idx="5">
                  <c:v>0</c:v>
                </c:pt>
                <c:pt idx="6">
                  <c:v>#N/A</c:v>
                </c:pt>
                <c:pt idx="7">
                  <c:v>0</c:v>
                </c:pt>
                <c:pt idx="8">
                  <c:v>#N/A</c:v>
                </c:pt>
                <c:pt idx="9">
                  <c:v>1.69</c:v>
                </c:pt>
              </c:numCache>
            </c:numRef>
          </c:val>
          <c:extLst>
            <c:ext xmlns:c16="http://schemas.microsoft.com/office/drawing/2014/chart" uri="{C3380CC4-5D6E-409C-BE32-E72D297353CC}">
              <c16:uniqueId val="{00000007-09E3-4DB6-B911-4AE8E8BD008B}"/>
            </c:ext>
          </c:extLst>
        </c:ser>
        <c:ser>
          <c:idx val="8"/>
          <c:order val="8"/>
          <c:tx>
            <c:strRef>
              <c:f>データシート!$A$35</c:f>
              <c:strCache>
                <c:ptCount val="1"/>
                <c:pt idx="0">
                  <c:v>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0.68</c:v>
                </c:pt>
                <c:pt idx="2">
                  <c:v>#N/A</c:v>
                </c:pt>
                <c:pt idx="3">
                  <c:v>1.68</c:v>
                </c:pt>
                <c:pt idx="4">
                  <c:v>#N/A</c:v>
                </c:pt>
                <c:pt idx="5">
                  <c:v>1.57</c:v>
                </c:pt>
                <c:pt idx="6">
                  <c:v>#N/A</c:v>
                </c:pt>
                <c:pt idx="7">
                  <c:v>0.47</c:v>
                </c:pt>
                <c:pt idx="8">
                  <c:v>#N/A</c:v>
                </c:pt>
                <c:pt idx="9">
                  <c:v>2.73</c:v>
                </c:pt>
              </c:numCache>
            </c:numRef>
          </c:val>
          <c:extLst>
            <c:ext xmlns:c16="http://schemas.microsoft.com/office/drawing/2014/chart" uri="{C3380CC4-5D6E-409C-BE32-E72D297353CC}">
              <c16:uniqueId val="{00000008-09E3-4DB6-B911-4AE8E8BD008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13.52</c:v>
                </c:pt>
                <c:pt idx="2">
                  <c:v>#N/A</c:v>
                </c:pt>
                <c:pt idx="3">
                  <c:v>11.49</c:v>
                </c:pt>
                <c:pt idx="4">
                  <c:v>#N/A</c:v>
                </c:pt>
                <c:pt idx="5">
                  <c:v>10.11</c:v>
                </c:pt>
                <c:pt idx="6">
                  <c:v>#N/A</c:v>
                </c:pt>
                <c:pt idx="7">
                  <c:v>9.14</c:v>
                </c:pt>
                <c:pt idx="8">
                  <c:v>#N/A</c:v>
                </c:pt>
                <c:pt idx="9">
                  <c:v>8.8000000000000007</c:v>
                </c:pt>
              </c:numCache>
            </c:numRef>
          </c:val>
          <c:extLst>
            <c:ext xmlns:c16="http://schemas.microsoft.com/office/drawing/2014/chart" uri="{C3380CC4-5D6E-409C-BE32-E72D297353CC}">
              <c16:uniqueId val="{00000009-09E3-4DB6-B911-4AE8E8BD00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4662</c:v>
                </c:pt>
                <c:pt idx="5">
                  <c:v>4921</c:v>
                </c:pt>
                <c:pt idx="8">
                  <c:v>4813</c:v>
                </c:pt>
                <c:pt idx="11">
                  <c:v>4834</c:v>
                </c:pt>
                <c:pt idx="14">
                  <c:v>4713</c:v>
                </c:pt>
              </c:numCache>
            </c:numRef>
          </c:val>
          <c:extLst>
            <c:ext xmlns:c16="http://schemas.microsoft.com/office/drawing/2014/chart" uri="{C3380CC4-5D6E-409C-BE32-E72D297353CC}">
              <c16:uniqueId val="{00000000-21D2-4916-98CC-F6E037961CC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1D2-4916-98CC-F6E037961CC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47</c:v>
                </c:pt>
                <c:pt idx="3">
                  <c:v>47</c:v>
                </c:pt>
                <c:pt idx="6">
                  <c:v>48</c:v>
                </c:pt>
                <c:pt idx="9">
                  <c:v>48</c:v>
                </c:pt>
                <c:pt idx="12">
                  <c:v>48</c:v>
                </c:pt>
              </c:numCache>
            </c:numRef>
          </c:val>
          <c:extLst>
            <c:ext xmlns:c16="http://schemas.microsoft.com/office/drawing/2014/chart" uri="{C3380CC4-5D6E-409C-BE32-E72D297353CC}">
              <c16:uniqueId val="{00000002-21D2-4916-98CC-F6E037961CC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134</c:v>
                </c:pt>
                <c:pt idx="3">
                  <c:v>118</c:v>
                </c:pt>
                <c:pt idx="6">
                  <c:v>132</c:v>
                </c:pt>
                <c:pt idx="9">
                  <c:v>123</c:v>
                </c:pt>
                <c:pt idx="12">
                  <c:v>134</c:v>
                </c:pt>
              </c:numCache>
            </c:numRef>
          </c:val>
          <c:extLst>
            <c:ext xmlns:c16="http://schemas.microsoft.com/office/drawing/2014/chart" uri="{C3380CC4-5D6E-409C-BE32-E72D297353CC}">
              <c16:uniqueId val="{00000003-21D2-4916-98CC-F6E037961CC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1418</c:v>
                </c:pt>
                <c:pt idx="3">
                  <c:v>1406</c:v>
                </c:pt>
                <c:pt idx="6">
                  <c:v>1384</c:v>
                </c:pt>
                <c:pt idx="9">
                  <c:v>1366</c:v>
                </c:pt>
                <c:pt idx="12">
                  <c:v>1369</c:v>
                </c:pt>
              </c:numCache>
            </c:numRef>
          </c:val>
          <c:extLst>
            <c:ext xmlns:c16="http://schemas.microsoft.com/office/drawing/2014/chart" uri="{C3380CC4-5D6E-409C-BE32-E72D297353CC}">
              <c16:uniqueId val="{00000004-21D2-4916-98CC-F6E037961CC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D2-4916-98CC-F6E037961CC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1D2-4916-98CC-F6E037961CC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4155</c:v>
                </c:pt>
                <c:pt idx="3">
                  <c:v>4136</c:v>
                </c:pt>
                <c:pt idx="6">
                  <c:v>4295</c:v>
                </c:pt>
                <c:pt idx="9">
                  <c:v>4409</c:v>
                </c:pt>
                <c:pt idx="12">
                  <c:v>4922</c:v>
                </c:pt>
              </c:numCache>
            </c:numRef>
          </c:val>
          <c:extLst>
            <c:ext xmlns:c16="http://schemas.microsoft.com/office/drawing/2014/chart" uri="{C3380CC4-5D6E-409C-BE32-E72D297353CC}">
              <c16:uniqueId val="{00000007-21D2-4916-98CC-F6E037961CC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1092</c:v>
                </c:pt>
                <c:pt idx="2">
                  <c:v>#N/A</c:v>
                </c:pt>
                <c:pt idx="3">
                  <c:v>#N/A</c:v>
                </c:pt>
                <c:pt idx="4">
                  <c:v>786</c:v>
                </c:pt>
                <c:pt idx="5">
                  <c:v>#N/A</c:v>
                </c:pt>
                <c:pt idx="6">
                  <c:v>#N/A</c:v>
                </c:pt>
                <c:pt idx="7">
                  <c:v>1046</c:v>
                </c:pt>
                <c:pt idx="8">
                  <c:v>#N/A</c:v>
                </c:pt>
                <c:pt idx="9">
                  <c:v>#N/A</c:v>
                </c:pt>
                <c:pt idx="10">
                  <c:v>1112</c:v>
                </c:pt>
                <c:pt idx="11">
                  <c:v>#N/A</c:v>
                </c:pt>
                <c:pt idx="12">
                  <c:v>#N/A</c:v>
                </c:pt>
                <c:pt idx="13">
                  <c:v>1760</c:v>
                </c:pt>
                <c:pt idx="14">
                  <c:v>#N/A</c:v>
                </c:pt>
              </c:numCache>
            </c:numRef>
          </c:val>
          <c:smooth val="0"/>
          <c:extLst>
            <c:ext xmlns:c16="http://schemas.microsoft.com/office/drawing/2014/chart" uri="{C3380CC4-5D6E-409C-BE32-E72D297353CC}">
              <c16:uniqueId val="{00000008-21D2-4916-98CC-F6E037961CC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46985</c:v>
                </c:pt>
                <c:pt idx="5">
                  <c:v>46694</c:v>
                </c:pt>
                <c:pt idx="8">
                  <c:v>45962</c:v>
                </c:pt>
                <c:pt idx="11">
                  <c:v>45486</c:v>
                </c:pt>
                <c:pt idx="14">
                  <c:v>45025</c:v>
                </c:pt>
              </c:numCache>
            </c:numRef>
          </c:val>
          <c:extLst>
            <c:ext xmlns:c16="http://schemas.microsoft.com/office/drawing/2014/chart" uri="{C3380CC4-5D6E-409C-BE32-E72D297353CC}">
              <c16:uniqueId val="{00000000-988E-4A89-9EF8-1BE2A49E72A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22956</c:v>
                </c:pt>
                <c:pt idx="5">
                  <c:v>24664</c:v>
                </c:pt>
                <c:pt idx="8">
                  <c:v>24070</c:v>
                </c:pt>
                <c:pt idx="11">
                  <c:v>23930</c:v>
                </c:pt>
                <c:pt idx="14">
                  <c:v>25446</c:v>
                </c:pt>
              </c:numCache>
            </c:numRef>
          </c:val>
          <c:extLst>
            <c:ext xmlns:c16="http://schemas.microsoft.com/office/drawing/2014/chart" uri="{C3380CC4-5D6E-409C-BE32-E72D297353CC}">
              <c16:uniqueId val="{00000001-988E-4A89-9EF8-1BE2A49E72A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5753</c:v>
                </c:pt>
                <c:pt idx="5">
                  <c:v>8327</c:v>
                </c:pt>
                <c:pt idx="8">
                  <c:v>9799</c:v>
                </c:pt>
                <c:pt idx="11">
                  <c:v>11673</c:v>
                </c:pt>
                <c:pt idx="14">
                  <c:v>11184</c:v>
                </c:pt>
              </c:numCache>
            </c:numRef>
          </c:val>
          <c:extLst>
            <c:ext xmlns:c16="http://schemas.microsoft.com/office/drawing/2014/chart" uri="{C3380CC4-5D6E-409C-BE32-E72D297353CC}">
              <c16:uniqueId val="{00000002-988E-4A89-9EF8-1BE2A49E72A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88E-4A89-9EF8-1BE2A49E72A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88E-4A89-9EF8-1BE2A49E72A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8E-4A89-9EF8-1BE2A49E72A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4930</c:v>
                </c:pt>
                <c:pt idx="3">
                  <c:v>4881</c:v>
                </c:pt>
                <c:pt idx="6">
                  <c:v>4973</c:v>
                </c:pt>
                <c:pt idx="9">
                  <c:v>5163</c:v>
                </c:pt>
                <c:pt idx="12">
                  <c:v>5037</c:v>
                </c:pt>
              </c:numCache>
            </c:numRef>
          </c:val>
          <c:extLst>
            <c:ext xmlns:c16="http://schemas.microsoft.com/office/drawing/2014/chart" uri="{C3380CC4-5D6E-409C-BE32-E72D297353CC}">
              <c16:uniqueId val="{00000006-988E-4A89-9EF8-1BE2A49E72A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1417</c:v>
                </c:pt>
                <c:pt idx="3">
                  <c:v>1476</c:v>
                </c:pt>
                <c:pt idx="6">
                  <c:v>1848</c:v>
                </c:pt>
                <c:pt idx="9">
                  <c:v>2059</c:v>
                </c:pt>
                <c:pt idx="12">
                  <c:v>1999</c:v>
                </c:pt>
              </c:numCache>
            </c:numRef>
          </c:val>
          <c:extLst>
            <c:ext xmlns:c16="http://schemas.microsoft.com/office/drawing/2014/chart" uri="{C3380CC4-5D6E-409C-BE32-E72D297353CC}">
              <c16:uniqueId val="{00000007-988E-4A89-9EF8-1BE2A49E72A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25550</c:v>
                </c:pt>
                <c:pt idx="3">
                  <c:v>24758</c:v>
                </c:pt>
                <c:pt idx="6">
                  <c:v>24013</c:v>
                </c:pt>
                <c:pt idx="9">
                  <c:v>22695</c:v>
                </c:pt>
                <c:pt idx="12">
                  <c:v>24474</c:v>
                </c:pt>
              </c:numCache>
            </c:numRef>
          </c:val>
          <c:extLst>
            <c:ext xmlns:c16="http://schemas.microsoft.com/office/drawing/2014/chart" uri="{C3380CC4-5D6E-409C-BE32-E72D297353CC}">
              <c16:uniqueId val="{00000008-988E-4A89-9EF8-1BE2A49E72A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443</c:v>
                </c:pt>
                <c:pt idx="3">
                  <c:v>317</c:v>
                </c:pt>
                <c:pt idx="6">
                  <c:v>254</c:v>
                </c:pt>
                <c:pt idx="9">
                  <c:v>190</c:v>
                </c:pt>
                <c:pt idx="12">
                  <c:v>127</c:v>
                </c:pt>
              </c:numCache>
            </c:numRef>
          </c:val>
          <c:extLst>
            <c:ext xmlns:c16="http://schemas.microsoft.com/office/drawing/2014/chart" uri="{C3380CC4-5D6E-409C-BE32-E72D297353CC}">
              <c16:uniqueId val="{00000009-988E-4A89-9EF8-1BE2A49E72A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52155</c:v>
                </c:pt>
                <c:pt idx="3">
                  <c:v>52126</c:v>
                </c:pt>
                <c:pt idx="6">
                  <c:v>52076</c:v>
                </c:pt>
                <c:pt idx="9">
                  <c:v>52081</c:v>
                </c:pt>
                <c:pt idx="12">
                  <c:v>56630</c:v>
                </c:pt>
              </c:numCache>
            </c:numRef>
          </c:val>
          <c:extLst>
            <c:ext xmlns:c16="http://schemas.microsoft.com/office/drawing/2014/chart" uri="{C3380CC4-5D6E-409C-BE32-E72D297353CC}">
              <c16:uniqueId val="{0000000A-988E-4A89-9EF8-1BE2A49E72A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8800</c:v>
                </c:pt>
                <c:pt idx="2">
                  <c:v>#N/A</c:v>
                </c:pt>
                <c:pt idx="3">
                  <c:v>#N/A</c:v>
                </c:pt>
                <c:pt idx="4">
                  <c:v>3872</c:v>
                </c:pt>
                <c:pt idx="5">
                  <c:v>#N/A</c:v>
                </c:pt>
                <c:pt idx="6">
                  <c:v>#N/A</c:v>
                </c:pt>
                <c:pt idx="7">
                  <c:v>3332</c:v>
                </c:pt>
                <c:pt idx="8">
                  <c:v>#N/A</c:v>
                </c:pt>
                <c:pt idx="9">
                  <c:v>#N/A</c:v>
                </c:pt>
                <c:pt idx="10">
                  <c:v>1099</c:v>
                </c:pt>
                <c:pt idx="11">
                  <c:v>#N/A</c:v>
                </c:pt>
                <c:pt idx="12">
                  <c:v>#N/A</c:v>
                </c:pt>
                <c:pt idx="13">
                  <c:v>6612</c:v>
                </c:pt>
                <c:pt idx="14">
                  <c:v>#N/A</c:v>
                </c:pt>
              </c:numCache>
            </c:numRef>
          </c:val>
          <c:smooth val="0"/>
          <c:extLst>
            <c:ext xmlns:c16="http://schemas.microsoft.com/office/drawing/2014/chart" uri="{C3380CC4-5D6E-409C-BE32-E72D297353CC}">
              <c16:uniqueId val="{0000000B-988E-4A89-9EF8-1BE2A49E72A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2785</c:v>
                </c:pt>
                <c:pt idx="1">
                  <c:v>2939</c:v>
                </c:pt>
                <c:pt idx="2">
                  <c:v>3012</c:v>
                </c:pt>
              </c:numCache>
            </c:numRef>
          </c:val>
          <c:extLst>
            <c:ext xmlns:c16="http://schemas.microsoft.com/office/drawing/2014/chart" uri="{C3380CC4-5D6E-409C-BE32-E72D297353CC}">
              <c16:uniqueId val="{00000000-E48C-4424-BAAC-6801F1CA72D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752</c:v>
                </c:pt>
                <c:pt idx="1">
                  <c:v>899</c:v>
                </c:pt>
                <c:pt idx="2">
                  <c:v>1031</c:v>
                </c:pt>
              </c:numCache>
            </c:numRef>
          </c:val>
          <c:extLst>
            <c:ext xmlns:c16="http://schemas.microsoft.com/office/drawing/2014/chart" uri="{C3380CC4-5D6E-409C-BE32-E72D297353CC}">
              <c16:uniqueId val="{00000001-E48C-4424-BAAC-6801F1CA72D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6202</c:v>
                </c:pt>
                <c:pt idx="1">
                  <c:v>7765</c:v>
                </c:pt>
                <c:pt idx="2">
                  <c:v>7072</c:v>
                </c:pt>
              </c:numCache>
            </c:numRef>
          </c:val>
          <c:extLst>
            <c:ext xmlns:c16="http://schemas.microsoft.com/office/drawing/2014/chart" uri="{C3380CC4-5D6E-409C-BE32-E72D297353CC}">
              <c16:uniqueId val="{00000002-E48C-4424-BAAC-6801F1CA72D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{CCAE1D8C-B2D4-4A52-9415-695E77E47BE9}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A2-4E44-A7F1-2156537A52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{CE5F6DCC-B731-49F5-B81F-5591AB3634BF}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A2-4E44-A7F1-2156537A52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{AB44907F-1F61-4F08-9FEA-ECC4B5D7E856}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A2-4E44-A7F1-2156537A52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{664822C4-796A-4A12-94C8-EF21D1A60B98}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A2-4E44-A7F1-2156537A52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{C4453FE1-3F63-4758-954D-B2E6F647B937}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A2-4E44-A7F1-2156537A520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{89A0E775-7C3F-4076-8515-AB6D4D94C7D6}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A2-4E44-A7F1-2156537A520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{E84A1185-B74A-4503-A53F-1543044A3CC9}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A2-4E44-A7F1-2156537A520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{C6342227-6FBD-46CA-929B-84D77FF536DC}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A2-4E44-A7F1-2156537A520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{9D1D4A65-A59D-42E8-A26B-A2FB71D0F2AE}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A2-4E44-A7F1-2156537A52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61.2</c:v>
                </c:pt>
                <c:pt idx="8">
                  <c:v>59.3</c:v>
                </c:pt>
                <c:pt idx="16">
                  <c:v>60.9</c:v>
                </c:pt>
                <c:pt idx="24">
                  <c:v>62.5</c:v>
                </c:pt>
                <c:pt idx="32">
                  <c:v>57.1</c:v>
                </c:pt>
              </c:numCache>
            </c:numRef>
          </c:xVal>
          <c:yVal>
            <c:numRef>
              <c:f>公会計指標分析・財政指標組合せ分析表!$BP$51:$DC$51</c:f>
              <c:numCache>
                <c:formatCode>#,##0.0;"▲ "#,##0.0</c:formatCode>
                <c:ptCount val="40"/>
                <c:pt idx="0">
                  <c:v>35.9</c:v>
                </c:pt>
                <c:pt idx="8">
                  <c:v>15.2</c:v>
                </c:pt>
                <c:pt idx="16">
                  <c:v>13.4</c:v>
                </c:pt>
                <c:pt idx="24">
                  <c:v>4.3</c:v>
                </c:pt>
                <c:pt idx="32">
                  <c:v>25.1</c:v>
                </c:pt>
              </c:numCache>
            </c:numRef>
          </c:yVal>
          <c:smooth val="0"/>
          <c:extLst>
            <c:ext xmlns:c16="http://schemas.microsoft.com/office/drawing/2014/chart" uri="{C3380CC4-5D6E-409C-BE32-E72D297353CC}">
              <c16:uniqueId val="{00000009-3BA2-4E44-A7F1-2156537A520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{06287003-91C1-41B8-BCDC-190652A67A1B}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A2-4E44-A7F1-2156537A520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{7E1A3421-FE17-4669-988E-89FD9A1A1B01}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A2-4E44-A7F1-2156537A52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{DA717CD0-B168-491F-900C-B966F3531BCE}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A2-4E44-A7F1-2156537A52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{57595607-9F2B-4045-A8FF-A1B5EF9A70AA}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A2-4E44-A7F1-2156537A52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{D435F45A-B807-4732-A56E-AFA07E5C4B20}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A2-4E44-A7F1-2156537A520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{33D4AE43-402C-4521-92B2-C021F0A6AD37}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A2-4E44-A7F1-2156537A520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{DDA6CBF9-5462-4015-A1AA-09CDC9F40907}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A2-4E44-A7F1-2156537A520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{86047825-CFD2-4B86-B59B-4B1A891AE99D}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A2-4E44-A7F1-2156537A520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{6569FA90-B220-440C-B2EC-E2F4E507EDA1}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A2-4E44-A7F1-2156537A52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63.2</c:v>
                </c:pt>
                <c:pt idx="16">
                  <c:v>64</c:v>
                </c:pt>
                <c:pt idx="24">
                  <c:v>65.5</c:v>
                </c:pt>
                <c:pt idx="32">
                  <c:v>66.099999999999994</c:v>
                </c:pt>
              </c:numCache>
            </c:numRef>
          </c:xVal>
          <c:yVal>
            <c:numRef>
              <c:f>公会計指標分析・財政指標組合せ分析表!$BP$55:$DC$55</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3BA2-4E44-A7F1-2156537A5200}"/>
            </c:ext>
          </c:extLst>
        </c:ser>
        <c:dLbls>
          <c:showLegendKey val="0"/>
          <c:showVal val="1"/>
          <c:showCatName val="0"/>
          <c:showSerName val="0"/>
          <c:showPercent val="0"/>
          <c:showBubbleSize val="0"/>
        </c:dLbls>
        <c:axId val="46179840"/>
        <c:axId val="46181760"/>
      </c:scatterChart>
      <c:valAx>
        <c:axId val="4617984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{89218B7F-6278-495F-A7FC-6F5D9F3F398A}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21D-4406-BDF6-02A8C74AC7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{3F64AF0D-47E4-4C91-9A90-FCC0F5D0BBF8}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1D-4406-BDF6-02A8C74AC7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{4E6CB7C2-596C-4B20-84CD-B41B710B4FED}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1D-4406-BDF6-02A8C74AC7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{C2BA5F05-0043-490A-A4BE-65B11CA14A4A}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1D-4406-BDF6-02A8C74AC7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{425344D6-DC96-4382-9DE1-D9E6E26E5E6D}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1D-4406-BDF6-02A8C74AC74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{BE8030D2-B2BA-41F7-B05D-DC244E5F377B}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21D-4406-BDF6-02A8C74AC74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{09288F48-53ED-42EF-B7A4-9A1004CC91E9}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21D-4406-BDF6-02A8C74AC74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{E34F0473-D312-4FC8-AA23-867F8EDDB8FA}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21D-4406-BDF6-02A8C74AC74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{FC080ED6-B199-4A33-91D1-A15DA015D73C}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21D-4406-BDF6-02A8C74AC7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3.7</c:v>
                </c:pt>
                <c:pt idx="16">
                  <c:v>3.9</c:v>
                </c:pt>
                <c:pt idx="24">
                  <c:v>3.9</c:v>
                </c:pt>
                <c:pt idx="32">
                  <c:v>5</c:v>
                </c:pt>
              </c:numCache>
            </c:numRef>
          </c:xVal>
          <c:yVal>
            <c:numRef>
              <c:f>公会計指標分析・財政指標組合せ分析表!$BP$73:$DC$73</c:f>
              <c:numCache>
                <c:formatCode>#,##0.0;"▲ "#,##0.0</c:formatCode>
                <c:ptCount val="40"/>
                <c:pt idx="0">
                  <c:v>35.9</c:v>
                </c:pt>
                <c:pt idx="8">
                  <c:v>15.2</c:v>
                </c:pt>
                <c:pt idx="16">
                  <c:v>13.4</c:v>
                </c:pt>
                <c:pt idx="24">
                  <c:v>4.3</c:v>
                </c:pt>
                <c:pt idx="32">
                  <c:v>25.1</c:v>
                </c:pt>
              </c:numCache>
            </c:numRef>
          </c:yVal>
          <c:smooth val="0"/>
          <c:extLst>
            <c:ext xmlns:c16="http://schemas.microsoft.com/office/drawing/2014/chart" uri="{C3380CC4-5D6E-409C-BE32-E72D297353CC}">
              <c16:uniqueId val="{00000009-E21D-4406-BDF6-02A8C74AC74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{E6268E07-5DBB-4718-A974-3B353945F2CC}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21D-4406-BDF6-02A8C74AC74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{E7C78C6C-4300-4FD2-A01A-1E78FAC7C5FA}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1D-4406-BDF6-02A8C74AC7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{26C2FBAF-2EBB-4C62-9671-31283711D0CF}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1D-4406-BDF6-02A8C74AC7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{5C5989A1-21FF-45F2-917F-2E9269468A72}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1D-4406-BDF6-02A8C74AC7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{526EBBD0-2973-405D-AF94-0A3ECE98135D}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1D-4406-BDF6-02A8C74AC741}"/>
                </c:ext>
              </c:extLst>
            </c:dLbl>
            <c:dLbl>
              <c:idx val="8"/>
              <c:layout>
                <c:manualLayout>
                  <c:x val="-2.671099773477058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{4A87DD16-2FA0-4843-891B-A1B01506EF70}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21D-4406-BDF6-02A8C74AC741}"/>
                </c:ext>
              </c:extLst>
            </c:dLbl>
            <c:dLbl>
              <c:idx val="16"/>
              <c:layout>
                <c:manualLayout>
                  <c:x val="-3.6429687715380722E-2"/>
                  <c:y val="-0.10011014400232346"/>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{B7E59FF5-F130-47C8-A52B-B98089B735F4}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21D-4406-BDF6-02A8C74AC741}"/>
                </c:ext>
              </c:extLst>
            </c:dLbl>
            <c:dLbl>
              <c:idx val="24"/>
              <c:layout>
                <c:manualLayout>
                  <c:x val="-3.1570342725075584E-2"/>
                  <c:y val="-2.46490016144864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{10F3AD93-1975-4AB4-BD08-4B6A47027260}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21D-4406-BDF6-02A8C74AC741}"/>
                </c:ext>
              </c:extLst>
            </c:dLbl>
            <c:dLbl>
              <c:idx val="32"/>
              <c:layout>
                <c:manualLayout>
                  <c:x val="-3.1570342725075584E-2"/>
                  <c:y val="-6.24904531590025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{F02D5EFD-66C0-474C-AC41-B70E316031DE}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21D-4406-BDF6-02A8C74AC7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4.5</c:v>
                </c:pt>
                <c:pt idx="16">
                  <c:v>4.5999999999999996</c:v>
                </c:pt>
                <c:pt idx="24">
                  <c:v>4.7</c:v>
                </c:pt>
                <c:pt idx="32">
                  <c:v>4.7</c:v>
                </c:pt>
              </c:numCache>
            </c:numRef>
          </c:xVal>
          <c:yVal>
            <c:numRef>
              <c:f>公会計指標分析・財政指標組合せ分析表!$BP$77:$DC$77</c:f>
              <c:numCache>
                <c:formatCode>#,##0.0;"▲ "#,##0.0</c:formatCode>
                <c:ptCount val="40"/>
                <c:pt idx="0">
                  <c:v>46.9</c:v>
                </c:pt>
                <c:pt idx="8">
                  <c:v>0</c:v>
                </c:pt>
                <c:pt idx="16">
                  <c:v>0</c:v>
                </c:pt>
                <c:pt idx="24">
                  <c:v>0</c:v>
                </c:pt>
                <c:pt idx="32">
                  <c:v>0</c:v>
                </c:pt>
              </c:numCache>
            </c:numRef>
          </c:yVal>
          <c:smooth val="0"/>
          <c:extLst>
            <c:ext xmlns:c16="http://schemas.microsoft.com/office/drawing/2014/chart" uri="{C3380CC4-5D6E-409C-BE32-E72D297353CC}">
              <c16:uniqueId val="{00000013-E21D-4406-BDF6-02A8C74AC741}"/>
            </c:ext>
          </c:extLst>
        </c:ser>
        <c:dLbls>
          <c:showLegendKey val="0"/>
          <c:showVal val="1"/>
          <c:showCatName val="0"/>
          <c:showSerName val="0"/>
          <c:showPercent val="0"/>
          <c:showBubbleSize val="0"/>
        </c:dLbls>
        <c:axId val="84219776"/>
        <c:axId val="84234240"/>
      </c:scatterChart>
      <c:valAx>
        <c:axId val="84219776"/>
        <c:scaling>
          <c:orientation val="maxMin"/>
          <c:max val="8"/>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116,179
111,984
12.30
74,364,428
73,974,192
21,445
29,387,077
56,630,358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概ね例年と同水準の値となっており、類似団体平均を下回っている。</a:t>
          </a: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市税収入の確保に努め、「まちの成長」と「財政の健全化」の両立を図る。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26307</xdr:rowOff>
    </xdr:from>
    <xdr:to>
      <xdr:col>23</xdr:col>
      <xdr:colOff>133350</xdr:colOff>
      <xdr:row>43</xdr:row>
      <xdr:rowOff>26307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98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163285</xdr:rowOff>
    </xdr:from>
    <xdr:to>
      <xdr:col>19</xdr:col>
      <xdr:colOff>133350</xdr:colOff>
      <xdr:row>43</xdr:row>
      <xdr:rowOff>26307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6418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163285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4695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128815</xdr:rowOff>
    </xdr:from>
    <xdr:to>
      <xdr:col>11</xdr:col>
      <xdr:colOff>31750</xdr:colOff>
      <xdr:row>42</xdr:row>
      <xdr:rowOff>146050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297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9978</xdr:rowOff>
    </xdr:from>
    <xdr:to>
      <xdr:col>7</xdr:col>
      <xdr:colOff>31750</xdr:colOff>
      <xdr:row>43</xdr:row>
      <xdr:rowOff>111578</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96355</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119034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1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146957</xdr:rowOff>
    </xdr:from>
    <xdr:to>
      <xdr:col>19</xdr:col>
      <xdr:colOff>184150</xdr:colOff>
      <xdr:row>43</xdr:row>
      <xdr:rowOff>77107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61884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3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112485</xdr:rowOff>
    </xdr:from>
    <xdr:to>
      <xdr:col>15</xdr:col>
      <xdr:colOff>133350</xdr:colOff>
      <xdr:row>43</xdr:row>
      <xdr:rowOff>42635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27412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扶助費及び公債費の増加により類似団体平均を上回っている。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扶助費については、資格審査等の適正化を図っているものの、依然として高い水準にあり、今後も増加が見込まれる。　</a:t>
          </a:r>
        </a:p>
        <a:p>
          <a:r>
            <a:rPr kumimoji="1" lang="ja-JP" altLang="en-US" sz="1300">
              <a:latin typeface="ＭＳ Ｐゴシック" panose="020B0600070205080204" pitchFamily="50" charset="-128"/>
              <a:ea typeface="ＭＳ Ｐゴシック" panose="020B0600070205080204" pitchFamily="50" charset="-128"/>
            </a:rPr>
            <a:t>　定員管理の適正化や、高利率の地方債の繰り上げ償還や新規発行額の抑制等により義務的経費の圧縮に努める。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7196</xdr:rowOff>
    </xdr:from>
    <xdr:to>
      <xdr:col>23</xdr:col>
      <xdr:colOff>133350</xdr:colOff>
      <xdr:row>64</xdr:row>
      <xdr:rowOff>31327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7999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7196</xdr:rowOff>
    </xdr:from>
    <xdr:to>
      <xdr:col>19</xdr:col>
      <xdr:colOff>133350</xdr:colOff>
      <xdr:row>64</xdr:row>
      <xdr:rowOff>47413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979996"/>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138430</xdr:rowOff>
    </xdr:from>
    <xdr:to>
      <xdr:col>15</xdr:col>
      <xdr:colOff>82550</xdr:colOff>
      <xdr:row>64</xdr:row>
      <xdr:rowOff>47413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93978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138430</xdr:rowOff>
    </xdr:from>
    <xdr:to>
      <xdr:col>11</xdr:col>
      <xdr:colOff>31750</xdr:colOff>
      <xdr:row>66</xdr:row>
      <xdr:rowOff>82550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39780"/>
          <a:ext cx="889000"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151977</xdr:rowOff>
    </xdr:from>
    <xdr:to>
      <xdr:col>23</xdr:col>
      <xdr:colOff>184150</xdr:colOff>
      <xdr:row>64</xdr:row>
      <xdr:rowOff>82127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124054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2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127846</xdr:rowOff>
    </xdr:from>
    <xdr:to>
      <xdr:col>19</xdr:col>
      <xdr:colOff>184150</xdr:colOff>
      <xdr:row>64</xdr:row>
      <xdr:rowOff>57996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2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42773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15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168063</xdr:rowOff>
    </xdr:from>
    <xdr:to>
      <xdr:col>15</xdr:col>
      <xdr:colOff>133350</xdr:colOff>
      <xdr:row>64</xdr:row>
      <xdr:rowOff>98213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82990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87630</xdr:rowOff>
    </xdr:from>
    <xdr:to>
      <xdr:col>11</xdr:col>
      <xdr:colOff>82550</xdr:colOff>
      <xdr:row>64</xdr:row>
      <xdr:rowOff>17780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2557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31750</xdr:rowOff>
    </xdr:from>
    <xdr:to>
      <xdr:col>7</xdr:col>
      <xdr:colOff>31750</xdr:colOff>
      <xdr:row>66</xdr:row>
      <xdr:rowOff>133350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4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118127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3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人件費、物件費及び維持補修費の合計額の人口</a:t>
          </a:r>
          <a:r>
            <a:rPr kumimoji="1" lang="en-US" altLang="ja-JP" sz="1300">
              <a:solidFill>
                <a:schemeClr val="tx1"/>
              </a:solidFill>
              <a:latin typeface="ＭＳ Ｐゴシック" panose="020B0600070205080204" pitchFamily="50" charset="-128"/>
              <a:ea typeface="ＭＳ Ｐゴシック" panose="020B0600070205080204" pitchFamily="50" charset="-128"/>
            </a:rPr>
            <a:t>1</a:t>
          </a:r>
          <a:r>
            <a:rPr kumimoji="1" lang="ja-JP" altLang="en-US" sz="1300">
              <a:solidFill>
                <a:schemeClr val="tx1"/>
              </a:solidFill>
              <a:latin typeface="ＭＳ Ｐゴシック" panose="020B0600070205080204" pitchFamily="50" charset="-128"/>
              <a:ea typeface="ＭＳ Ｐゴシック" panose="020B0600070205080204" pitchFamily="50" charset="-128"/>
            </a:rPr>
            <a:t>人当たりの金額は、類似団体平均を上回っている。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システム標準化対応に伴うＩＣＴ推進事業の影響等により増加したものであるが、今後も定員管理の適正化に努めるとともに、ごみ処理事業の広域化などの検討を進め、コストの低減を図っていく方針であ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89808</xdr:rowOff>
    </xdr:from>
    <xdr:to>
      <xdr:col>23</xdr:col>
      <xdr:colOff>133350</xdr:colOff>
      <xdr:row>84</xdr:row>
      <xdr:rowOff>70298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20158"/>
          <a:ext cx="838200" cy="15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89808</xdr:rowOff>
    </xdr:from>
    <xdr:to>
      <xdr:col>19</xdr:col>
      <xdr:colOff>133350</xdr:colOff>
      <xdr:row>84</xdr:row>
      <xdr:rowOff>93275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20158"/>
          <a:ext cx="889000" cy="17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105172</xdr:rowOff>
    </xdr:from>
    <xdr:to>
      <xdr:col>15</xdr:col>
      <xdr:colOff>82550</xdr:colOff>
      <xdr:row>84</xdr:row>
      <xdr:rowOff>93275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35522"/>
          <a:ext cx="889000" cy="15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153318</xdr:rowOff>
    </xdr:from>
    <xdr:to>
      <xdr:col>11</xdr:col>
      <xdr:colOff>31750</xdr:colOff>
      <xdr:row>83</xdr:row>
      <xdr:rowOff>105172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12218"/>
          <a:ext cx="889000" cy="12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33493</xdr:rowOff>
    </xdr:from>
    <xdr:to>
      <xdr:col>7</xdr:col>
      <xdr:colOff>31750</xdr:colOff>
      <xdr:row>84</xdr:row>
      <xdr:rowOff>135093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43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119870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521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19498</xdr:rowOff>
    </xdr:from>
    <xdr:to>
      <xdr:col>23</xdr:col>
      <xdr:colOff>184150</xdr:colOff>
      <xdr:row>84</xdr:row>
      <xdr:rowOff>121098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2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163025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93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39008</xdr:rowOff>
    </xdr:from>
    <xdr:to>
      <xdr:col>19</xdr:col>
      <xdr:colOff>184150</xdr:colOff>
      <xdr:row>83</xdr:row>
      <xdr:rowOff>140608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6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150785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38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42475</xdr:rowOff>
    </xdr:from>
    <xdr:to>
      <xdr:col>15</xdr:col>
      <xdr:colOff>133350</xdr:colOff>
      <xdr:row>84</xdr:row>
      <xdr:rowOff>144075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4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128852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54372</xdr:rowOff>
    </xdr:from>
    <xdr:to>
      <xdr:col>11</xdr:col>
      <xdr:colOff>82550</xdr:colOff>
      <xdr:row>83</xdr:row>
      <xdr:rowOff>155972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140749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37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102518</xdr:rowOff>
    </xdr:from>
    <xdr:to>
      <xdr:col>7</xdr:col>
      <xdr:colOff>31750</xdr:colOff>
      <xdr:row>83</xdr:row>
      <xdr:rowOff>32668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6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42845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930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職員の採用及び退職、年齢構成などに変動するものであるが、今後も、国家公務員の給与改定やそれに対応する各地方公共団体の動向に注視しながら、人件費の適正化に努める。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2116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363700"/>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82550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3637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82550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441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84</xdr:row>
      <xdr:rowOff>122766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441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0.15</a:t>
          </a:r>
          <a:r>
            <a:rPr kumimoji="1" lang="ja-JP" altLang="en-US" sz="1300">
              <a:solidFill>
                <a:schemeClr val="tx1"/>
              </a:solidFill>
              <a:latin typeface="ＭＳ Ｐゴシック" panose="020B0600070205080204" pitchFamily="50" charset="-128"/>
              <a:ea typeface="ＭＳ Ｐゴシック" panose="020B0600070205080204" pitchFamily="50" charset="-128"/>
            </a:rPr>
            <a:t>人減少し、類似団体平均を下回っている。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委託化による職員数の削減や、退職者の補充の抑制などを行ってきているが、引き続き、定員管理の適正化を進め、より適切な定員管理に努める。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27834</xdr:rowOff>
    </xdr:from>
    <xdr:to>
      <xdr:col>81</xdr:col>
      <xdr:colOff>44450</xdr:colOff>
      <xdr:row>63</xdr:row>
      <xdr:rowOff>57996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829184"/>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45931</xdr:rowOff>
    </xdr:from>
    <xdr:to>
      <xdr:col>77</xdr:col>
      <xdr:colOff>44450</xdr:colOff>
      <xdr:row>63</xdr:row>
      <xdr:rowOff>57996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47281"/>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23813</xdr:rowOff>
    </xdr:from>
    <xdr:to>
      <xdr:col>72</xdr:col>
      <xdr:colOff>203200</xdr:colOff>
      <xdr:row>63</xdr:row>
      <xdr:rowOff>45931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25163"/>
          <a:ext cx="889000" cy="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9737</xdr:rowOff>
    </xdr:from>
    <xdr:to>
      <xdr:col>68</xdr:col>
      <xdr:colOff>152400</xdr:colOff>
      <xdr:row>63</xdr:row>
      <xdr:rowOff>23813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11087"/>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10689</xdr:rowOff>
    </xdr:from>
    <xdr:to>
      <xdr:col>64</xdr:col>
      <xdr:colOff>152400</xdr:colOff>
      <xdr:row>64</xdr:row>
      <xdr:rowOff>112289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98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97066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1069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148484</xdr:rowOff>
    </xdr:from>
    <xdr:to>
      <xdr:col>81</xdr:col>
      <xdr:colOff>95250</xdr:colOff>
      <xdr:row>63</xdr:row>
      <xdr:rowOff>78634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7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165011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2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7196</xdr:rowOff>
    </xdr:from>
    <xdr:to>
      <xdr:col>77</xdr:col>
      <xdr:colOff>95250</xdr:colOff>
      <xdr:row>63</xdr:row>
      <xdr:rowOff>108796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93573</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9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166581</xdr:rowOff>
    </xdr:from>
    <xdr:to>
      <xdr:col>73</xdr:col>
      <xdr:colOff>44450</xdr:colOff>
      <xdr:row>63</xdr:row>
      <xdr:rowOff>96731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81508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144463</xdr:rowOff>
    </xdr:from>
    <xdr:to>
      <xdr:col>68</xdr:col>
      <xdr:colOff>203200</xdr:colOff>
      <xdr:row>63</xdr:row>
      <xdr:rowOff>74613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59390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6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130387</xdr:rowOff>
    </xdr:from>
    <xdr:to>
      <xdr:col>64</xdr:col>
      <xdr:colOff>152400</xdr:colOff>
      <xdr:row>63</xdr:row>
      <xdr:rowOff>60537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70714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a:t>
          </a:r>
          <a:r>
            <a:rPr kumimoji="1" lang="ja-JP" altLang="en-US" sz="1300" baseline="0">
              <a:solidFill>
                <a:schemeClr val="tx1"/>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元利償還金（繰上償還額を除く）の増加等により、前年度と比較して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ポイント増加し、類似団体平均値を上回っている。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引き続き、財政収支を見据えつつ、地方債の繰り上げ償還や発行抑制等により公債費負担の適正化に努める。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58057</xdr:rowOff>
    </xdr:from>
    <xdr:to>
      <xdr:col>81</xdr:col>
      <xdr:colOff>44450</xdr:colOff>
      <xdr:row>41</xdr:row>
      <xdr:rowOff>13002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916057"/>
          <a:ext cx="8382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58057</xdr:rowOff>
    </xdr:from>
    <xdr:to>
      <xdr:col>77</xdr:col>
      <xdr:colOff>44450</xdr:colOff>
      <xdr:row>40</xdr:row>
      <xdr:rowOff>58057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1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35076</xdr:rowOff>
    </xdr:from>
    <xdr:to>
      <xdr:col>72</xdr:col>
      <xdr:colOff>203200</xdr:colOff>
      <xdr:row>40</xdr:row>
      <xdr:rowOff>58057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893076"/>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35076</xdr:rowOff>
    </xdr:from>
    <xdr:to>
      <xdr:col>68</xdr:col>
      <xdr:colOff>152400</xdr:colOff>
      <xdr:row>40</xdr:row>
      <xdr:rowOff>104019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89307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43543</xdr:rowOff>
    </xdr:from>
    <xdr:to>
      <xdr:col>64</xdr:col>
      <xdr:colOff>152400</xdr:colOff>
      <xdr:row>42</xdr:row>
      <xdr:rowOff>145143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129920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133652</xdr:rowOff>
    </xdr:from>
    <xdr:to>
      <xdr:col>81</xdr:col>
      <xdr:colOff>95250</xdr:colOff>
      <xdr:row>41</xdr:row>
      <xdr:rowOff>63802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105729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6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7257</xdr:rowOff>
    </xdr:from>
    <xdr:to>
      <xdr:col>77</xdr:col>
      <xdr:colOff>95250</xdr:colOff>
      <xdr:row>40</xdr:row>
      <xdr:rowOff>108857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119034</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7257</xdr:rowOff>
    </xdr:from>
    <xdr:to>
      <xdr:col>73</xdr:col>
      <xdr:colOff>44450</xdr:colOff>
      <xdr:row>40</xdr:row>
      <xdr:rowOff>108857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119034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155726</xdr:rowOff>
    </xdr:from>
    <xdr:to>
      <xdr:col>68</xdr:col>
      <xdr:colOff>203200</xdr:colOff>
      <xdr:row>40</xdr:row>
      <xdr:rowOff>85876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96053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611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164996</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まちづくり整備に伴う地方債現在高や公営企業債等繰入見込額の増等により、前年度と比較して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20.8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ポイント増加し、類似団体平均を上回っている。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従前は、決算における財政調整基金の繰り入れが常態化しており、年々基金残高が減少していたが、事務事業の見直しによる収支改善により一定積み立てるに至っている。事務事業の見直しに加え、高利率の地方債の繰り上げ償還や新規発行額の抑制等により将来負担の適正化に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158478</xdr:rowOff>
    </xdr:from>
    <xdr:to>
      <xdr:col>81</xdr:col>
      <xdr:colOff>44450</xdr:colOff>
      <xdr:row>16</xdr:row>
      <xdr:rowOff>2631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387328"/>
          <a:ext cx="838200" cy="35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158478</xdr:rowOff>
    </xdr:from>
    <xdr:to>
      <xdr:col>77</xdr:col>
      <xdr:colOff>44450</xdr:colOff>
      <xdr:row>14</xdr:row>
      <xdr:rowOff>143873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387328"/>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143873</xdr:rowOff>
    </xdr:from>
    <xdr:to>
      <xdr:col>72</xdr:col>
      <xdr:colOff>203200</xdr:colOff>
      <xdr:row>15</xdr:row>
      <xdr:rowOff>3447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254417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3447</xdr:rowOff>
    </xdr:from>
    <xdr:to>
      <xdr:col>68</xdr:col>
      <xdr:colOff>152400</xdr:colOff>
      <xdr:row>17</xdr:row>
      <xdr:rowOff>17326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575197"/>
          <a:ext cx="889000" cy="35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156119</xdr:rowOff>
    </xdr:from>
    <xdr:to>
      <xdr:col>64</xdr:col>
      <xdr:colOff>152400</xdr:colOff>
      <xdr:row>18</xdr:row>
      <xdr:rowOff>86269</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307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71046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315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123281</xdr:rowOff>
    </xdr:from>
    <xdr:to>
      <xdr:col>81</xdr:col>
      <xdr:colOff>95250</xdr:colOff>
      <xdr:row>16</xdr:row>
      <xdr:rowOff>53431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9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95358</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667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107678</xdr:rowOff>
    </xdr:from>
    <xdr:to>
      <xdr:col>77</xdr:col>
      <xdr:colOff>95250</xdr:colOff>
      <xdr:row>14</xdr:row>
      <xdr:rowOff>37828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3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22605</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422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93073</xdr:rowOff>
    </xdr:from>
    <xdr:to>
      <xdr:col>73</xdr:col>
      <xdr:colOff>44450</xdr:colOff>
      <xdr:row>15</xdr:row>
      <xdr:rowOff>23223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49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8000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57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124097</xdr:rowOff>
    </xdr:from>
    <xdr:to>
      <xdr:col>68</xdr:col>
      <xdr:colOff>203200</xdr:colOff>
      <xdr:row>15</xdr:row>
      <xdr:rowOff>54247</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52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39024</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61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137976</xdr:rowOff>
    </xdr:from>
    <xdr:to>
      <xdr:col>64</xdr:col>
      <xdr:colOff>152400</xdr:colOff>
      <xdr:row>17</xdr:row>
      <xdr:rowOff>68126</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88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78303</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65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116,179
111,984
12.30
74,364,428
73,974,192
21,445
29,387,077
56,630,358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人件費は減少傾向にあり、類似団体平均を下回っている。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引き続き、定員管理の適正化や、ごみ処理事業の広域化などの検討を進め、より適切な定員管理に努める。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85090</xdr:rowOff>
    </xdr:from>
    <xdr:to>
      <xdr:col>24</xdr:col>
      <xdr:colOff>25400</xdr:colOff>
      <xdr:row>35</xdr:row>
      <xdr:rowOff>123190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0858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123190</xdr:rowOff>
    </xdr:from>
    <xdr:to>
      <xdr:col>19</xdr:col>
      <xdr:colOff>187325</xdr:colOff>
      <xdr:row>35</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23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168910</xdr:rowOff>
    </xdr:from>
    <xdr:to>
      <xdr:col>15</xdr:col>
      <xdr:colOff>98425</xdr:colOff>
      <xdr:row>36</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696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27940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00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34290</xdr:rowOff>
    </xdr:from>
    <xdr:to>
      <xdr:col>24</xdr:col>
      <xdr:colOff>76200</xdr:colOff>
      <xdr:row>35</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50817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72390</xdr:rowOff>
    </xdr:from>
    <xdr:to>
      <xdr:col>20</xdr:col>
      <xdr:colOff>38100</xdr:colOff>
      <xdr:row>36</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118110</xdr:rowOff>
    </xdr:from>
    <xdr:to>
      <xdr:col>15</xdr:col>
      <xdr:colOff>149225</xdr:colOff>
      <xdr:row>36</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58437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事務事業の見直しによる収支改善により減少傾向にあるものの、教育のＩＣＴ環境整備事業等により前年度と比較して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今後は、ごみ処理事業の委託化により、増加が想定される。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145288</xdr:rowOff>
    </xdr:from>
    <xdr:to>
      <xdr:col>82</xdr:col>
      <xdr:colOff>107950</xdr:colOff>
      <xdr:row>14</xdr:row>
      <xdr:rowOff>163576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455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145288</xdr:rowOff>
    </xdr:from>
    <xdr:to>
      <xdr:col>78</xdr:col>
      <xdr:colOff>69850</xdr:colOff>
      <xdr:row>15</xdr:row>
      <xdr:rowOff>56134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4558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56134</xdr:rowOff>
    </xdr:from>
    <xdr:to>
      <xdr:col>73</xdr:col>
      <xdr:colOff>180975</xdr:colOff>
      <xdr:row>15</xdr:row>
      <xdr:rowOff>101854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278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101854</xdr:rowOff>
    </xdr:from>
    <xdr:to>
      <xdr:col>69</xdr:col>
      <xdr:colOff>92075</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736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96774</xdr:rowOff>
    </xdr:from>
    <xdr:to>
      <xdr:col>65</xdr:col>
      <xdr:colOff>53975</xdr:colOff>
      <xdr:row>16</xdr:row>
      <xdr:rowOff>26924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37101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112776</xdr:rowOff>
    </xdr:from>
    <xdr:to>
      <xdr:col>82</xdr:col>
      <xdr:colOff>158750</xdr:colOff>
      <xdr:row>15</xdr:row>
      <xdr:rowOff>42926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1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129303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5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94488</xdr:rowOff>
    </xdr:from>
    <xdr:to>
      <xdr:col>78</xdr:col>
      <xdr:colOff>120650</xdr:colOff>
      <xdr:row>15</xdr:row>
      <xdr:rowOff>24638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34815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63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5334</xdr:rowOff>
    </xdr:from>
    <xdr:to>
      <xdr:col>74</xdr:col>
      <xdr:colOff>31750</xdr:colOff>
      <xdr:row>15</xdr:row>
      <xdr:rowOff>106934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117111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51054</xdr:rowOff>
    </xdr:from>
    <xdr:to>
      <xdr:col>69</xdr:col>
      <xdr:colOff>142875</xdr:colOff>
      <xdr:row>15</xdr:row>
      <xdr:rowOff>152654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162831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資格審査等の適正化を図っているものの、類似団体平均と比べると、扶助費に係る経常収支比率が依然として高い水準にある。</a:t>
          </a:r>
        </a:p>
        <a:p>
          <a:r>
            <a:rPr kumimoji="1" lang="ja-JP" altLang="en-US" sz="1300">
              <a:latin typeface="ＭＳ Ｐゴシック" panose="020B0600070205080204" pitchFamily="50" charset="-128"/>
              <a:ea typeface="ＭＳ Ｐゴシック" panose="020B0600070205080204" pitchFamily="50" charset="-128"/>
            </a:rPr>
            <a:t>　近年では、障がい者自立支援給付費の増加も経常収支比率を押し上げる要因となっている。診療報酬明細書点検等充実事業や後発医薬品の利用促進などの取組みにより、引き続き、扶助費の適正化に努める。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85090</xdr:rowOff>
    </xdr:from>
    <xdr:to>
      <xdr:col>24</xdr:col>
      <xdr:colOff>25400</xdr:colOff>
      <xdr:row>59</xdr:row>
      <xdr:rowOff>115570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2006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50817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69850</xdr:rowOff>
    </xdr:from>
    <xdr:to>
      <xdr:col>19</xdr:col>
      <xdr:colOff>187325</xdr:colOff>
      <xdr:row>59</xdr:row>
      <xdr:rowOff>85090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185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39370</xdr:rowOff>
    </xdr:from>
    <xdr:to>
      <xdr:col>15</xdr:col>
      <xdr:colOff>98425</xdr:colOff>
      <xdr:row>59</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154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39370</xdr:rowOff>
    </xdr:from>
    <xdr:to>
      <xdr:col>11</xdr:col>
      <xdr:colOff>9525</xdr:colOff>
      <xdr:row>59</xdr:row>
      <xdr:rowOff>77470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154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31767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64770</xdr:rowOff>
    </xdr:from>
    <xdr:to>
      <xdr:col>24</xdr:col>
      <xdr:colOff>76200</xdr:colOff>
      <xdr:row>59</xdr:row>
      <xdr:rowOff>166370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36847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34290</xdr:rowOff>
    </xdr:from>
    <xdr:to>
      <xdr:col>20</xdr:col>
      <xdr:colOff>38100</xdr:colOff>
      <xdr:row>59</xdr:row>
      <xdr:rowOff>135890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120667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23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19050</xdr:rowOff>
    </xdr:from>
    <xdr:to>
      <xdr:col>15</xdr:col>
      <xdr:colOff>149225</xdr:colOff>
      <xdr:row>59</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105427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160020</xdr:rowOff>
    </xdr:from>
    <xdr:to>
      <xdr:col>11</xdr:col>
      <xdr:colOff>60325</xdr:colOff>
      <xdr:row>59</xdr:row>
      <xdr:rowOff>90170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74947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26670</xdr:rowOff>
    </xdr:from>
    <xdr:to>
      <xdr:col>6</xdr:col>
      <xdr:colOff>171450</xdr:colOff>
      <xdr:row>59</xdr:row>
      <xdr:rowOff>128270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113047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類似団体水準と比べると、比率は高い水準にあるが、その他に係る経常収支比率の中で多くの割合を占める繰出金のうち、介護保険事業に対する繰出金等が減少したことが要因で、前年度と比較して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広域連合の令和５年度末での解散以降、特別会計で介護保険事業を実施しており、引き続き各事業の必要性等、様々な面から検証・検討を行い、廃止を含めた見直しにより、整理合理化を推進す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167822</xdr:rowOff>
    </xdr:from>
    <xdr:to>
      <xdr:col>82</xdr:col>
      <xdr:colOff>107950</xdr:colOff>
      <xdr:row>58</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940472"/>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124278</xdr:rowOff>
    </xdr:from>
    <xdr:to>
      <xdr:col>78</xdr:col>
      <xdr:colOff>69850</xdr:colOff>
      <xdr:row>58</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969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48078</xdr:rowOff>
    </xdr:from>
    <xdr:to>
      <xdr:col>73</xdr:col>
      <xdr:colOff>180975</xdr:colOff>
      <xdr:row>57</xdr:row>
      <xdr:rowOff>124278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207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48078</xdr:rowOff>
    </xdr:from>
    <xdr:to>
      <xdr:col>69</xdr:col>
      <xdr:colOff>92075</xdr:colOff>
      <xdr:row>57</xdr:row>
      <xdr:rowOff>167822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207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117022</xdr:rowOff>
    </xdr:from>
    <xdr:to>
      <xdr:col>82</xdr:col>
      <xdr:colOff>158750</xdr:colOff>
      <xdr:row>58</xdr:row>
      <xdr:rowOff>47172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89099</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73478</xdr:rowOff>
    </xdr:from>
    <xdr:to>
      <xdr:col>74</xdr:col>
      <xdr:colOff>31750</xdr:colOff>
      <xdr:row>58</xdr:row>
      <xdr:rowOff>3628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159855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168728</xdr:rowOff>
    </xdr:from>
    <xdr:to>
      <xdr:col>69</xdr:col>
      <xdr:colOff>142875</xdr:colOff>
      <xdr:row>57</xdr:row>
      <xdr:rowOff>98878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83655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31949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公共下水道の普及率向上を図るため、公共下水道事業会計への補助を行っていること、常備消防を一部組合により行っていること等により、類似団体より高い水準にある。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今後は、補助金等の事業内容、市民ニーズ、また、公益性の度合いなど、様々な面から検証・検討を行い、廃止を含めた見直しにより、整理合理化を推進する。 </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26416</xdr:rowOff>
    </xdr:from>
    <xdr:to>
      <xdr:col>82</xdr:col>
      <xdr:colOff>107950</xdr:colOff>
      <xdr:row>38</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5415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26416</xdr:rowOff>
    </xdr:from>
    <xdr:to>
      <xdr:col>78</xdr:col>
      <xdr:colOff>69850</xdr:colOff>
      <xdr:row>38</xdr:row>
      <xdr:rowOff>62992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5415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62992</xdr:rowOff>
    </xdr:from>
    <xdr:to>
      <xdr:col>73</xdr:col>
      <xdr:colOff>180975</xdr:colOff>
      <xdr:row>38</xdr:row>
      <xdr:rowOff>62992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5780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62992</xdr:rowOff>
    </xdr:from>
    <xdr:to>
      <xdr:col>69</xdr:col>
      <xdr:colOff>92075</xdr:colOff>
      <xdr:row>38</xdr:row>
      <xdr:rowOff>154432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57809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94251</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147066</xdr:rowOff>
    </xdr:from>
    <xdr:to>
      <xdr:col>78</xdr:col>
      <xdr:colOff>120650</xdr:colOff>
      <xdr:row>38</xdr:row>
      <xdr:rowOff>77215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61993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77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xdr:rowOff>
    </xdr:from>
    <xdr:to>
      <xdr:col>74</xdr:col>
      <xdr:colOff>31750</xdr:colOff>
      <xdr:row>38</xdr:row>
      <xdr:rowOff>113792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98569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12192</xdr:rowOff>
    </xdr:from>
    <xdr:to>
      <xdr:col>69</xdr:col>
      <xdr:colOff>142875</xdr:colOff>
      <xdr:row>38</xdr:row>
      <xdr:rowOff>113792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98569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103632</xdr:rowOff>
    </xdr:from>
    <xdr:to>
      <xdr:col>65</xdr:col>
      <xdr:colOff>53975</xdr:colOff>
      <xdr:row>39</xdr:row>
      <xdr:rowOff>33782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18559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積極的なまちづくりへの投資により、地方債現在高が増加している傾向にある。引き続き、大規模な建設事業が控えているため、財政収支を見据えつつ、地方債の繰り上げ償還や発行抑制等により公債費負担の適正化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117856</xdr:rowOff>
    </xdr:from>
    <xdr:to>
      <xdr:col>24</xdr:col>
      <xdr:colOff>25400</xdr:colOff>
      <xdr:row>79</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49095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90424</xdr:rowOff>
    </xdr:from>
    <xdr:to>
      <xdr:col>19</xdr:col>
      <xdr:colOff>187325</xdr:colOff>
      <xdr:row>78</xdr:row>
      <xdr:rowOff>117856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635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17272</xdr:rowOff>
    </xdr:from>
    <xdr:to>
      <xdr:col>15</xdr:col>
      <xdr:colOff>98425</xdr:colOff>
      <xdr:row>78</xdr:row>
      <xdr:rowOff>90424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903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17272</xdr:rowOff>
    </xdr:from>
    <xdr:to>
      <xdr:col>11</xdr:col>
      <xdr:colOff>9525</xdr:colOff>
      <xdr:row>78</xdr:row>
      <xdr:rowOff>136144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9037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60198</xdr:rowOff>
    </xdr:from>
    <xdr:to>
      <xdr:col>6</xdr:col>
      <xdr:colOff>171450</xdr:colOff>
      <xdr:row>79</xdr:row>
      <xdr:rowOff>161798</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146575</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691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121920</xdr:rowOff>
    </xdr:from>
    <xdr:to>
      <xdr:col>24</xdr:col>
      <xdr:colOff>76200</xdr:colOff>
      <xdr:row>79</xdr:row>
      <xdr:rowOff>52070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93997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67056</xdr:rowOff>
    </xdr:from>
    <xdr:to>
      <xdr:col>20</xdr:col>
      <xdr:colOff>38100</xdr:colOff>
      <xdr:row>78</xdr:row>
      <xdr:rowOff>168656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153433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39624</xdr:rowOff>
    </xdr:from>
    <xdr:to>
      <xdr:col>15</xdr:col>
      <xdr:colOff>149225</xdr:colOff>
      <xdr:row>78</xdr:row>
      <xdr:rowOff>141224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126001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9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137922</xdr:rowOff>
    </xdr:from>
    <xdr:to>
      <xdr:col>11</xdr:col>
      <xdr:colOff>60325</xdr:colOff>
      <xdr:row>78</xdr:row>
      <xdr:rowOff>68072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85344</xdr:rowOff>
    </xdr:from>
    <xdr:to>
      <xdr:col>6</xdr:col>
      <xdr:colOff>171450</xdr:colOff>
      <xdr:row>79</xdr:row>
      <xdr:rowOff>15494</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5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25671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22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資格審査等の適正化を図っているものの、扶助費に係る経常収支比率が依然として高い水準にある。</a:t>
          </a:r>
        </a:p>
        <a:p>
          <a:r>
            <a:rPr kumimoji="1" lang="ja-JP" altLang="en-US" sz="1300">
              <a:latin typeface="ＭＳ Ｐゴシック" panose="020B0600070205080204" pitchFamily="50" charset="-128"/>
              <a:ea typeface="ＭＳ Ｐゴシック" panose="020B0600070205080204" pitchFamily="50" charset="-128"/>
            </a:rPr>
            <a:t>　引き続き、様々な面から事務事業の見直し等を行い、適正な水準となるよう努める。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58420</xdr:rowOff>
    </xdr:from>
    <xdr:to>
      <xdr:col>82</xdr:col>
      <xdr:colOff>107950</xdr:colOff>
      <xdr:row>78</xdr:row>
      <xdr:rowOff>81280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4315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142239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4543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127000</xdr:rowOff>
    </xdr:from>
    <xdr:to>
      <xdr:col>73</xdr:col>
      <xdr:colOff>180975</xdr:colOff>
      <xdr:row>78</xdr:row>
      <xdr:rowOff>142239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5001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127000</xdr:rowOff>
    </xdr:from>
    <xdr:to>
      <xdr:col>69</xdr:col>
      <xdr:colOff>92075</xdr:colOff>
      <xdr:row>80</xdr:row>
      <xdr:rowOff>119380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50010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72390</xdr:rowOff>
    </xdr:from>
    <xdr:to>
      <xdr:col>65</xdr:col>
      <xdr:colOff>53975</xdr:colOff>
      <xdr:row>76</xdr:row>
      <xdr:rowOff>2539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311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12717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91439</xdr:rowOff>
    </xdr:from>
    <xdr:to>
      <xdr:col>74</xdr:col>
      <xdr:colOff>31750</xdr:colOff>
      <xdr:row>79</xdr:row>
      <xdr:rowOff>21589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6366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76200</xdr:rowOff>
    </xdr:from>
    <xdr:to>
      <xdr:col>69</xdr:col>
      <xdr:colOff>142875</xdr:colOff>
      <xdr:row>79</xdr:row>
      <xdr:rowOff>6350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162577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68580</xdr:rowOff>
    </xdr:from>
    <xdr:to>
      <xdr:col>65</xdr:col>
      <xdr:colOff>53975</xdr:colOff>
      <xdr:row>80</xdr:row>
      <xdr:rowOff>170180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154957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8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40437</xdr:rowOff>
    </xdr:from>
    <xdr:to>
      <xdr:col>29</xdr:col>
      <xdr:colOff>127000</xdr:colOff>
      <xdr:row>16</xdr:row>
      <xdr:rowOff>97015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31262"/>
          <a:ext cx="647700" cy="56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97015</xdr:rowOff>
    </xdr:from>
    <xdr:to>
      <xdr:col>26</xdr:col>
      <xdr:colOff>50800</xdr:colOff>
      <xdr:row>16</xdr:row>
      <xdr:rowOff>100768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87840"/>
          <a:ext cx="698500" cy="3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100768</xdr:rowOff>
    </xdr:from>
    <xdr:to>
      <xdr:col>22</xdr:col>
      <xdr:colOff>114300</xdr:colOff>
      <xdr:row>16</xdr:row>
      <xdr:rowOff>124447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91593"/>
          <a:ext cx="698500" cy="23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124447</xdr:rowOff>
    </xdr:from>
    <xdr:to>
      <xdr:col>18</xdr:col>
      <xdr:colOff>177800</xdr:colOff>
      <xdr:row>16</xdr:row>
      <xdr:rowOff>156032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15272"/>
          <a:ext cx="698500" cy="31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23355</xdr:rowOff>
    </xdr:from>
    <xdr:to>
      <xdr:col>15</xdr:col>
      <xdr:colOff>101600</xdr:colOff>
      <xdr:row>16</xdr:row>
      <xdr:rowOff>124955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14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135132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5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161087</xdr:rowOff>
    </xdr:from>
    <xdr:to>
      <xdr:col>29</xdr:col>
      <xdr:colOff>177800</xdr:colOff>
      <xdr:row>16</xdr:row>
      <xdr:rowOff>91237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804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6164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25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46215</xdr:rowOff>
    </xdr:from>
    <xdr:to>
      <xdr:col>26</xdr:col>
      <xdr:colOff>101600</xdr:colOff>
      <xdr:row>16</xdr:row>
      <xdr:rowOff>147815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37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157992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0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49968</xdr:rowOff>
    </xdr:from>
    <xdr:to>
      <xdr:col>22</xdr:col>
      <xdr:colOff>165100</xdr:colOff>
      <xdr:row>16</xdr:row>
      <xdr:rowOff>151568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40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161745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09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73647</xdr:rowOff>
    </xdr:from>
    <xdr:to>
      <xdr:col>19</xdr:col>
      <xdr:colOff>38100</xdr:colOff>
      <xdr:row>17</xdr:row>
      <xdr:rowOff>3797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64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13974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3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105232</xdr:rowOff>
    </xdr:from>
    <xdr:to>
      <xdr:col>15</xdr:col>
      <xdr:colOff>101600</xdr:colOff>
      <xdr:row>17</xdr:row>
      <xdr:rowOff>35382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96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20159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82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331064</xdr:rowOff>
    </xdr:from>
    <xdr:to>
      <xdr:col>29</xdr:col>
      <xdr:colOff>127000</xdr:colOff>
      <xdr:row>35</xdr:row>
      <xdr:rowOff>203543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98514"/>
          <a:ext cx="647700" cy="2153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203543</xdr:rowOff>
    </xdr:from>
    <xdr:to>
      <xdr:col>26</xdr:col>
      <xdr:colOff>50800</xdr:colOff>
      <xdr:row>35</xdr:row>
      <xdr:rowOff>227394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13893"/>
          <a:ext cx="698500" cy="23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227394</xdr:rowOff>
    </xdr:from>
    <xdr:to>
      <xdr:col>22</xdr:col>
      <xdr:colOff>114300</xdr:colOff>
      <xdr:row>35</xdr:row>
      <xdr:rowOff>314033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37744"/>
          <a:ext cx="698500" cy="86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219926</xdr:rowOff>
    </xdr:from>
    <xdr:to>
      <xdr:col>18</xdr:col>
      <xdr:colOff>177800</xdr:colOff>
      <xdr:row>35</xdr:row>
      <xdr:rowOff>314033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30276"/>
          <a:ext cx="698500" cy="941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273024</xdr:rowOff>
    </xdr:from>
    <xdr:to>
      <xdr:col>15</xdr:col>
      <xdr:colOff>101600</xdr:colOff>
      <xdr:row>35</xdr:row>
      <xdr:rowOff>31724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5404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41901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309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280264</xdr:rowOff>
    </xdr:from>
    <xdr:to>
      <xdr:col>29</xdr:col>
      <xdr:colOff>177800</xdr:colOff>
      <xdr:row>35</xdr:row>
      <xdr:rowOff>38964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47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125341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9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152743</xdr:rowOff>
    </xdr:from>
    <xdr:to>
      <xdr:col>26</xdr:col>
      <xdr:colOff>101600</xdr:colOff>
      <xdr:row>35</xdr:row>
      <xdr:rowOff>254343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63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239120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49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176594</xdr:rowOff>
    </xdr:from>
    <xdr:to>
      <xdr:col>22</xdr:col>
      <xdr:colOff>165100</xdr:colOff>
      <xdr:row>35</xdr:row>
      <xdr:rowOff>278194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869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262971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73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263233</xdr:rowOff>
    </xdr:from>
    <xdr:to>
      <xdr:col>19</xdr:col>
      <xdr:colOff>38100</xdr:colOff>
      <xdr:row>36</xdr:row>
      <xdr:rowOff>21933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73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6710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5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169126</xdr:rowOff>
    </xdr:from>
    <xdr:to>
      <xdr:col>15</xdr:col>
      <xdr:colOff>101600</xdr:colOff>
      <xdr:row>35</xdr:row>
      <xdr:rowOff>270726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79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255503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6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116,179
111,984
12.30
74,364,428
73,974,192
21,445
29,387,077
56,630,358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101067</xdr:rowOff>
    </xdr:from>
    <xdr:to>
      <xdr:col>24</xdr:col>
      <xdr:colOff>63500</xdr:colOff>
      <xdr:row>36</xdr:row>
      <xdr:rowOff>8118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01817"/>
          <a:ext cx="838200" cy="7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8118</xdr:rowOff>
    </xdr:from>
    <xdr:to>
      <xdr:col>19</xdr:col>
      <xdr:colOff>177800</xdr:colOff>
      <xdr:row>36</xdr:row>
      <xdr:rowOff>23480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180318"/>
          <a:ext cx="889000" cy="1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152067</xdr:rowOff>
    </xdr:from>
    <xdr:to>
      <xdr:col>15</xdr:col>
      <xdr:colOff>50800</xdr:colOff>
      <xdr:row>36</xdr:row>
      <xdr:rowOff>23480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152817"/>
          <a:ext cx="88900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152067</xdr:rowOff>
    </xdr:from>
    <xdr:to>
      <xdr:col>10</xdr:col>
      <xdr:colOff>114300</xdr:colOff>
      <xdr:row>36</xdr:row>
      <xdr:rowOff>32646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152817"/>
          <a:ext cx="889000" cy="52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107919</xdr:rowOff>
    </xdr:from>
    <xdr:to>
      <xdr:col>6</xdr:col>
      <xdr:colOff>38100</xdr:colOff>
      <xdr:row>35</xdr:row>
      <xdr:rowOff>38069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54596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71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50267</xdr:rowOff>
    </xdr:from>
    <xdr:to>
      <xdr:col>24</xdr:col>
      <xdr:colOff>114300</xdr:colOff>
      <xdr:row>35</xdr:row>
      <xdr:rowOff>151867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5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28694</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2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128768</xdr:rowOff>
    </xdr:from>
    <xdr:to>
      <xdr:col>20</xdr:col>
      <xdr:colOff>38100</xdr:colOff>
      <xdr:row>36</xdr:row>
      <xdr:rowOff>58918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2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50045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2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144130</xdr:rowOff>
    </xdr:from>
    <xdr:to>
      <xdr:col>15</xdr:col>
      <xdr:colOff>101600</xdr:colOff>
      <xdr:row>36</xdr:row>
      <xdr:rowOff>74280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14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65407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23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101267</xdr:rowOff>
    </xdr:from>
    <xdr:to>
      <xdr:col>10</xdr:col>
      <xdr:colOff>165100</xdr:colOff>
      <xdr:row>36</xdr:row>
      <xdr:rowOff>31417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10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22544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19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153296</xdr:rowOff>
    </xdr:from>
    <xdr:to>
      <xdr:col>6</xdr:col>
      <xdr:colOff>38100</xdr:colOff>
      <xdr:row>36</xdr:row>
      <xdr:rowOff>83446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15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74573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24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27947</xdr:rowOff>
    </xdr:from>
    <xdr:to>
      <xdr:col>24</xdr:col>
      <xdr:colOff>63500</xdr:colOff>
      <xdr:row>57</xdr:row>
      <xdr:rowOff>31033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29147"/>
          <a:ext cx="838200" cy="17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126409</xdr:rowOff>
    </xdr:from>
    <xdr:to>
      <xdr:col>19</xdr:col>
      <xdr:colOff>177800</xdr:colOff>
      <xdr:row>57</xdr:row>
      <xdr:rowOff>31033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56159"/>
          <a:ext cx="889000" cy="24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126409</xdr:rowOff>
    </xdr:from>
    <xdr:to>
      <xdr:col>15</xdr:col>
      <xdr:colOff>50800</xdr:colOff>
      <xdr:row>56</xdr:row>
      <xdr:rowOff>140892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56159"/>
          <a:ext cx="889000" cy="18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140892</xdr:rowOff>
    </xdr:from>
    <xdr:to>
      <xdr:col>10</xdr:col>
      <xdr:colOff>114300</xdr:colOff>
      <xdr:row>57</xdr:row>
      <xdr:rowOff>110945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2092"/>
          <a:ext cx="889000" cy="14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108576</xdr:rowOff>
    </xdr:from>
    <xdr:to>
      <xdr:col>6</xdr:col>
      <xdr:colOff>38100</xdr:colOff>
      <xdr:row>57</xdr:row>
      <xdr:rowOff>38726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09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55253</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8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148597</xdr:rowOff>
    </xdr:from>
    <xdr:to>
      <xdr:col>24</xdr:col>
      <xdr:colOff>114300</xdr:colOff>
      <xdr:row>56</xdr:row>
      <xdr:rowOff>78747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7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2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151683</xdr:rowOff>
    </xdr:from>
    <xdr:to>
      <xdr:col>20</xdr:col>
      <xdr:colOff>38100</xdr:colOff>
      <xdr:row>57</xdr:row>
      <xdr:rowOff>81833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5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98360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75609</xdr:rowOff>
    </xdr:from>
    <xdr:to>
      <xdr:col>15</xdr:col>
      <xdr:colOff>101600</xdr:colOff>
      <xdr:row>56</xdr:row>
      <xdr:rowOff>5759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0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22286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8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90092</xdr:rowOff>
    </xdr:from>
    <xdr:to>
      <xdr:col>10</xdr:col>
      <xdr:colOff>165100</xdr:colOff>
      <xdr:row>57</xdr:row>
      <xdr:rowOff>20242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36769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6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60145</xdr:rowOff>
    </xdr:from>
    <xdr:to>
      <xdr:col>6</xdr:col>
      <xdr:colOff>38100</xdr:colOff>
      <xdr:row>57</xdr:row>
      <xdr:rowOff>161745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152872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2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91351</xdr:rowOff>
    </xdr:from>
    <xdr:to>
      <xdr:col>24</xdr:col>
      <xdr:colOff>63500</xdr:colOff>
      <xdr:row>77</xdr:row>
      <xdr:rowOff>120726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293001"/>
          <a:ext cx="8382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91351</xdr:rowOff>
    </xdr:from>
    <xdr:to>
      <xdr:col>19</xdr:col>
      <xdr:colOff>177800</xdr:colOff>
      <xdr:row>77</xdr:row>
      <xdr:rowOff>100609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293001"/>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100609</xdr:rowOff>
    </xdr:from>
    <xdr:to>
      <xdr:col>15</xdr:col>
      <xdr:colOff>50800</xdr:colOff>
      <xdr:row>77</xdr:row>
      <xdr:rowOff>110096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02259"/>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82035</xdr:rowOff>
    </xdr:from>
    <xdr:to>
      <xdr:col>10</xdr:col>
      <xdr:colOff>114300</xdr:colOff>
      <xdr:row>77</xdr:row>
      <xdr:rowOff>110096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83685"/>
          <a:ext cx="889000" cy="2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109474</xdr:rowOff>
    </xdr:from>
    <xdr:to>
      <xdr:col>6</xdr:col>
      <xdr:colOff>38100</xdr:colOff>
      <xdr:row>76</xdr:row>
      <xdr:rowOff>39624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56151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74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69926</xdr:rowOff>
    </xdr:from>
    <xdr:to>
      <xdr:col>24</xdr:col>
      <xdr:colOff>114300</xdr:colOff>
      <xdr:row>78</xdr:row>
      <xdr:rowOff>76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156303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8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40551</xdr:rowOff>
    </xdr:from>
    <xdr:to>
      <xdr:col>20</xdr:col>
      <xdr:colOff>38100</xdr:colOff>
      <xdr:row>77</xdr:row>
      <xdr:rowOff>142151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4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133278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34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49809</xdr:rowOff>
    </xdr:from>
    <xdr:to>
      <xdr:col>15</xdr:col>
      <xdr:colOff>101600</xdr:colOff>
      <xdr:row>77</xdr:row>
      <xdr:rowOff>151409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5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142536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4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59296</xdr:rowOff>
    </xdr:from>
    <xdr:to>
      <xdr:col>10</xdr:col>
      <xdr:colOff>165100</xdr:colOff>
      <xdr:row>77</xdr:row>
      <xdr:rowOff>160896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6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152023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31235</xdr:rowOff>
    </xdr:from>
    <xdr:to>
      <xdr:col>6</xdr:col>
      <xdr:colOff>38100</xdr:colOff>
      <xdr:row>77</xdr:row>
      <xdr:rowOff>132835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3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123962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25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123121</xdr:rowOff>
    </xdr:from>
    <xdr:to>
      <xdr:col>24</xdr:col>
      <xdr:colOff>63500</xdr:colOff>
      <xdr:row>93</xdr:row>
      <xdr:rowOff>19658</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5896521"/>
          <a:ext cx="838200" cy="6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19658</xdr:rowOff>
    </xdr:from>
    <xdr:to>
      <xdr:col>19</xdr:col>
      <xdr:colOff>177800</xdr:colOff>
      <xdr:row>94</xdr:row>
      <xdr:rowOff>282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5964508"/>
          <a:ext cx="889000" cy="152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282</xdr:rowOff>
    </xdr:from>
    <xdr:to>
      <xdr:col>15</xdr:col>
      <xdr:colOff>50800</xdr:colOff>
      <xdr:row>94</xdr:row>
      <xdr:rowOff>27347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019300" y="16116582"/>
          <a:ext cx="889000" cy="27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27347</xdr:rowOff>
    </xdr:from>
    <xdr:to>
      <xdr:col>10</xdr:col>
      <xdr:colOff>114300</xdr:colOff>
      <xdr:row>94</xdr:row>
      <xdr:rowOff>139836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143647"/>
          <a:ext cx="889000" cy="1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37931</xdr:rowOff>
    </xdr:from>
    <xdr:to>
      <xdr:col>6</xdr:col>
      <xdr:colOff>38100</xdr:colOff>
      <xdr:row>97</xdr:row>
      <xdr:rowOff>139531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66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130658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76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72321</xdr:rowOff>
    </xdr:from>
    <xdr:to>
      <xdr:col>24</xdr:col>
      <xdr:colOff>114300</xdr:colOff>
      <xdr:row>93</xdr:row>
      <xdr:rowOff>2471</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5845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95198</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697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140308</xdr:rowOff>
    </xdr:from>
    <xdr:to>
      <xdr:col>20</xdr:col>
      <xdr:colOff>38100</xdr:colOff>
      <xdr:row>93</xdr:row>
      <xdr:rowOff>70458</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591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86985</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68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120932</xdr:rowOff>
    </xdr:from>
    <xdr:to>
      <xdr:col>15</xdr:col>
      <xdr:colOff>101600</xdr:colOff>
      <xdr:row>94</xdr:row>
      <xdr:rowOff>51082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06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67609</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584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147997</xdr:rowOff>
    </xdr:from>
    <xdr:to>
      <xdr:col>10</xdr:col>
      <xdr:colOff>165100</xdr:colOff>
      <xdr:row>94</xdr:row>
      <xdr:rowOff>78147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09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94674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86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89036</xdr:rowOff>
    </xdr:from>
    <xdr:to>
      <xdr:col>6</xdr:col>
      <xdr:colOff>38100</xdr:colOff>
      <xdr:row>95</xdr:row>
      <xdr:rowOff>19186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20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35713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598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170437</xdr:rowOff>
    </xdr:from>
    <xdr:to>
      <xdr:col>54</xdr:col>
      <xdr:colOff>189865</xdr:colOff>
      <xdr:row>38</xdr:row>
      <xdr:rowOff>125650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85387"/>
          <a:ext cx="1270" cy="1155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129477</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64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125650</xdr:rowOff>
    </xdr:from>
    <xdr:to>
      <xdr:col>55</xdr:col>
      <xdr:colOff>88900</xdr:colOff>
      <xdr:row>38</xdr:row>
      <xdr:rowOff>125650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64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117114</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260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170437</xdr:rowOff>
    </xdr:from>
    <xdr:to>
      <xdr:col>55</xdr:col>
      <xdr:colOff>88900</xdr:colOff>
      <xdr:row>31</xdr:row>
      <xdr:rowOff>170437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8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171152</xdr:rowOff>
    </xdr:from>
    <xdr:to>
      <xdr:col>55</xdr:col>
      <xdr:colOff>0</xdr:colOff>
      <xdr:row>37</xdr:row>
      <xdr:rowOff>22457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43352"/>
          <a:ext cx="838200" cy="2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142051</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163624</xdr:rowOff>
    </xdr:from>
    <xdr:to>
      <xdr:col>55</xdr:col>
      <xdr:colOff>50800</xdr:colOff>
      <xdr:row>37</xdr:row>
      <xdr:rowOff>93774</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163227</xdr:rowOff>
    </xdr:from>
    <xdr:to>
      <xdr:col>50</xdr:col>
      <xdr:colOff>114300</xdr:colOff>
      <xdr:row>37</xdr:row>
      <xdr:rowOff>22457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35427"/>
          <a:ext cx="889000" cy="30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157728</xdr:rowOff>
    </xdr:from>
    <xdr:to>
      <xdr:col>50</xdr:col>
      <xdr:colOff>165100</xdr:colOff>
      <xdr:row>37</xdr:row>
      <xdr:rowOff>87878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2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79005</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63309</xdr:rowOff>
    </xdr:from>
    <xdr:to>
      <xdr:col>45</xdr:col>
      <xdr:colOff>177800</xdr:colOff>
      <xdr:row>36</xdr:row>
      <xdr:rowOff>163227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35509"/>
          <a:ext cx="889000" cy="9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142287</xdr:rowOff>
    </xdr:from>
    <xdr:to>
      <xdr:col>46</xdr:col>
      <xdr:colOff>38100</xdr:colOff>
      <xdr:row>37</xdr:row>
      <xdr:rowOff>72437</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4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63564</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0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119278</xdr:rowOff>
    </xdr:from>
    <xdr:to>
      <xdr:col>41</xdr:col>
      <xdr:colOff>50800</xdr:colOff>
      <xdr:row>36</xdr:row>
      <xdr:rowOff>63309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434228"/>
          <a:ext cx="889000" cy="80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4175</xdr:rowOff>
    </xdr:from>
    <xdr:to>
      <xdr:col>41</xdr:col>
      <xdr:colOff>101600</xdr:colOff>
      <xdr:row>37</xdr:row>
      <xdr:rowOff>105775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96902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74927</xdr:rowOff>
    </xdr:from>
    <xdr:to>
      <xdr:col>36</xdr:col>
      <xdr:colOff>165100</xdr:colOff>
      <xdr:row>31</xdr:row>
      <xdr:rowOff>5077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21604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93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120352</xdr:rowOff>
    </xdr:from>
    <xdr:to>
      <xdr:col>55</xdr:col>
      <xdr:colOff>50800</xdr:colOff>
      <xdr:row>37</xdr:row>
      <xdr:rowOff>50502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143229</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4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143107</xdr:rowOff>
    </xdr:from>
    <xdr:to>
      <xdr:col>50</xdr:col>
      <xdr:colOff>165100</xdr:colOff>
      <xdr:row>37</xdr:row>
      <xdr:rowOff>73257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1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89784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09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112427</xdr:rowOff>
    </xdr:from>
    <xdr:to>
      <xdr:col>46</xdr:col>
      <xdr:colOff>38100</xdr:colOff>
      <xdr:row>37</xdr:row>
      <xdr:rowOff>42577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59104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05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12509</xdr:rowOff>
    </xdr:from>
    <xdr:to>
      <xdr:col>41</xdr:col>
      <xdr:colOff>101600</xdr:colOff>
      <xdr:row>36</xdr:row>
      <xdr:rowOff>114109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8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130636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5959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68478</xdr:rowOff>
    </xdr:from>
    <xdr:to>
      <xdr:col>36</xdr:col>
      <xdr:colOff>165100</xdr:colOff>
      <xdr:row>31</xdr:row>
      <xdr:rowOff>170078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38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161205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47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50949</xdr:rowOff>
    </xdr:from>
    <xdr:to>
      <xdr:col>55</xdr:col>
      <xdr:colOff>0</xdr:colOff>
      <xdr:row>54</xdr:row>
      <xdr:rowOff>169157</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8794899"/>
          <a:ext cx="838200" cy="63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169157</xdr:rowOff>
    </xdr:from>
    <xdr:to>
      <xdr:col>50</xdr:col>
      <xdr:colOff>114300</xdr:colOff>
      <xdr:row>55</xdr:row>
      <xdr:rowOff>110527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427457"/>
          <a:ext cx="889000" cy="11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110527</xdr:rowOff>
    </xdr:from>
    <xdr:to>
      <xdr:col>45</xdr:col>
      <xdr:colOff>177800</xdr:colOff>
      <xdr:row>57</xdr:row>
      <xdr:rowOff>53191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540277"/>
          <a:ext cx="889000" cy="28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127095</xdr:rowOff>
    </xdr:from>
    <xdr:to>
      <xdr:col>41</xdr:col>
      <xdr:colOff>50800</xdr:colOff>
      <xdr:row>57</xdr:row>
      <xdr:rowOff>53191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556845"/>
          <a:ext cx="889000" cy="26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113327</xdr:rowOff>
    </xdr:from>
    <xdr:to>
      <xdr:col>36</xdr:col>
      <xdr:colOff>165100</xdr:colOff>
      <xdr:row>55</xdr:row>
      <xdr:rowOff>43477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71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60004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14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149</xdr:rowOff>
    </xdr:from>
    <xdr:to>
      <xdr:col>55</xdr:col>
      <xdr:colOff>50800</xdr:colOff>
      <xdr:row>51</xdr:row>
      <xdr:rowOff>101749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874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124626</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8697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118357</xdr:rowOff>
    </xdr:from>
    <xdr:to>
      <xdr:col>50</xdr:col>
      <xdr:colOff>165100</xdr:colOff>
      <xdr:row>55</xdr:row>
      <xdr:rowOff>48507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37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65034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15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59727</xdr:rowOff>
    </xdr:from>
    <xdr:to>
      <xdr:col>46</xdr:col>
      <xdr:colOff>38100</xdr:colOff>
      <xdr:row>55</xdr:row>
      <xdr:rowOff>161327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48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6404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26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2391</xdr:rowOff>
    </xdr:from>
    <xdr:to>
      <xdr:col>41</xdr:col>
      <xdr:colOff>101600</xdr:colOff>
      <xdr:row>57</xdr:row>
      <xdr:rowOff>103991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775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95118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86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76295</xdr:rowOff>
    </xdr:from>
    <xdr:to>
      <xdr:col>36</xdr:col>
      <xdr:colOff>165100</xdr:colOff>
      <xdr:row>56</xdr:row>
      <xdr:rowOff>6445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50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169022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59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97203</xdr:rowOff>
    </xdr:from>
    <xdr:to>
      <xdr:col>55</xdr:col>
      <xdr:colOff>0</xdr:colOff>
      <xdr:row>73</xdr:row>
      <xdr:rowOff>82299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2270153"/>
          <a:ext cx="838200" cy="327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82299</xdr:rowOff>
    </xdr:from>
    <xdr:to>
      <xdr:col>50</xdr:col>
      <xdr:colOff>114300</xdr:colOff>
      <xdr:row>76</xdr:row>
      <xdr:rowOff>17422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598149"/>
          <a:ext cx="889000" cy="44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17422</xdr:rowOff>
    </xdr:from>
    <xdr:to>
      <xdr:col>45</xdr:col>
      <xdr:colOff>177800</xdr:colOff>
      <xdr:row>76</xdr:row>
      <xdr:rowOff>103649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047622"/>
          <a:ext cx="889000" cy="8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21286</xdr:rowOff>
    </xdr:from>
    <xdr:to>
      <xdr:col>41</xdr:col>
      <xdr:colOff>50800</xdr:colOff>
      <xdr:row>76</xdr:row>
      <xdr:rowOff>103649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2708586"/>
          <a:ext cx="889000" cy="42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162601</xdr:rowOff>
    </xdr:from>
    <xdr:to>
      <xdr:col>36</xdr:col>
      <xdr:colOff>165100</xdr:colOff>
      <xdr:row>76</xdr:row>
      <xdr:rowOff>92751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2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83878</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11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46403</xdr:rowOff>
    </xdr:from>
    <xdr:to>
      <xdr:col>55</xdr:col>
      <xdr:colOff>50800</xdr:colOff>
      <xdr:row>71</xdr:row>
      <xdr:rowOff>148003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221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132780</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134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31499</xdr:rowOff>
    </xdr:from>
    <xdr:to>
      <xdr:col>50</xdr:col>
      <xdr:colOff>165100</xdr:colOff>
      <xdr:row>73</xdr:row>
      <xdr:rowOff>133099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54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149626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322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138072</xdr:rowOff>
    </xdr:from>
    <xdr:to>
      <xdr:col>46</xdr:col>
      <xdr:colOff>38100</xdr:colOff>
      <xdr:row>76</xdr:row>
      <xdr:rowOff>68222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299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84749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77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52849</xdr:rowOff>
    </xdr:from>
    <xdr:to>
      <xdr:col>41</xdr:col>
      <xdr:colOff>101600</xdr:colOff>
      <xdr:row>76</xdr:row>
      <xdr:rowOff>154449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08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170976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285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141936</xdr:rowOff>
    </xdr:from>
    <xdr:to>
      <xdr:col>36</xdr:col>
      <xdr:colOff>165100</xdr:colOff>
      <xdr:row>74</xdr:row>
      <xdr:rowOff>72086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265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88613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43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52398</xdr:rowOff>
    </xdr:from>
    <xdr:to>
      <xdr:col>55</xdr:col>
      <xdr:colOff>0</xdr:colOff>
      <xdr:row>96</xdr:row>
      <xdr:rowOff>145027</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5654348"/>
          <a:ext cx="838200" cy="949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145027</xdr:rowOff>
    </xdr:from>
    <xdr:to>
      <xdr:col>50</xdr:col>
      <xdr:colOff>114300</xdr:colOff>
      <xdr:row>97</xdr:row>
      <xdr:rowOff>129778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604227"/>
          <a:ext cx="889000" cy="15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125527</xdr:rowOff>
    </xdr:from>
    <xdr:to>
      <xdr:col>45</xdr:col>
      <xdr:colOff>177800</xdr:colOff>
      <xdr:row>97</xdr:row>
      <xdr:rowOff>129778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756177"/>
          <a:ext cx="889000" cy="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58066</xdr:rowOff>
    </xdr:from>
    <xdr:to>
      <xdr:col>41</xdr:col>
      <xdr:colOff>50800</xdr:colOff>
      <xdr:row>97</xdr:row>
      <xdr:rowOff>125527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688716"/>
          <a:ext cx="889000" cy="6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72417</xdr:rowOff>
    </xdr:from>
    <xdr:to>
      <xdr:col>36</xdr:col>
      <xdr:colOff>165100</xdr:colOff>
      <xdr:row>94</xdr:row>
      <xdr:rowOff>2567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017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19094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5792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1598</xdr:rowOff>
    </xdr:from>
    <xdr:to>
      <xdr:col>55</xdr:col>
      <xdr:colOff>50800</xdr:colOff>
      <xdr:row>91</xdr:row>
      <xdr:rowOff>103198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56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24475</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545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94227</xdr:rowOff>
    </xdr:from>
    <xdr:to>
      <xdr:col>50</xdr:col>
      <xdr:colOff>165100</xdr:colOff>
      <xdr:row>97</xdr:row>
      <xdr:rowOff>24377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55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15504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64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78978</xdr:rowOff>
    </xdr:from>
    <xdr:to>
      <xdr:col>46</xdr:col>
      <xdr:colOff>38100</xdr:colOff>
      <xdr:row>98</xdr:row>
      <xdr:rowOff>9128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7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255</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15428" y="1680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74727</xdr:rowOff>
    </xdr:from>
    <xdr:to>
      <xdr:col>41</xdr:col>
      <xdr:colOff>101600</xdr:colOff>
      <xdr:row>98</xdr:row>
      <xdr:rowOff>4877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70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97</xdr:row>
      <xdr:rowOff>167454</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26428" y="1679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7266</xdr:rowOff>
    </xdr:from>
    <xdr:to>
      <xdr:col>36</xdr:col>
      <xdr:colOff>165100</xdr:colOff>
      <xdr:row>97</xdr:row>
      <xdr:rowOff>108866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63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99993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73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24543</xdr:rowOff>
    </xdr:from>
    <xdr:to>
      <xdr:col>71</xdr:col>
      <xdr:colOff>177800</xdr:colOff>
      <xdr:row>38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539643"/>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70383</xdr:rowOff>
    </xdr:from>
    <xdr:to>
      <xdr:col>67</xdr:col>
      <xdr:colOff>101600</xdr:colOff>
      <xdr:row>37</xdr:row>
      <xdr:rowOff>533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2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17060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01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145193</xdr:rowOff>
    </xdr:from>
    <xdr:to>
      <xdr:col>67</xdr:col>
      <xdr:colOff>101600</xdr:colOff>
      <xdr:row>38</xdr:row>
      <xdr:rowOff>75343</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8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66470</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57333" y="65815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94476</xdr:rowOff>
    </xdr:from>
    <xdr:to>
      <xdr:col>85</xdr:col>
      <xdr:colOff>127000</xdr:colOff>
      <xdr:row>75</xdr:row>
      <xdr:rowOff>13189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2781776"/>
          <a:ext cx="838200" cy="9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13189</xdr:rowOff>
    </xdr:from>
    <xdr:to>
      <xdr:col>81</xdr:col>
      <xdr:colOff>50800</xdr:colOff>
      <xdr:row>75</xdr:row>
      <xdr:rowOff>31591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2871939"/>
          <a:ext cx="889000" cy="1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31591</xdr:rowOff>
    </xdr:from>
    <xdr:to>
      <xdr:col>76</xdr:col>
      <xdr:colOff>114300</xdr:colOff>
      <xdr:row>75</xdr:row>
      <xdr:rowOff>64415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2890341"/>
          <a:ext cx="889000" cy="3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61461</xdr:rowOff>
    </xdr:from>
    <xdr:to>
      <xdr:col>71</xdr:col>
      <xdr:colOff>177800</xdr:colOff>
      <xdr:row>75</xdr:row>
      <xdr:rowOff>64415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2920211"/>
          <a:ext cx="889000" cy="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163328</xdr:rowOff>
    </xdr:from>
    <xdr:to>
      <xdr:col>67</xdr:col>
      <xdr:colOff>101600</xdr:colOff>
      <xdr:row>74</xdr:row>
      <xdr:rowOff>93478</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67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110005</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45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43676</xdr:rowOff>
    </xdr:from>
    <xdr:to>
      <xdr:col>85</xdr:col>
      <xdr:colOff>177800</xdr:colOff>
      <xdr:row>74</xdr:row>
      <xdr:rowOff>145276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73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66553</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58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133839</xdr:rowOff>
    </xdr:from>
    <xdr:to>
      <xdr:col>81</xdr:col>
      <xdr:colOff>101600</xdr:colOff>
      <xdr:row>75</xdr:row>
      <xdr:rowOff>63989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82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80516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596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152241</xdr:rowOff>
    </xdr:from>
    <xdr:to>
      <xdr:col>76</xdr:col>
      <xdr:colOff>165100</xdr:colOff>
      <xdr:row>75</xdr:row>
      <xdr:rowOff>82391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83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98918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61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13615</xdr:rowOff>
    </xdr:from>
    <xdr:to>
      <xdr:col>72</xdr:col>
      <xdr:colOff>38100</xdr:colOff>
      <xdr:row>75</xdr:row>
      <xdr:rowOff>115215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287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131742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4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10661</xdr:rowOff>
    </xdr:from>
    <xdr:to>
      <xdr:col>67</xdr:col>
      <xdr:colOff>101600</xdr:colOff>
      <xdr:row>75</xdr:row>
      <xdr:rowOff>112261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28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103388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96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15630</xdr:rowOff>
    </xdr:from>
    <xdr:to>
      <xdr:col>85</xdr:col>
      <xdr:colOff>127000</xdr:colOff>
      <xdr:row>98</xdr:row>
      <xdr:rowOff>121265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17730"/>
          <a:ext cx="838200" cy="10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15630</xdr:rowOff>
    </xdr:from>
    <xdr:to>
      <xdr:col>81</xdr:col>
      <xdr:colOff>50800</xdr:colOff>
      <xdr:row>98</xdr:row>
      <xdr:rowOff>71042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17730"/>
          <a:ext cx="889000" cy="55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29775</xdr:rowOff>
    </xdr:from>
    <xdr:to>
      <xdr:col>76</xdr:col>
      <xdr:colOff>114300</xdr:colOff>
      <xdr:row>98</xdr:row>
      <xdr:rowOff>71042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31875"/>
          <a:ext cx="889000" cy="4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29775</xdr:rowOff>
    </xdr:from>
    <xdr:to>
      <xdr:col>71</xdr:col>
      <xdr:colOff>177800</xdr:colOff>
      <xdr:row>98</xdr:row>
      <xdr:rowOff>106192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31875"/>
          <a:ext cx="889000" cy="76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15858</xdr:rowOff>
    </xdr:from>
    <xdr:to>
      <xdr:col>67</xdr:col>
      <xdr:colOff>101600</xdr:colOff>
      <xdr:row>98</xdr:row>
      <xdr:rowOff>117458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1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133985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59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70465</xdr:rowOff>
    </xdr:from>
    <xdr:to>
      <xdr:col>85</xdr:col>
      <xdr:colOff>177800</xdr:colOff>
      <xdr:row>99</xdr:row>
      <xdr:rowOff>615</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7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156842</xdr:rowOff>
    </xdr:from>
    <xdr:ext cx="469744"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8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136280</xdr:rowOff>
    </xdr:from>
    <xdr:to>
      <xdr:col>81</xdr:col>
      <xdr:colOff>101600</xdr:colOff>
      <xdr:row>98</xdr:row>
      <xdr:rowOff>66430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76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82957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54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20242</xdr:rowOff>
    </xdr:from>
    <xdr:to>
      <xdr:col>76</xdr:col>
      <xdr:colOff>165100</xdr:colOff>
      <xdr:row>98</xdr:row>
      <xdr:rowOff>121842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2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112969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1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150425</xdr:rowOff>
    </xdr:from>
    <xdr:to>
      <xdr:col>72</xdr:col>
      <xdr:colOff>38100</xdr:colOff>
      <xdr:row>98</xdr:row>
      <xdr:rowOff>80575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8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97102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55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55392</xdr:rowOff>
    </xdr:from>
    <xdr:to>
      <xdr:col>67</xdr:col>
      <xdr:colOff>101600</xdr:colOff>
      <xdr:row>98</xdr:row>
      <xdr:rowOff>156992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5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148119</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5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58991</xdr:rowOff>
    </xdr:from>
    <xdr:to>
      <xdr:col>98</xdr:col>
      <xdr:colOff>38100</xdr:colOff>
      <xdr:row>36</xdr:row>
      <xdr:rowOff>160591</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2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5668</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00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43631</xdr:rowOff>
    </xdr:from>
    <xdr:to>
      <xdr:col>116</xdr:col>
      <xdr:colOff>63500</xdr:colOff>
      <xdr:row>59</xdr:row>
      <xdr:rowOff>43631</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1591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43631</xdr:rowOff>
    </xdr:from>
    <xdr:to>
      <xdr:col>111</xdr:col>
      <xdr:colOff>177800</xdr:colOff>
      <xdr:row>59</xdr:row>
      <xdr:rowOff>43650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10159181"/>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43650</xdr:rowOff>
    </xdr:from>
    <xdr:to>
      <xdr:col>107</xdr:col>
      <xdr:colOff>50800</xdr:colOff>
      <xdr:row>59</xdr:row>
      <xdr:rowOff>43650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159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43650</xdr:rowOff>
    </xdr:from>
    <xdr:to>
      <xdr:col>102</xdr:col>
      <xdr:colOff>114300</xdr:colOff>
      <xdr:row>59</xdr:row>
      <xdr:rowOff>43669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10159200"/>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49276</xdr:rowOff>
    </xdr:from>
    <xdr:to>
      <xdr:col>98</xdr:col>
      <xdr:colOff>38100</xdr:colOff>
      <xdr:row>58</xdr:row>
      <xdr:rowOff>150876</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167403</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6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164281</xdr:rowOff>
    </xdr:from>
    <xdr:to>
      <xdr:col>116</xdr:col>
      <xdr:colOff>114300</xdr:colOff>
      <xdr:row>59</xdr:row>
      <xdr:rowOff>94431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1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79208</xdr:rowOff>
    </xdr:from>
    <xdr:ext cx="313932"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233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164281</xdr:rowOff>
    </xdr:from>
    <xdr:to>
      <xdr:col>112</xdr:col>
      <xdr:colOff>38100</xdr:colOff>
      <xdr:row>59</xdr:row>
      <xdr:rowOff>94431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1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85558</xdr:rowOff>
    </xdr:from>
    <xdr:ext cx="313932"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66333" y="10201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164300</xdr:rowOff>
    </xdr:from>
    <xdr:to>
      <xdr:col>107</xdr:col>
      <xdr:colOff>101600</xdr:colOff>
      <xdr:row>59</xdr:row>
      <xdr:rowOff>94450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1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85577</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77333" y="10201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164300</xdr:rowOff>
    </xdr:from>
    <xdr:to>
      <xdr:col>102</xdr:col>
      <xdr:colOff>165100</xdr:colOff>
      <xdr:row>59</xdr:row>
      <xdr:rowOff>94450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10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85577</xdr:rowOff>
    </xdr:from>
    <xdr:ext cx="313932"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88333" y="102011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164319</xdr:rowOff>
    </xdr:from>
    <xdr:to>
      <xdr:col>98</xdr:col>
      <xdr:colOff>38100</xdr:colOff>
      <xdr:row>59</xdr:row>
      <xdr:rowOff>94469</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10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85596</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201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168928</xdr:rowOff>
    </xdr:from>
    <xdr:to>
      <xdr:col>116</xdr:col>
      <xdr:colOff>63500</xdr:colOff>
      <xdr:row>73</xdr:row>
      <xdr:rowOff>33695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513328"/>
          <a:ext cx="838200" cy="3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168928</xdr:rowOff>
    </xdr:from>
    <xdr:to>
      <xdr:col>111</xdr:col>
      <xdr:colOff>177800</xdr:colOff>
      <xdr:row>74</xdr:row>
      <xdr:rowOff>13676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513328"/>
          <a:ext cx="889000" cy="18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13676</xdr:rowOff>
    </xdr:from>
    <xdr:to>
      <xdr:col>107</xdr:col>
      <xdr:colOff>50800</xdr:colOff>
      <xdr:row>74</xdr:row>
      <xdr:rowOff>67985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700976"/>
          <a:ext cx="889000" cy="5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67985</xdr:rowOff>
    </xdr:from>
    <xdr:to>
      <xdr:col>102</xdr:col>
      <xdr:colOff>114300</xdr:colOff>
      <xdr:row>74</xdr:row>
      <xdr:rowOff>110570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755285"/>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23814</xdr:rowOff>
    </xdr:from>
    <xdr:to>
      <xdr:col>98</xdr:col>
      <xdr:colOff>38100</xdr:colOff>
      <xdr:row>76</xdr:row>
      <xdr:rowOff>125414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5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116541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4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154345</xdr:rowOff>
    </xdr:from>
    <xdr:to>
      <xdr:col>116</xdr:col>
      <xdr:colOff>114300</xdr:colOff>
      <xdr:row>73</xdr:row>
      <xdr:rowOff>84495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49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5772</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35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118128</xdr:rowOff>
    </xdr:from>
    <xdr:to>
      <xdr:col>112</xdr:col>
      <xdr:colOff>38100</xdr:colOff>
      <xdr:row>73</xdr:row>
      <xdr:rowOff>48278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4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64805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23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134326</xdr:rowOff>
    </xdr:from>
    <xdr:to>
      <xdr:col>107</xdr:col>
      <xdr:colOff>101600</xdr:colOff>
      <xdr:row>74</xdr:row>
      <xdr:rowOff>64476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65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81003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42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17185</xdr:rowOff>
    </xdr:from>
    <xdr:to>
      <xdr:col>102</xdr:col>
      <xdr:colOff>165100</xdr:colOff>
      <xdr:row>74</xdr:row>
      <xdr:rowOff>118785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70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135312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479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59770</xdr:rowOff>
    </xdr:from>
    <xdr:to>
      <xdr:col>98</xdr:col>
      <xdr:colOff>38100</xdr:colOff>
      <xdr:row>74</xdr:row>
      <xdr:rowOff>161370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74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6447</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52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636,726</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円となっている。主な構成項目である扶助費は、住民一人当たり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214,313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平均と比べて高い水準にある。生活保護費のうち医療扶助が増加しており、近年では、障がい者自立支援給付費の増加もあって、全体として増加傾向にある。引き続き、資格審査等の適正化に加え、診療報酬明細書点検等充実事業や後発医薬品の利用促進などの取組みにより、扶助費の適正化に努め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130,403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円となっており、類似団体と比較して一人当たりコストは高い状況となっている。今後も大規模なまちづくり事業等により、類似団体平均を上回ることが想定される。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積立金は、住民一人当たり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4,032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23,105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減少して類似団体平均を下回った。これは全体的な事業費が増加した結果、積立金が減少したものである。引き続き、災害等の不測の事態に備えるため、また、健全で持続可能な財政状況を継続していくためにも、基金残高の確保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116,179
111,984
12.30
74,364,428
73,974,192
21,445
29,387,077
56,630,358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56261</xdr:rowOff>
    </xdr:from>
    <xdr:to>
      <xdr:col>24</xdr:col>
      <xdr:colOff>63500</xdr:colOff>
      <xdr:row>34</xdr:row>
      <xdr:rowOff>101409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885561"/>
          <a:ext cx="8382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100838</xdr:rowOff>
    </xdr:from>
    <xdr:to>
      <xdr:col>19</xdr:col>
      <xdr:colOff>177800</xdr:colOff>
      <xdr:row>34</xdr:row>
      <xdr:rowOff>101409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5930138"/>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83122</xdr:rowOff>
    </xdr:from>
    <xdr:to>
      <xdr:col>15</xdr:col>
      <xdr:colOff>50800</xdr:colOff>
      <xdr:row>34</xdr:row>
      <xdr:rowOff>100838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5912422"/>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83122</xdr:rowOff>
    </xdr:from>
    <xdr:to>
      <xdr:col>10</xdr:col>
      <xdr:colOff>114300</xdr:colOff>
      <xdr:row>34</xdr:row>
      <xdr:rowOff>153988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5912422"/>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76898</xdr:rowOff>
    </xdr:from>
    <xdr:to>
      <xdr:col>6</xdr:col>
      <xdr:colOff>38100</xdr:colOff>
      <xdr:row>36</xdr:row>
      <xdr:rowOff>7048</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07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169625</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17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5461</xdr:rowOff>
    </xdr:from>
    <xdr:to>
      <xdr:col>24</xdr:col>
      <xdr:colOff>114300</xdr:colOff>
      <xdr:row>34</xdr:row>
      <xdr:rowOff>107061</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8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28338</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68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50609</xdr:rowOff>
    </xdr:from>
    <xdr:to>
      <xdr:col>20</xdr:col>
      <xdr:colOff>38100</xdr:colOff>
      <xdr:row>34</xdr:row>
      <xdr:rowOff>152209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87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168736</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655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50038</xdr:rowOff>
    </xdr:from>
    <xdr:to>
      <xdr:col>15</xdr:col>
      <xdr:colOff>101600</xdr:colOff>
      <xdr:row>34</xdr:row>
      <xdr:rowOff>151638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87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168165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65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32322</xdr:rowOff>
    </xdr:from>
    <xdr:to>
      <xdr:col>10</xdr:col>
      <xdr:colOff>165100</xdr:colOff>
      <xdr:row>34</xdr:row>
      <xdr:rowOff>133922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86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150449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63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103188</xdr:rowOff>
    </xdr:from>
    <xdr:to>
      <xdr:col>6</xdr:col>
      <xdr:colOff>38100</xdr:colOff>
      <xdr:row>35</xdr:row>
      <xdr:rowOff>33338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93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49865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70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21079</xdr:rowOff>
    </xdr:from>
    <xdr:to>
      <xdr:col>24</xdr:col>
      <xdr:colOff>63500</xdr:colOff>
      <xdr:row>58</xdr:row>
      <xdr:rowOff>40602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65179"/>
          <a:ext cx="838200" cy="1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21079</xdr:rowOff>
    </xdr:from>
    <xdr:to>
      <xdr:col>19</xdr:col>
      <xdr:colOff>177800</xdr:colOff>
      <xdr:row>58</xdr:row>
      <xdr:rowOff>22554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65179"/>
          <a:ext cx="889000" cy="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22554</xdr:rowOff>
    </xdr:from>
    <xdr:to>
      <xdr:col>15</xdr:col>
      <xdr:colOff>50800</xdr:colOff>
      <xdr:row>58</xdr:row>
      <xdr:rowOff>35344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66654"/>
          <a:ext cx="88900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41646</xdr:rowOff>
    </xdr:from>
    <xdr:to>
      <xdr:col>10</xdr:col>
      <xdr:colOff>114300</xdr:colOff>
      <xdr:row>58</xdr:row>
      <xdr:rowOff>35344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42846"/>
          <a:ext cx="889000" cy="336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51021</xdr:rowOff>
    </xdr:from>
    <xdr:to>
      <xdr:col>6</xdr:col>
      <xdr:colOff>38100</xdr:colOff>
      <xdr:row>55</xdr:row>
      <xdr:rowOff>152621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48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169148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25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161252</xdr:rowOff>
    </xdr:from>
    <xdr:to>
      <xdr:col>24</xdr:col>
      <xdr:colOff>114300</xdr:colOff>
      <xdr:row>58</xdr:row>
      <xdr:rowOff>91402</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3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76179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4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141729</xdr:rowOff>
    </xdr:from>
    <xdr:to>
      <xdr:col>20</xdr:col>
      <xdr:colOff>38100</xdr:colOff>
      <xdr:row>58</xdr:row>
      <xdr:rowOff>71879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1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63006</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0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143204</xdr:rowOff>
    </xdr:from>
    <xdr:to>
      <xdr:col>15</xdr:col>
      <xdr:colOff>101600</xdr:colOff>
      <xdr:row>58</xdr:row>
      <xdr:rowOff>73354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1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64481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0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155994</xdr:rowOff>
    </xdr:from>
    <xdr:to>
      <xdr:col>10</xdr:col>
      <xdr:colOff>165100</xdr:colOff>
      <xdr:row>58</xdr:row>
      <xdr:rowOff>86144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2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77271</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2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162296</xdr:rowOff>
    </xdr:from>
    <xdr:to>
      <xdr:col>6</xdr:col>
      <xdr:colOff>38100</xdr:colOff>
      <xdr:row>56</xdr:row>
      <xdr:rowOff>92446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9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83573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8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125862</xdr:rowOff>
    </xdr:from>
    <xdr:to>
      <xdr:col>24</xdr:col>
      <xdr:colOff>63500</xdr:colOff>
      <xdr:row>73</xdr:row>
      <xdr:rowOff>19776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470262"/>
          <a:ext cx="838200" cy="6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19776</xdr:rowOff>
    </xdr:from>
    <xdr:to>
      <xdr:col>19</xdr:col>
      <xdr:colOff>177800</xdr:colOff>
      <xdr:row>74</xdr:row>
      <xdr:rowOff>5489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535626"/>
          <a:ext cx="889000" cy="15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107117</xdr:rowOff>
    </xdr:from>
    <xdr:to>
      <xdr:col>15</xdr:col>
      <xdr:colOff>50800</xdr:colOff>
      <xdr:row>74</xdr:row>
      <xdr:rowOff>5489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622967"/>
          <a:ext cx="889000" cy="6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107117</xdr:rowOff>
    </xdr:from>
    <xdr:to>
      <xdr:col>10</xdr:col>
      <xdr:colOff>114300</xdr:colOff>
      <xdr:row>74</xdr:row>
      <xdr:rowOff>170485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622967"/>
          <a:ext cx="889000" cy="23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34288</xdr:rowOff>
    </xdr:from>
    <xdr:to>
      <xdr:col>6</xdr:col>
      <xdr:colOff>38100</xdr:colOff>
      <xdr:row>77</xdr:row>
      <xdr:rowOff>135888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3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127015</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328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75062</xdr:rowOff>
    </xdr:from>
    <xdr:to>
      <xdr:col>24</xdr:col>
      <xdr:colOff>114300</xdr:colOff>
      <xdr:row>73</xdr:row>
      <xdr:rowOff>5212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41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97939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27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140426</xdr:rowOff>
    </xdr:from>
    <xdr:to>
      <xdr:col>20</xdr:col>
      <xdr:colOff>38100</xdr:colOff>
      <xdr:row>73</xdr:row>
      <xdr:rowOff>70576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48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87103</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260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126139</xdr:rowOff>
    </xdr:from>
    <xdr:to>
      <xdr:col>15</xdr:col>
      <xdr:colOff>101600</xdr:colOff>
      <xdr:row>74</xdr:row>
      <xdr:rowOff>56289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64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72816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41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56317</xdr:rowOff>
    </xdr:from>
    <xdr:to>
      <xdr:col>10</xdr:col>
      <xdr:colOff>165100</xdr:colOff>
      <xdr:row>73</xdr:row>
      <xdr:rowOff>157917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5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2994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347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119685</xdr:rowOff>
    </xdr:from>
    <xdr:to>
      <xdr:col>6</xdr:col>
      <xdr:colOff>38100</xdr:colOff>
      <xdr:row>75</xdr:row>
      <xdr:rowOff>49835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8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66362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582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75825</xdr:rowOff>
    </xdr:from>
    <xdr:to>
      <xdr:col>24</xdr:col>
      <xdr:colOff>63500</xdr:colOff>
      <xdr:row>97</xdr:row>
      <xdr:rowOff>13188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363575"/>
          <a:ext cx="838200" cy="280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89294</xdr:rowOff>
    </xdr:from>
    <xdr:to>
      <xdr:col>19</xdr:col>
      <xdr:colOff>177800</xdr:colOff>
      <xdr:row>97</xdr:row>
      <xdr:rowOff>13188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548494"/>
          <a:ext cx="889000" cy="9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89294</xdr:rowOff>
    </xdr:from>
    <xdr:to>
      <xdr:col>15</xdr:col>
      <xdr:colOff>50800</xdr:colOff>
      <xdr:row>96</xdr:row>
      <xdr:rowOff>170256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548494"/>
          <a:ext cx="88900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170256</xdr:rowOff>
    </xdr:from>
    <xdr:to>
      <xdr:col>10</xdr:col>
      <xdr:colOff>114300</xdr:colOff>
      <xdr:row>97</xdr:row>
      <xdr:rowOff>163761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629456"/>
          <a:ext cx="889000" cy="16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92100</xdr:rowOff>
    </xdr:from>
    <xdr:to>
      <xdr:col>6</xdr:col>
      <xdr:colOff>38100</xdr:colOff>
      <xdr:row>97</xdr:row>
      <xdr:rowOff>22250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55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38777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32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25025</xdr:rowOff>
    </xdr:from>
    <xdr:to>
      <xdr:col>24</xdr:col>
      <xdr:colOff>114300</xdr:colOff>
      <xdr:row>95</xdr:row>
      <xdr:rowOff>126625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31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47902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16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133838</xdr:rowOff>
    </xdr:from>
    <xdr:to>
      <xdr:col>20</xdr:col>
      <xdr:colOff>38100</xdr:colOff>
      <xdr:row>97</xdr:row>
      <xdr:rowOff>63988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9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80515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6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38494</xdr:rowOff>
    </xdr:from>
    <xdr:to>
      <xdr:col>15</xdr:col>
      <xdr:colOff>101600</xdr:colOff>
      <xdr:row>96</xdr:row>
      <xdr:rowOff>140094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156621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27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119456</xdr:rowOff>
    </xdr:from>
    <xdr:to>
      <xdr:col>10</xdr:col>
      <xdr:colOff>165100</xdr:colOff>
      <xdr:row>97</xdr:row>
      <xdr:rowOff>49606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7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40733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671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112961</xdr:rowOff>
    </xdr:from>
    <xdr:to>
      <xdr:col>6</xdr:col>
      <xdr:colOff>38100</xdr:colOff>
      <xdr:row>98</xdr:row>
      <xdr:rowOff>43111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34238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3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61595</xdr:rowOff>
    </xdr:from>
    <xdr:to>
      <xdr:col>55</xdr:col>
      <xdr:colOff>0</xdr:colOff>
      <xdr:row>36</xdr:row>
      <xdr:rowOff>102743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233795"/>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151892</xdr:rowOff>
    </xdr:from>
    <xdr:to>
      <xdr:col>50</xdr:col>
      <xdr:colOff>114300</xdr:colOff>
      <xdr:row>36</xdr:row>
      <xdr:rowOff>61595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152642"/>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124460</xdr:rowOff>
    </xdr:from>
    <xdr:to>
      <xdr:col>45</xdr:col>
      <xdr:colOff>177800</xdr:colOff>
      <xdr:row>35</xdr:row>
      <xdr:rowOff>151892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12521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136288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479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92456</xdr:rowOff>
    </xdr:from>
    <xdr:to>
      <xdr:col>41</xdr:col>
      <xdr:colOff>50800</xdr:colOff>
      <xdr:row>35</xdr:row>
      <xdr:rowOff>124460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09320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137431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481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155956</xdr:rowOff>
    </xdr:from>
    <xdr:to>
      <xdr:col>36</xdr:col>
      <xdr:colOff>165100</xdr:colOff>
      <xdr:row>36</xdr:row>
      <xdr:rowOff>86106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156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77233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24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51943</xdr:rowOff>
    </xdr:from>
    <xdr:to>
      <xdr:col>55</xdr:col>
      <xdr:colOff>50800</xdr:colOff>
      <xdr:row>36</xdr:row>
      <xdr:rowOff>153543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22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74820</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07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10795</xdr:rowOff>
    </xdr:from>
    <xdr:to>
      <xdr:col>50</xdr:col>
      <xdr:colOff>165100</xdr:colOff>
      <xdr:row>36</xdr:row>
      <xdr:rowOff>112395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18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128922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95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101092</xdr:rowOff>
    </xdr:from>
    <xdr:to>
      <xdr:col>46</xdr:col>
      <xdr:colOff>38100</xdr:colOff>
      <xdr:row>36</xdr:row>
      <xdr:rowOff>31242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1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47769</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87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73660</xdr:rowOff>
    </xdr:from>
    <xdr:to>
      <xdr:col>41</xdr:col>
      <xdr:colOff>101600</xdr:colOff>
      <xdr:row>36</xdr:row>
      <xdr:rowOff>3810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20337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84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41656</xdr:rowOff>
    </xdr:from>
    <xdr:to>
      <xdr:col>36</xdr:col>
      <xdr:colOff>165100</xdr:colOff>
      <xdr:row>35</xdr:row>
      <xdr:rowOff>143256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04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159783</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81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127584</xdr:rowOff>
    </xdr:from>
    <xdr:to>
      <xdr:col>55</xdr:col>
      <xdr:colOff>0</xdr:colOff>
      <xdr:row>58</xdr:row>
      <xdr:rowOff>128818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71684"/>
          <a:ext cx="8382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128590</xdr:rowOff>
    </xdr:from>
    <xdr:to>
      <xdr:col>50</xdr:col>
      <xdr:colOff>114300</xdr:colOff>
      <xdr:row>58</xdr:row>
      <xdr:rowOff>128818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72690"/>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128590</xdr:rowOff>
    </xdr:from>
    <xdr:to>
      <xdr:col>45</xdr:col>
      <xdr:colOff>177800</xdr:colOff>
      <xdr:row>58</xdr:row>
      <xdr:rowOff>130373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72690"/>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130373</xdr:rowOff>
    </xdr:from>
    <xdr:to>
      <xdr:col>41</xdr:col>
      <xdr:colOff>50800</xdr:colOff>
      <xdr:row>58</xdr:row>
      <xdr:rowOff>130830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74473"/>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126847</xdr:rowOff>
    </xdr:from>
    <xdr:to>
      <xdr:col>36</xdr:col>
      <xdr:colOff>165100</xdr:colOff>
      <xdr:row>54</xdr:row>
      <xdr:rowOff>56997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213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73524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05111" y="898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76784</xdr:rowOff>
    </xdr:from>
    <xdr:to>
      <xdr:col>55</xdr:col>
      <xdr:colOff>50800</xdr:colOff>
      <xdr:row>59</xdr:row>
      <xdr:rowOff>6934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163161</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35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78018</xdr:rowOff>
    </xdr:from>
    <xdr:to>
      <xdr:col>50</xdr:col>
      <xdr:colOff>165100</xdr:colOff>
      <xdr:row>59</xdr:row>
      <xdr:rowOff>8168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2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170745</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148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77790</xdr:rowOff>
    </xdr:from>
    <xdr:to>
      <xdr:col>46</xdr:col>
      <xdr:colOff>38100</xdr:colOff>
      <xdr:row>59</xdr:row>
      <xdr:rowOff>7940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2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170517</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14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79573</xdr:rowOff>
    </xdr:from>
    <xdr:to>
      <xdr:col>41</xdr:col>
      <xdr:colOff>101600</xdr:colOff>
      <xdr:row>59</xdr:row>
      <xdr:rowOff>9723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850</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16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80030</xdr:rowOff>
    </xdr:from>
    <xdr:to>
      <xdr:col>36</xdr:col>
      <xdr:colOff>165100</xdr:colOff>
      <xdr:row>59</xdr:row>
      <xdr:rowOff>10180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2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1307</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16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160293</xdr:rowOff>
    </xdr:from>
    <xdr:to>
      <xdr:col>55</xdr:col>
      <xdr:colOff>0</xdr:colOff>
      <xdr:row>78</xdr:row>
      <xdr:rowOff>165227</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33393"/>
          <a:ext cx="838200" cy="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115545</xdr:rowOff>
    </xdr:from>
    <xdr:to>
      <xdr:col>50</xdr:col>
      <xdr:colOff>114300</xdr:colOff>
      <xdr:row>78</xdr:row>
      <xdr:rowOff>165227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488645"/>
          <a:ext cx="889000" cy="4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115545</xdr:rowOff>
    </xdr:from>
    <xdr:to>
      <xdr:col>45</xdr:col>
      <xdr:colOff>177800</xdr:colOff>
      <xdr:row>78</xdr:row>
      <xdr:rowOff>158007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88645"/>
          <a:ext cx="8890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150788</xdr:rowOff>
    </xdr:from>
    <xdr:to>
      <xdr:col>41</xdr:col>
      <xdr:colOff>50800</xdr:colOff>
      <xdr:row>78</xdr:row>
      <xdr:rowOff>158007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523888"/>
          <a:ext cx="889000" cy="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45904</xdr:rowOff>
    </xdr:from>
    <xdr:to>
      <xdr:col>36</xdr:col>
      <xdr:colOff>165100</xdr:colOff>
      <xdr:row>76</xdr:row>
      <xdr:rowOff>147504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07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164031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285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109493</xdr:rowOff>
    </xdr:from>
    <xdr:to>
      <xdr:col>55</xdr:col>
      <xdr:colOff>50800</xdr:colOff>
      <xdr:row>79</xdr:row>
      <xdr:rowOff>39643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8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24420</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97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114427</xdr:rowOff>
    </xdr:from>
    <xdr:to>
      <xdr:col>50</xdr:col>
      <xdr:colOff>165100</xdr:colOff>
      <xdr:row>79</xdr:row>
      <xdr:rowOff>44577</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8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35704</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8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64745</xdr:rowOff>
    </xdr:from>
    <xdr:to>
      <xdr:col>46</xdr:col>
      <xdr:colOff>38100</xdr:colOff>
      <xdr:row>78</xdr:row>
      <xdr:rowOff>166345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3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157472</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3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107207</xdr:rowOff>
    </xdr:from>
    <xdr:to>
      <xdr:col>41</xdr:col>
      <xdr:colOff>101600</xdr:colOff>
      <xdr:row>79</xdr:row>
      <xdr:rowOff>37357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8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28484</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7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99988</xdr:rowOff>
    </xdr:from>
    <xdr:to>
      <xdr:col>36</xdr:col>
      <xdr:colOff>165100</xdr:colOff>
      <xdr:row>79</xdr:row>
      <xdr:rowOff>30138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21265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63500</xdr:rowOff>
    </xdr:from>
    <xdr:to>
      <xdr:col>55</xdr:col>
      <xdr:colOff>0</xdr:colOff>
      <xdr:row>92</xdr:row>
      <xdr:rowOff>82893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5665450"/>
          <a:ext cx="838200" cy="19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7322</xdr:rowOff>
    </xdr:from>
    <xdr:to>
      <xdr:col>50</xdr:col>
      <xdr:colOff>114300</xdr:colOff>
      <xdr:row>92</xdr:row>
      <xdr:rowOff>82893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5780722"/>
          <a:ext cx="889000" cy="7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7322</xdr:rowOff>
    </xdr:from>
    <xdr:to>
      <xdr:col>45</xdr:col>
      <xdr:colOff>177800</xdr:colOff>
      <xdr:row>94</xdr:row>
      <xdr:rowOff>103905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5780722"/>
          <a:ext cx="889000" cy="43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11207</xdr:rowOff>
    </xdr:from>
    <xdr:to>
      <xdr:col>41</xdr:col>
      <xdr:colOff>50800</xdr:colOff>
      <xdr:row>94</xdr:row>
      <xdr:rowOff>103905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5956057"/>
          <a:ext cx="889000" cy="26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161404</xdr:rowOff>
    </xdr:from>
    <xdr:to>
      <xdr:col>36</xdr:col>
      <xdr:colOff>165100</xdr:colOff>
      <xdr:row>96</xdr:row>
      <xdr:rowOff>91554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4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82681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54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12700</xdr:rowOff>
    </xdr:from>
    <xdr:to>
      <xdr:col>55</xdr:col>
      <xdr:colOff>50800</xdr:colOff>
      <xdr:row>91</xdr:row>
      <xdr:rowOff>114300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561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131100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56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32093</xdr:rowOff>
    </xdr:from>
    <xdr:to>
      <xdr:col>50</xdr:col>
      <xdr:colOff>165100</xdr:colOff>
      <xdr:row>92</xdr:row>
      <xdr:rowOff>133693</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580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150220</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558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91</xdr:row>
      <xdr:rowOff>127972</xdr:rowOff>
    </xdr:from>
    <xdr:to>
      <xdr:col>46</xdr:col>
      <xdr:colOff>38100</xdr:colOff>
      <xdr:row>92</xdr:row>
      <xdr:rowOff>58122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572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90</xdr:row>
      <xdr:rowOff>74649</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550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53105</xdr:rowOff>
    </xdr:from>
    <xdr:to>
      <xdr:col>41</xdr:col>
      <xdr:colOff>101600</xdr:colOff>
      <xdr:row>94</xdr:row>
      <xdr:rowOff>154705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16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171232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594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131857</xdr:rowOff>
    </xdr:from>
    <xdr:to>
      <xdr:col>36</xdr:col>
      <xdr:colOff>165100</xdr:colOff>
      <xdr:row>93</xdr:row>
      <xdr:rowOff>62007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590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78534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568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101569</xdr:rowOff>
    </xdr:from>
    <xdr:to>
      <xdr:col>85</xdr:col>
      <xdr:colOff>127000</xdr:colOff>
      <xdr:row>35</xdr:row>
      <xdr:rowOff>140157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102319"/>
          <a:ext cx="838200" cy="3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106142</xdr:rowOff>
    </xdr:from>
    <xdr:to>
      <xdr:col>81</xdr:col>
      <xdr:colOff>50800</xdr:colOff>
      <xdr:row>35</xdr:row>
      <xdr:rowOff>140157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106892"/>
          <a:ext cx="889000" cy="3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106142</xdr:rowOff>
    </xdr:from>
    <xdr:to>
      <xdr:col>76</xdr:col>
      <xdr:colOff>114300</xdr:colOff>
      <xdr:row>36</xdr:row>
      <xdr:rowOff>107605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106892"/>
          <a:ext cx="889000" cy="172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63531</xdr:rowOff>
    </xdr:from>
    <xdr:to>
      <xdr:col>71</xdr:col>
      <xdr:colOff>177800</xdr:colOff>
      <xdr:row>36</xdr:row>
      <xdr:rowOff>107605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235731"/>
          <a:ext cx="889000" cy="4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7061</xdr:rowOff>
    </xdr:from>
    <xdr:to>
      <xdr:col>67</xdr:col>
      <xdr:colOff>101600</xdr:colOff>
      <xdr:row>35</xdr:row>
      <xdr:rowOff>108661</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007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125188</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78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50769</xdr:rowOff>
    </xdr:from>
    <xdr:to>
      <xdr:col>85</xdr:col>
      <xdr:colOff>177800</xdr:colOff>
      <xdr:row>35</xdr:row>
      <xdr:rowOff>152369</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051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73646</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90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89357</xdr:rowOff>
    </xdr:from>
    <xdr:to>
      <xdr:col>81</xdr:col>
      <xdr:colOff>101600</xdr:colOff>
      <xdr:row>36</xdr:row>
      <xdr:rowOff>19507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09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36034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86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55342</xdr:rowOff>
    </xdr:from>
    <xdr:to>
      <xdr:col>76</xdr:col>
      <xdr:colOff>165100</xdr:colOff>
      <xdr:row>35</xdr:row>
      <xdr:rowOff>156942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05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2019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831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56805</xdr:rowOff>
    </xdr:from>
    <xdr:to>
      <xdr:col>72</xdr:col>
      <xdr:colOff>38100</xdr:colOff>
      <xdr:row>36</xdr:row>
      <xdr:rowOff>158405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22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3482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00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12731</xdr:rowOff>
    </xdr:from>
    <xdr:to>
      <xdr:col>67</xdr:col>
      <xdr:colOff>101600</xdr:colOff>
      <xdr:row>36</xdr:row>
      <xdr:rowOff>114331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18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105458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2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23068</xdr:rowOff>
    </xdr:from>
    <xdr:to>
      <xdr:col>85</xdr:col>
      <xdr:colOff>127000</xdr:colOff>
      <xdr:row>56</xdr:row>
      <xdr:rowOff>159383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109918"/>
          <a:ext cx="838200" cy="65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159383</xdr:rowOff>
    </xdr:from>
    <xdr:to>
      <xdr:col>81</xdr:col>
      <xdr:colOff>50800</xdr:colOff>
      <xdr:row>59</xdr:row>
      <xdr:rowOff>67394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760583"/>
          <a:ext cx="889000" cy="42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134762</xdr:rowOff>
    </xdr:from>
    <xdr:to>
      <xdr:col>76</xdr:col>
      <xdr:colOff>114300</xdr:colOff>
      <xdr:row>59</xdr:row>
      <xdr:rowOff>67394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10078862"/>
          <a:ext cx="889000" cy="10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31527</xdr:rowOff>
    </xdr:from>
    <xdr:to>
      <xdr:col>71</xdr:col>
      <xdr:colOff>177800</xdr:colOff>
      <xdr:row>58</xdr:row>
      <xdr:rowOff>134762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75627"/>
          <a:ext cx="889000" cy="103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13142</xdr:rowOff>
    </xdr:from>
    <xdr:to>
      <xdr:col>67</xdr:col>
      <xdr:colOff>101600</xdr:colOff>
      <xdr:row>56</xdr:row>
      <xdr:rowOff>114742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61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131269</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38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143718</xdr:rowOff>
    </xdr:from>
    <xdr:to>
      <xdr:col>85</xdr:col>
      <xdr:colOff>177800</xdr:colOff>
      <xdr:row>53</xdr:row>
      <xdr:rowOff>73868</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05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166595</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891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108583</xdr:rowOff>
    </xdr:from>
    <xdr:to>
      <xdr:col>81</xdr:col>
      <xdr:colOff>101600</xdr:colOff>
      <xdr:row>57</xdr:row>
      <xdr:rowOff>38733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0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55260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8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16594</xdr:rowOff>
    </xdr:from>
    <xdr:to>
      <xdr:col>76</xdr:col>
      <xdr:colOff>165100</xdr:colOff>
      <xdr:row>59</xdr:row>
      <xdr:rowOff>118194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1013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109321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224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83962</xdr:rowOff>
    </xdr:from>
    <xdr:to>
      <xdr:col>72</xdr:col>
      <xdr:colOff>38100</xdr:colOff>
      <xdr:row>59</xdr:row>
      <xdr:rowOff>14112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02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5239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12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152177</xdr:rowOff>
    </xdr:from>
    <xdr:to>
      <xdr:col>67</xdr:col>
      <xdr:colOff>101600</xdr:colOff>
      <xdr:row>58</xdr:row>
      <xdr:rowOff>82327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2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73454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1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24543</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7643"/>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70383</xdr:rowOff>
    </xdr:from>
    <xdr:to>
      <xdr:col>67</xdr:col>
      <xdr:colOff>101600</xdr:colOff>
      <xdr:row>77</xdr:row>
      <xdr:rowOff>533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100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17060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2875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145193</xdr:rowOff>
    </xdr:from>
    <xdr:to>
      <xdr:col>67</xdr:col>
      <xdr:colOff>101600</xdr:colOff>
      <xdr:row>78</xdr:row>
      <xdr:rowOff>75343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66470</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57333" y="134395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94475</xdr:rowOff>
    </xdr:from>
    <xdr:to>
      <xdr:col>85</xdr:col>
      <xdr:colOff>127000</xdr:colOff>
      <xdr:row>95</xdr:row>
      <xdr:rowOff>13188</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210775"/>
          <a:ext cx="838200" cy="9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13188</xdr:rowOff>
    </xdr:from>
    <xdr:to>
      <xdr:col>81</xdr:col>
      <xdr:colOff>50800</xdr:colOff>
      <xdr:row>95</xdr:row>
      <xdr:rowOff>31592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300938"/>
          <a:ext cx="889000" cy="1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31592</xdr:rowOff>
    </xdr:from>
    <xdr:to>
      <xdr:col>76</xdr:col>
      <xdr:colOff>114300</xdr:colOff>
      <xdr:row>95</xdr:row>
      <xdr:rowOff>64415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19342"/>
          <a:ext cx="889000" cy="3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61461</xdr:rowOff>
    </xdr:from>
    <xdr:to>
      <xdr:col>71</xdr:col>
      <xdr:colOff>177800</xdr:colOff>
      <xdr:row>95</xdr:row>
      <xdr:rowOff>64415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6349211"/>
          <a:ext cx="889000" cy="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163309</xdr:rowOff>
    </xdr:from>
    <xdr:to>
      <xdr:col>67</xdr:col>
      <xdr:colOff>101600</xdr:colOff>
      <xdr:row>94</xdr:row>
      <xdr:rowOff>93459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10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109986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588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43675</xdr:rowOff>
    </xdr:from>
    <xdr:to>
      <xdr:col>85</xdr:col>
      <xdr:colOff>177800</xdr:colOff>
      <xdr:row>94</xdr:row>
      <xdr:rowOff>145275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66552</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01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133838</xdr:rowOff>
    </xdr:from>
    <xdr:to>
      <xdr:col>81</xdr:col>
      <xdr:colOff>101600</xdr:colOff>
      <xdr:row>95</xdr:row>
      <xdr:rowOff>63988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5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80515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2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152242</xdr:rowOff>
    </xdr:from>
    <xdr:to>
      <xdr:col>76</xdr:col>
      <xdr:colOff>165100</xdr:colOff>
      <xdr:row>95</xdr:row>
      <xdr:rowOff>82392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26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98919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04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13615</xdr:rowOff>
    </xdr:from>
    <xdr:to>
      <xdr:col>72</xdr:col>
      <xdr:colOff>38100</xdr:colOff>
      <xdr:row>95</xdr:row>
      <xdr:rowOff>115215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0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131742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7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10661</xdr:rowOff>
    </xdr:from>
    <xdr:to>
      <xdr:col>67</xdr:col>
      <xdr:colOff>101600</xdr:colOff>
      <xdr:row>95</xdr:row>
      <xdr:rowOff>112261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103388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39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16891</xdr:rowOff>
    </xdr:from>
    <xdr:to>
      <xdr:col>98</xdr:col>
      <xdr:colOff>38100</xdr:colOff>
      <xdr:row>38</xdr:row>
      <xdr:rowOff>118491</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3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135018</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072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民生費は、住民一人当たり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296,816</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決算額全体でみても、最も高い割合を占めている。類似団体平均を大きく上回っているため、資格審査等の適正化に加え、診療報酬明細書点検等充実事業や後発医薬品の利用促進などの取組みにより、引き続き適正化に努め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衛生費は、住民一人当たり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54,353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円となっている。令和６年度ではごみ焼却施設等基幹的設備改良工事を行ったため、前年度と比較して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14,712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円増加し、類似団体平均を上回っている。</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土木費は、住民一人当たり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91,000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円となっている。令和元年度以降、順次、公営住宅の移管・建て替え等を行っているため、類似団体平均を上回っている。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42,374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公営住宅の建て替えや、密集市街地の解消に向けたまちづくりなど、大規模な建設事業に係る公債費の増額が見込まれるため、財政収支を見据えつつ、地方債の繰り上げ償還や発行抑制等により公債費負担の適正化に努め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教育費は、住民一人当たり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82,602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円となっている。市立小中学校の統廃合により、類似団体平均を上回っている。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大阪府門真市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latin typeface="ＭＳ ゴシック" pitchFamily="49" charset="-128"/>
              <a:ea typeface="ＭＳ ゴシック" pitchFamily="49" charset="-128"/>
            </a:rPr>
            <a:t>　財政調整基金残高については、前年度決算剰余金等による一般財源を積み立てたことにより、約</a:t>
          </a:r>
          <a:r>
            <a:rPr kumimoji="1" lang="en-US" altLang="ja-JP" sz="1300">
              <a:solidFill>
                <a:schemeClr val="tx1"/>
              </a:solidFill>
              <a:latin typeface="ＭＳ ゴシック" pitchFamily="49" charset="-128"/>
              <a:ea typeface="ＭＳ ゴシック" pitchFamily="49" charset="-128"/>
            </a:rPr>
            <a:t>0.7</a:t>
          </a:r>
          <a:r>
            <a:rPr kumimoji="1" lang="ja-JP" altLang="en-US" sz="1300">
              <a:solidFill>
                <a:schemeClr val="tx1"/>
              </a:solidFill>
              <a:latin typeface="ＭＳ ゴシック" pitchFamily="49" charset="-128"/>
              <a:ea typeface="ＭＳ ゴシック" pitchFamily="49" charset="-128"/>
            </a:rPr>
            <a:t>億円増加した。</a:t>
          </a:r>
        </a:p>
        <a:p>
          <a:r>
            <a:rPr kumimoji="1" lang="ja-JP" altLang="en-US" sz="1300">
              <a:solidFill>
                <a:schemeClr val="tx1"/>
              </a:solidFill>
              <a:latin typeface="ＭＳ ゴシック" pitchFamily="49" charset="-128"/>
              <a:ea typeface="ＭＳ ゴシック" pitchFamily="49" charset="-128"/>
            </a:rPr>
            <a:t>　また、まちづくりへの積極的な投資などにより歳出の増加につながり、実質収支額が約</a:t>
          </a:r>
          <a:r>
            <a:rPr kumimoji="1" lang="en-US" altLang="ja-JP" sz="1300">
              <a:solidFill>
                <a:schemeClr val="tx1"/>
              </a:solidFill>
              <a:latin typeface="ＭＳ ゴシック" pitchFamily="49" charset="-128"/>
              <a:ea typeface="ＭＳ ゴシック" pitchFamily="49" charset="-128"/>
            </a:rPr>
            <a:t>0.5</a:t>
          </a:r>
          <a:r>
            <a:rPr kumimoji="1" lang="ja-JP" altLang="en-US" sz="1300">
              <a:solidFill>
                <a:schemeClr val="tx1"/>
              </a:solidFill>
              <a:latin typeface="ＭＳ ゴシック" pitchFamily="49" charset="-128"/>
              <a:ea typeface="ＭＳ ゴシック" pitchFamily="49" charset="-128"/>
            </a:rPr>
            <a:t>億円の減、標準財政規模に占める割合では</a:t>
          </a:r>
          <a:r>
            <a:rPr kumimoji="1" lang="en-US" altLang="ja-JP" sz="1300">
              <a:solidFill>
                <a:schemeClr val="tx1"/>
              </a:solidFill>
              <a:latin typeface="ＭＳ ゴシック" pitchFamily="49" charset="-128"/>
              <a:ea typeface="ＭＳ ゴシック" pitchFamily="49" charset="-128"/>
            </a:rPr>
            <a:t>0.18</a:t>
          </a:r>
          <a:r>
            <a:rPr kumimoji="1" lang="ja-JP" altLang="en-US" sz="1300">
              <a:solidFill>
                <a:schemeClr val="tx1"/>
              </a:solidFill>
              <a:latin typeface="ＭＳ ゴシック" pitchFamily="49" charset="-128"/>
              <a:ea typeface="ＭＳ ゴシック" pitchFamily="49" charset="-128"/>
            </a:rPr>
            <a:t>ポイントの減となった。実質単年度収支も標準財政規模に占める割合では</a:t>
          </a:r>
          <a:r>
            <a:rPr kumimoji="1" lang="en-US" altLang="ja-JP" sz="1300">
              <a:solidFill>
                <a:schemeClr val="tx1"/>
              </a:solidFill>
              <a:latin typeface="ＭＳ ゴシック" pitchFamily="49" charset="-128"/>
              <a:ea typeface="ＭＳ ゴシック" pitchFamily="49" charset="-128"/>
            </a:rPr>
            <a:t>0.24</a:t>
          </a:r>
          <a:r>
            <a:rPr kumimoji="1" lang="ja-JP" altLang="en-US" sz="1300">
              <a:solidFill>
                <a:schemeClr val="tx1"/>
              </a:solidFill>
              <a:latin typeface="ＭＳ ゴシック" pitchFamily="49" charset="-128"/>
              <a:ea typeface="ＭＳ ゴシック" pitchFamily="49" charset="-128"/>
            </a:rPr>
            <a:t>ポイントの減となっている。</a:t>
          </a:r>
        </a:p>
        <a:p>
          <a:r>
            <a:rPr kumimoji="1" lang="ja-JP" altLang="en-US" sz="1300">
              <a:solidFill>
                <a:schemeClr val="tx1"/>
              </a:solidFill>
              <a:latin typeface="ＭＳ ゴシック" pitchFamily="49" charset="-128"/>
              <a:ea typeface="ＭＳ ゴシック" pitchFamily="49" charset="-128"/>
            </a:rPr>
            <a:t>　今後も、行財政改善基本方針に基づく取組み等により、健全な行財政運営に努めていく。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大阪府門真市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令和６年度決算は、水道事業において、突発修繕対応に伴う委託料の増加等により黒字額が減少した。公共下水道事業においては、流域下水道負担金精算返還金の増加や流域下水道維持管理負担金、企業債利息の減少等により黒字額が増加した。</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介護保険事業においては、くすのき広域連合解散により令和６年度から市単独での介護保険サービス実施事業を行っているため黒字額が計上されている。</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　国民健康保険事業においては、保険料収納率が</a:t>
          </a:r>
          <a:r>
            <a:rPr kumimoji="1" lang="en-US" altLang="ja-JP" sz="1400">
              <a:solidFill>
                <a:schemeClr val="tx1"/>
              </a:solidFill>
              <a:latin typeface="ＭＳ ゴシック" pitchFamily="49" charset="-128"/>
              <a:ea typeface="ＭＳ ゴシック" pitchFamily="49" charset="-128"/>
            </a:rPr>
            <a:t>91.29</a:t>
          </a:r>
          <a:r>
            <a:rPr kumimoji="1" lang="ja-JP" altLang="en-US" sz="1400">
              <a:solidFill>
                <a:schemeClr val="tx1"/>
              </a:solidFill>
              <a:latin typeface="ＭＳ ゴシック" pitchFamily="49" charset="-128"/>
              <a:ea typeface="ＭＳ ゴシック" pitchFamily="49" charset="-128"/>
            </a:rPr>
            <a:t>％となり、対前年度比で</a:t>
          </a:r>
          <a:r>
            <a:rPr kumimoji="1" lang="en-US" altLang="ja-JP" sz="1400">
              <a:solidFill>
                <a:schemeClr val="tx1"/>
              </a:solidFill>
              <a:latin typeface="ＭＳ ゴシック" pitchFamily="49" charset="-128"/>
              <a:ea typeface="ＭＳ ゴシック" pitchFamily="49" charset="-128"/>
            </a:rPr>
            <a:t>0.25</a:t>
          </a:r>
          <a:r>
            <a:rPr kumimoji="1" lang="ja-JP" altLang="en-US" sz="1400">
              <a:solidFill>
                <a:schemeClr val="tx1"/>
              </a:solidFill>
              <a:latin typeface="ＭＳ ゴシック" pitchFamily="49" charset="-128"/>
              <a:ea typeface="ＭＳ ゴシック" pitchFamily="49" charset="-128"/>
            </a:rPr>
            <a:t>ポイント減少したものの、被保険者数が減少したことなどにより黒字額が増加した。</a:t>
          </a:r>
        </a:p>
        <a:p>
          <a:r>
            <a:rPr kumimoji="1" lang="ja-JP" altLang="en-US" sz="1400">
              <a:solidFill>
                <a:schemeClr val="tx1"/>
              </a:solidFill>
              <a:latin typeface="ＭＳ ゴシック" pitchFamily="49" charset="-128"/>
              <a:ea typeface="ＭＳ ゴシック" pitchFamily="49" charset="-128"/>
            </a:rPr>
            <a:t>　今後、各会計において引き続き、より一層持続可能で効率的な行財政運営を行う必要がある。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大阪府門真市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返済額が大きい地方債の元金償還が開始したことに伴い、元利償還金が増加している。</a:t>
          </a:r>
        </a:p>
        <a:p>
          <a:r>
            <a:rPr kumimoji="1" lang="ja-JP" altLang="en-US" sz="1400">
              <a:latin typeface="ＭＳ ゴシック" pitchFamily="49" charset="-128"/>
              <a:ea typeface="ＭＳ ゴシック" pitchFamily="49" charset="-128"/>
            </a:rPr>
            <a:t>　引き続き、財政収支を見据えつつ、地方債の繰り上げ償還や発行抑制等により公債費負担の適正化に努める。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大阪府門真市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前年度決算剰余金等による一般財源を財政調整基金に約</a:t>
          </a:r>
          <a:r>
            <a:rPr kumimoji="1" lang="en-US" altLang="ja-JP" sz="1400">
              <a:solidFill>
                <a:schemeClr val="tx1"/>
              </a:solidFill>
              <a:latin typeface="ＭＳ ゴシック" pitchFamily="49" charset="-128"/>
              <a:ea typeface="ＭＳ ゴシック" pitchFamily="49" charset="-128"/>
            </a:rPr>
            <a:t>0.7</a:t>
          </a:r>
          <a:r>
            <a:rPr kumimoji="1" lang="ja-JP" altLang="en-US" sz="1400">
              <a:solidFill>
                <a:schemeClr val="tx1"/>
              </a:solidFill>
              <a:latin typeface="ＭＳ ゴシック" pitchFamily="49" charset="-128"/>
              <a:ea typeface="ＭＳ ゴシック" pitchFamily="49" charset="-128"/>
            </a:rPr>
            <a:t>億円積み立てたことに加え、今後事業費の増大が予想される事業の特定目的基金（まちづくり整備基金等）に積み立てを行ったが、事業を実施するために特定目的基金の取り崩しを行ったため、充当可能基金が減少している。　　　</a:t>
          </a:r>
          <a:endParaRPr kumimoji="1" lang="en-US" altLang="ja-JP" sz="1400">
            <a:solidFill>
              <a:schemeClr val="tx1"/>
            </a:solidFill>
            <a:latin typeface="ＭＳ ゴシック" pitchFamily="49" charset="-128"/>
            <a:ea typeface="ＭＳ ゴシック" pitchFamily="49" charset="-128"/>
          </a:endParaRPr>
        </a:p>
        <a:p>
          <a:r>
            <a:rPr kumimoji="1" lang="ja-JP" altLang="en-US" sz="1400">
              <a:solidFill>
                <a:schemeClr val="tx1"/>
              </a:solidFill>
              <a:latin typeface="ＭＳ ゴシック" pitchFamily="49" charset="-128"/>
              <a:ea typeface="ＭＳ ゴシック" pitchFamily="49" charset="-128"/>
            </a:rPr>
            <a:t>その一方で、公営企業債等繰入見込額の増加により、充当可能特定歳入が増加した結果、充当可能財源等は増加している。</a:t>
          </a:r>
        </a:p>
        <a:p>
          <a:r>
            <a:rPr kumimoji="1" lang="ja-JP" altLang="en-US" sz="1400">
              <a:solidFill>
                <a:schemeClr val="tx1"/>
              </a:solidFill>
              <a:latin typeface="ＭＳ ゴシック" pitchFamily="49" charset="-128"/>
              <a:ea typeface="ＭＳ ゴシック" pitchFamily="49" charset="-128"/>
            </a:rPr>
            <a:t>　従前は、決算における財政調整基金の繰り入れが常態化しており、年々基金残高が減少していたが、事務事業の見直しによる収支改善により一定積み立てるに至っている。</a:t>
          </a:r>
        </a:p>
        <a:p>
          <a:r>
            <a:rPr kumimoji="1" lang="ja-JP" altLang="en-US" sz="1400">
              <a:solidFill>
                <a:schemeClr val="tx1"/>
              </a:solidFill>
              <a:latin typeface="ＭＳ ゴシック" pitchFamily="49" charset="-128"/>
              <a:ea typeface="ＭＳ ゴシック" pitchFamily="49" charset="-128"/>
            </a:rPr>
            <a:t>　事務事業の見直しに加え、高利率の地方債の繰り上げ償還や新規発行額の抑制等により将来負担の適正化に努める。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大阪府門真市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前年度決算剰余金等による一般財源を財政調整基金に約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億円積み立てた一方、事業実施等のため約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9.6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億円の基金の取り崩しを行ったことにより、基金全体としては約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災害等の不測の事態への備えるため、また「まちの成長」に向けた投資や公共施設の老朽化対策など、今後の財政需要に対応していけるように基金残高の確保に努める。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まちづくり整備基金：良好なまちづくりの推進並びにまちづくりの構築に必要な公共施設（市が管理する水路、道路及び公園を除く。）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の建設、修繕及び改良に要する費用に充てるため。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森林環境基金　　　：木材利用の促進、普及啓発等に要する費用に充てるため。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職員退職手当基金　：職員の退職手当の支払資金に充てるため。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文化芸術振興基金　：文化芸術のための公共施設の建設、修繕及び改良並びに文化芸術の振興に要する費用に充てるため。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福祉推進基金　　　：地域福祉のための公共施設の建設、修繕及び改良並びに福祉事業推進に要する費用に充てるため。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環境保全基金　　　：環境保全及び環境活動の推進に要する費用に充てるため。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都市整備基金　　　：開発行為に係る開発区域周辺の公共施設の維持及び整備並びに市が管理する水路、道路及び公園の設置、維持及び</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整備に要する費用に充てるため。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市営住宅建設基金　：市営住宅又はその共同施設の建設、修繕及び改良に要する費用に充てるため。</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教育振興基金　　　：教育の振興に要する費用に充てるため。</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市営住宅建設基金等に約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億円積み立てた一方、まちづくり整備基金、市営住宅建設基金、教育振興基金、文化芸術振興基金等は基金条例にて制定している設置目的に合致する事業実施のため約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億円を取り崩したことにより、その他特定目的基金全体としては約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億円減少となった。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その他特定目的基金については、基金条例にて制定している設置目的に合致する事業に、必要に応じて充当していく。</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前年度決算剰余金等による一般財源を財政調整基金に積み立てたことにより、約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災害への備え等のため、「門真市健全な財政に関する条例」及び関係規則において、財政調整基金の残高は標準財政規模の</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44.1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億円）となるよう努めることとしている。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普通交付税のうち、臨時財政対策債償還基金費を積み立てたこと等により、約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市債の償還財源を確保するとともに、適正な管理を行う。</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75F6C58-1AAC-478B-8C9D-C38E6C58CE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2554D54-133A-4E45-834B-D59EBA8EE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71A4311-05BA-4BE1-81DA-778F3CA5B2E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4F3BA74-9DEB-486A-91B0-1C725892F042}"/>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7753DB9-87DB-4EA9-BB9A-0CF9A3B3E627}"/>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6A3960D-9B9E-4846-B683-14B6AD1DCD34}"/>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4552B49-53D4-45A9-8105-005F5D10826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29D567A-549E-418B-AFCF-ED5CC4F34512}"/>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D90C5CC-B462-43F9-83B4-D076C68D779F}"/>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7734B9E-DF08-416D-B8C9-461E4C9249A1}"/>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47FDF9E-AAEE-45CB-AFCB-20D3A9C2D7E7}"/>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9F27CD1-2408-43F4-AD96-B5E7784F6F6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116,179
111,984
12.30
74,364,428
73,974,192
21,445
29,387,077
56,630,358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F83D356-F5AA-422E-9D94-3F845C2CED7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C325D9D-D551-40D5-A38B-639DB2D81D08}"/>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02880BB-C648-4C0C-A5D1-0B302E67A933}"/>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5EE8050-ABA4-421B-A08D-3034936C6D13}"/>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8B448EF-7C6B-4F02-AAA2-D2129796161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182AA7D-127F-463C-8F33-AFDE029C4E7D}"/>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8CE3193-2468-4FE0-B942-CA157FC7026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A62B70B-81A6-46FA-84E5-BFD40626D2AF}"/>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AB73DB4-0EEC-430E-AE66-02CE05D5C83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4B6B4C8-5F5D-42C9-9512-17BBCCB0993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2A89734-6F45-403A-96D3-0B46D4D14FCF}"/>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1F61A0D-7DCE-44C7-9C82-79E298AEF8F5}"/>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86B7BC1-DAEB-4BA9-8CE8-44A99ED9D90E}"/>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A1749D7-BF08-4290-B981-52ED077A0CD3}"/>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EED3FD9-117B-443A-82EF-2102F898B652}"/>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27235E0-7EE4-4D02-AB42-96F0291B146D}"/>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A99FD54-5DA4-4058-A59F-4A776DD81863}"/>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59C2F75-3BA4-41C4-B81A-2C5F190CB76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7149207-45B5-4476-ABA1-2A9F92AC1434}"/>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BA90E6-81D4-4DAF-93EA-A659FE24842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A4222E4-14ED-4460-9018-A23574B73E2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DE35BFC-D947-48DE-8738-8C8125FFD89B}"/>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495751E-518A-4E06-928A-D856391EF21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C64EAB7-0F62-4F73-AAC9-2D7C9AD7E475}"/>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F31F2BE-22DF-4C79-8DBC-246ADB024D9E}"/>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30277A6-B7FD-4AA8-AC1A-E37E972DD136}"/>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AA9055F-0C0E-4EFC-8F39-30BB3902E9F4}"/>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76F2148-1D6B-4C32-8C4B-D05A21618BA5}"/>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C391890-EEA0-4556-BEFA-783780507629}"/>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0E56C44-7CD5-4DA1-8C0B-7C34EBF7E373}"/>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01A9307-897B-41C8-97DB-C622507A709A}"/>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3AD3DDF-11F2-4DE5-AF56-F84189D6B2C1}"/>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99F551B-88E5-4FF1-AA72-EAD76DED3AF4}"/>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BC69481-6BBE-4006-8E4F-EBC650EC49DD}"/>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4FDC5E1-E000-4773-B1BD-43871F9B6CC0}"/>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本市では、昭和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年代にかけて整備された資産が多く、整備から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年経過して更新時期を迎えているが、令和元年度以降の府営住宅の移管、令和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年度には市営住宅の整備等を実施したことにより、類似団体平均を下回っている。</a:t>
          </a:r>
        </a:p>
        <a:p>
          <a:r>
            <a:rPr kumimoji="1" lang="ja-JP" altLang="en-US" sz="1100">
              <a:latin typeface="ＭＳ Ｐゴシック" panose="020B0600070205080204" pitchFamily="50" charset="-128"/>
              <a:ea typeface="ＭＳ Ｐゴシック" panose="020B0600070205080204" pitchFamily="50" charset="-128"/>
            </a:rPr>
            <a:t>　引き続き、公共施設等総合管理計画に基づき、機能の複合化や統廃合等による施設総量の適正化を図るとともに、計画的・効果的に修繕、更新を行う。</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E09FFCD-447E-473B-B646-B330E900A494}"/>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B9CD035-F825-4364-B52C-90B6A9DE8DE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AD92751-7220-4CF5-B919-0573FDFDAD96}"/>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1747FE3-BC12-4930-9700-8FF22C01DF37}"/>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E040DDB-C349-4BB9-9DCB-1ABACE90CC89}"/>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2D1E3C8-1EA0-431D-9F11-A2A86DF940EA}"/>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1D9D5513-4C8D-49C2-AE9D-A0503455CA25}"/>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8C1F2884-A943-4F9A-937A-4133482A0C6B}"/>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7886F1E-C7D8-49DA-B3AE-A828439580DB}"/>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783C72E-0A6F-49C5-A70A-E8FDC36417C9}"/>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9D94B10D-42CD-4250-813D-3FBB0A53215F}"/>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82CBFB8-1B17-49A4-A7CB-B72012097BA4}"/>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F5C74A9-610C-46A4-ABE6-2C0C705B2B15}"/>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AD9E598-FB52-4A06-BEA6-128CE6C3F97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7AA12A3-BB09-493E-B99D-6E34102A956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41E27D4-92D3-46DE-8D46-61F4A231F47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65" name="直線コネクタ 64">
          <a:extLst>
            <a:ext uri="{FF2B5EF4-FFF2-40B4-BE49-F238E27FC236}">
              <a16:creationId xmlns:a16="http://schemas.microsoft.com/office/drawing/2014/main" id="{E9B39F08-CFDE-4E36-AE61-9DDEC650E8C2}"/>
            </a:ext>
          </a:extLst>
        </xdr:cNvPr>
        <xdr:cNvCxnSpPr/>
      </xdr:nvCxnSpPr>
      <xdr:spPr>
        <a:xfrm flipV="1">
          <a:off x="4295775" y="5232400"/>
          <a:ext cx="1270" cy="126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66" name="有形固定資産減価償却率最小値テキスト">
          <a:extLst>
            <a:ext uri="{FF2B5EF4-FFF2-40B4-BE49-F238E27FC236}">
              <a16:creationId xmlns:a16="http://schemas.microsoft.com/office/drawing/2014/main" id="{C36EE371-D2FF-447C-9BD6-5A8F26313CD6}"/>
            </a:ext>
          </a:extLst>
        </xdr:cNvPr>
        <xdr:cNvSpPr txBox="1"/>
      </xdr:nvSpPr>
      <xdr:spPr>
        <a:xfrm>
          <a:off x="4342765" y="650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67" name="直線コネクタ 66">
          <a:extLst>
            <a:ext uri="{FF2B5EF4-FFF2-40B4-BE49-F238E27FC236}">
              <a16:creationId xmlns:a16="http://schemas.microsoft.com/office/drawing/2014/main" id="{56F7AF46-0C0E-4F32-9272-5AAB5DDE2E8E}"/>
            </a:ext>
          </a:extLst>
        </xdr:cNvPr>
        <xdr:cNvCxnSpPr/>
      </xdr:nvCxnSpPr>
      <xdr:spPr>
        <a:xfrm>
          <a:off x="4206875" y="649753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68" name="有形固定資産減価償却率最大値テキスト">
          <a:extLst>
            <a:ext uri="{FF2B5EF4-FFF2-40B4-BE49-F238E27FC236}">
              <a16:creationId xmlns:a16="http://schemas.microsoft.com/office/drawing/2014/main" id="{115AA47B-5F37-4E26-89F2-2AC88352917E}"/>
            </a:ext>
          </a:extLst>
        </xdr:cNvPr>
        <xdr:cNvSpPr txBox="1"/>
      </xdr:nvSpPr>
      <xdr:spPr>
        <a:xfrm>
          <a:off x="4342765" y="500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69" name="直線コネクタ 68">
          <a:extLst>
            <a:ext uri="{FF2B5EF4-FFF2-40B4-BE49-F238E27FC236}">
              <a16:creationId xmlns:a16="http://schemas.microsoft.com/office/drawing/2014/main" id="{7FC2FFEF-2D55-4556-8F34-0925BDDF6085}"/>
            </a:ext>
          </a:extLst>
        </xdr:cNvPr>
        <xdr:cNvCxnSpPr/>
      </xdr:nvCxnSpPr>
      <xdr:spPr>
        <a:xfrm>
          <a:off x="4206875" y="52324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70" name="有形固定資産減価償却率平均値テキスト">
          <a:extLst>
            <a:ext uri="{FF2B5EF4-FFF2-40B4-BE49-F238E27FC236}">
              <a16:creationId xmlns:a16="http://schemas.microsoft.com/office/drawing/2014/main" id="{663C69D0-2059-42AB-9573-1D238ADA371D}"/>
            </a:ext>
          </a:extLst>
        </xdr:cNvPr>
        <xdr:cNvSpPr txBox="1"/>
      </xdr:nvSpPr>
      <xdr:spPr>
        <a:xfrm>
          <a:off x="4342765" y="5800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1" name="フローチャート: 判断 70">
          <a:extLst>
            <a:ext uri="{FF2B5EF4-FFF2-40B4-BE49-F238E27FC236}">
              <a16:creationId xmlns:a16="http://schemas.microsoft.com/office/drawing/2014/main" id="{68AEECE4-462A-439B-AD92-513523F43C38}"/>
            </a:ext>
          </a:extLst>
        </xdr:cNvPr>
        <xdr:cNvSpPr/>
      </xdr:nvSpPr>
      <xdr:spPr>
        <a:xfrm>
          <a:off x="4244975" y="58185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72" name="フローチャート: 判断 71">
          <a:extLst>
            <a:ext uri="{FF2B5EF4-FFF2-40B4-BE49-F238E27FC236}">
              <a16:creationId xmlns:a16="http://schemas.microsoft.com/office/drawing/2014/main" id="{10DBDA18-2147-443C-922D-F401C6EF6B1F}"/>
            </a:ext>
          </a:extLst>
        </xdr:cNvPr>
        <xdr:cNvSpPr/>
      </xdr:nvSpPr>
      <xdr:spPr>
        <a:xfrm>
          <a:off x="3611880" y="58007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4070A6AB-1C3F-4C7B-B34B-B33E263D6883}"/>
            </a:ext>
          </a:extLst>
        </xdr:cNvPr>
        <xdr:cNvSpPr/>
      </xdr:nvSpPr>
      <xdr:spPr>
        <a:xfrm>
          <a:off x="2926080" y="574294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74" name="フローチャート: 判断 73">
          <a:extLst>
            <a:ext uri="{FF2B5EF4-FFF2-40B4-BE49-F238E27FC236}">
              <a16:creationId xmlns:a16="http://schemas.microsoft.com/office/drawing/2014/main" id="{53B21289-C7B7-4F2E-BD4D-3775C617688E}"/>
            </a:ext>
          </a:extLst>
        </xdr:cNvPr>
        <xdr:cNvSpPr/>
      </xdr:nvSpPr>
      <xdr:spPr>
        <a:xfrm>
          <a:off x="2240280" y="5721773"/>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82127</xdr:rowOff>
    </xdr:from>
    <xdr:to>
      <xdr:col>7</xdr:col>
      <xdr:colOff>187325</xdr:colOff>
      <xdr:row>29</xdr:row>
      <xdr:rowOff>12277</xdr:rowOff>
    </xdr:to>
    <xdr:sp macro="" textlink="">
      <xdr:nvSpPr>
        <xdr:cNvPr id="75" name="フローチャート: 判断 74">
          <a:extLst>
            <a:ext uri="{FF2B5EF4-FFF2-40B4-BE49-F238E27FC236}">
              <a16:creationId xmlns:a16="http://schemas.microsoft.com/office/drawing/2014/main" id="{62078CDE-765D-4831-8213-04E16F2841C2}"/>
            </a:ext>
          </a:extLst>
        </xdr:cNvPr>
        <xdr:cNvSpPr/>
      </xdr:nvSpPr>
      <xdr:spPr>
        <a:xfrm>
          <a:off x="1554480" y="563710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76BE8CE2-F3AB-4259-BAA5-7F4A6B632445}"/>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5FDBA0A-38F2-4F6B-9D10-22721C286DF4}"/>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8C8F38A-30AF-45F0-9F36-90895811C1EC}"/>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D2E1CCC-03DE-4588-B1E1-A8256B2D5E12}"/>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E5A0B6D-2528-44E7-A53E-B196C15FE34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116840</xdr:rowOff>
    </xdr:from>
    <xdr:to>
      <xdr:col>23</xdr:col>
      <xdr:colOff>136525</xdr:colOff>
      <xdr:row>28</xdr:row>
      <xdr:rowOff>46990</xdr:rowOff>
    </xdr:to>
    <xdr:sp macro="" textlink="">
      <xdr:nvSpPr>
        <xdr:cNvPr id="81" name="楕円 80">
          <a:extLst>
            <a:ext uri="{FF2B5EF4-FFF2-40B4-BE49-F238E27FC236}">
              <a16:creationId xmlns:a16="http://schemas.microsoft.com/office/drawing/2014/main" id="{BC03FDBA-C0DE-4DF7-9027-B3B47F834559}"/>
            </a:ext>
          </a:extLst>
        </xdr:cNvPr>
        <xdr:cNvSpPr/>
      </xdr:nvSpPr>
      <xdr:spPr>
        <a:xfrm>
          <a:off x="4244975" y="54984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139717</xdr:rowOff>
    </xdr:from>
    <xdr:ext cx="405111" cy="259045"/>
    <xdr:sp macro="" textlink="">
      <xdr:nvSpPr>
        <xdr:cNvPr id="82" name="有形固定資産減価償却率該当値テキスト">
          <a:extLst>
            <a:ext uri="{FF2B5EF4-FFF2-40B4-BE49-F238E27FC236}">
              <a16:creationId xmlns:a16="http://schemas.microsoft.com/office/drawing/2014/main" id="{F5328250-C505-4357-88A4-82E8C8BBD726}"/>
            </a:ext>
          </a:extLst>
        </xdr:cNvPr>
        <xdr:cNvSpPr txBox="1"/>
      </xdr:nvSpPr>
      <xdr:spPr>
        <a:xfrm>
          <a:off x="4342765" y="53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139700</xdr:rowOff>
    </xdr:from>
    <xdr:to>
      <xdr:col>19</xdr:col>
      <xdr:colOff>187325</xdr:colOff>
      <xdr:row>29</xdr:row>
      <xdr:rowOff>69850</xdr:rowOff>
    </xdr:to>
    <xdr:sp macro="" textlink="">
      <xdr:nvSpPr>
        <xdr:cNvPr id="83" name="楕円 82">
          <a:extLst>
            <a:ext uri="{FF2B5EF4-FFF2-40B4-BE49-F238E27FC236}">
              <a16:creationId xmlns:a16="http://schemas.microsoft.com/office/drawing/2014/main" id="{4D6E55B3-03FE-4808-963A-B6B767B0C6DF}"/>
            </a:ext>
          </a:extLst>
        </xdr:cNvPr>
        <xdr:cNvSpPr/>
      </xdr:nvSpPr>
      <xdr:spPr>
        <a:xfrm>
          <a:off x="3611880" y="568896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167640</xdr:rowOff>
    </xdr:from>
    <xdr:to>
      <xdr:col>23</xdr:col>
      <xdr:colOff>85725</xdr:colOff>
      <xdr:row>29</xdr:row>
      <xdr:rowOff>19050</xdr:rowOff>
    </xdr:to>
    <xdr:cxnSp macro="">
      <xdr:nvCxnSpPr>
        <xdr:cNvPr id="84" name="直線コネクタ 83">
          <a:extLst>
            <a:ext uri="{FF2B5EF4-FFF2-40B4-BE49-F238E27FC236}">
              <a16:creationId xmlns:a16="http://schemas.microsoft.com/office/drawing/2014/main" id="{2D3C5A0E-33C0-4BAA-A723-6A99B8E45D0A}"/>
            </a:ext>
          </a:extLst>
        </xdr:cNvPr>
        <xdr:cNvCxnSpPr/>
      </xdr:nvCxnSpPr>
      <xdr:spPr>
        <a:xfrm flipV="1">
          <a:off x="3656965" y="5553075"/>
          <a:ext cx="640715"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82127</xdr:rowOff>
    </xdr:from>
    <xdr:to>
      <xdr:col>15</xdr:col>
      <xdr:colOff>187325</xdr:colOff>
      <xdr:row>29</xdr:row>
      <xdr:rowOff>12277</xdr:rowOff>
    </xdr:to>
    <xdr:sp macro="" textlink="">
      <xdr:nvSpPr>
        <xdr:cNvPr id="85" name="楕円 84">
          <a:extLst>
            <a:ext uri="{FF2B5EF4-FFF2-40B4-BE49-F238E27FC236}">
              <a16:creationId xmlns:a16="http://schemas.microsoft.com/office/drawing/2014/main" id="{7AA87FB1-3B70-4ECF-829D-6E10967E406A}"/>
            </a:ext>
          </a:extLst>
        </xdr:cNvPr>
        <xdr:cNvSpPr/>
      </xdr:nvSpPr>
      <xdr:spPr>
        <a:xfrm>
          <a:off x="2926080" y="563710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132927</xdr:rowOff>
    </xdr:from>
    <xdr:to>
      <xdr:col>19</xdr:col>
      <xdr:colOff>136525</xdr:colOff>
      <xdr:row>29</xdr:row>
      <xdr:rowOff>19050</xdr:rowOff>
    </xdr:to>
    <xdr:cxnSp macro="">
      <xdr:nvCxnSpPr>
        <xdr:cNvPr id="86" name="直線コネクタ 85">
          <a:extLst>
            <a:ext uri="{FF2B5EF4-FFF2-40B4-BE49-F238E27FC236}">
              <a16:creationId xmlns:a16="http://schemas.microsoft.com/office/drawing/2014/main" id="{37C145EB-BA40-46BA-8F04-6923E819368B}"/>
            </a:ext>
          </a:extLst>
        </xdr:cNvPr>
        <xdr:cNvCxnSpPr/>
      </xdr:nvCxnSpPr>
      <xdr:spPr>
        <a:xfrm>
          <a:off x="2971165" y="5689812"/>
          <a:ext cx="685800" cy="4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24553</xdr:rowOff>
    </xdr:from>
    <xdr:to>
      <xdr:col>11</xdr:col>
      <xdr:colOff>187325</xdr:colOff>
      <xdr:row>28</xdr:row>
      <xdr:rowOff>126153</xdr:rowOff>
    </xdr:to>
    <xdr:sp macro="" textlink="">
      <xdr:nvSpPr>
        <xdr:cNvPr id="87" name="楕円 86">
          <a:extLst>
            <a:ext uri="{FF2B5EF4-FFF2-40B4-BE49-F238E27FC236}">
              <a16:creationId xmlns:a16="http://schemas.microsoft.com/office/drawing/2014/main" id="{C2FB1B45-0E68-45DD-A87B-01F7E04A4129}"/>
            </a:ext>
          </a:extLst>
        </xdr:cNvPr>
        <xdr:cNvSpPr/>
      </xdr:nvSpPr>
      <xdr:spPr>
        <a:xfrm>
          <a:off x="2240280" y="5573818"/>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75353</xdr:rowOff>
    </xdr:from>
    <xdr:to>
      <xdr:col>15</xdr:col>
      <xdr:colOff>136525</xdr:colOff>
      <xdr:row>28</xdr:row>
      <xdr:rowOff>132927</xdr:rowOff>
    </xdr:to>
    <xdr:cxnSp macro="">
      <xdr:nvCxnSpPr>
        <xdr:cNvPr id="88" name="直線コネクタ 87">
          <a:extLst>
            <a:ext uri="{FF2B5EF4-FFF2-40B4-BE49-F238E27FC236}">
              <a16:creationId xmlns:a16="http://schemas.microsoft.com/office/drawing/2014/main" id="{AC5C73E7-8983-484B-8BEF-9C7DA17A30B7}"/>
            </a:ext>
          </a:extLst>
        </xdr:cNvPr>
        <xdr:cNvCxnSpPr/>
      </xdr:nvCxnSpPr>
      <xdr:spPr>
        <a:xfrm>
          <a:off x="2285365" y="5628428"/>
          <a:ext cx="685800" cy="6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92922</xdr:rowOff>
    </xdr:from>
    <xdr:to>
      <xdr:col>7</xdr:col>
      <xdr:colOff>187325</xdr:colOff>
      <xdr:row>29</xdr:row>
      <xdr:rowOff>23072</xdr:rowOff>
    </xdr:to>
    <xdr:sp macro="" textlink="">
      <xdr:nvSpPr>
        <xdr:cNvPr id="89" name="楕円 88">
          <a:extLst>
            <a:ext uri="{FF2B5EF4-FFF2-40B4-BE49-F238E27FC236}">
              <a16:creationId xmlns:a16="http://schemas.microsoft.com/office/drawing/2014/main" id="{48922FF6-C7F8-41D3-A892-EA711E19F637}"/>
            </a:ext>
          </a:extLst>
        </xdr:cNvPr>
        <xdr:cNvSpPr/>
      </xdr:nvSpPr>
      <xdr:spPr>
        <a:xfrm>
          <a:off x="1554480" y="564980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75353</xdr:rowOff>
    </xdr:from>
    <xdr:to>
      <xdr:col>11</xdr:col>
      <xdr:colOff>136525</xdr:colOff>
      <xdr:row>28</xdr:row>
      <xdr:rowOff>143722</xdr:rowOff>
    </xdr:to>
    <xdr:cxnSp macro="">
      <xdr:nvCxnSpPr>
        <xdr:cNvPr id="90" name="直線コネクタ 89">
          <a:extLst>
            <a:ext uri="{FF2B5EF4-FFF2-40B4-BE49-F238E27FC236}">
              <a16:creationId xmlns:a16="http://schemas.microsoft.com/office/drawing/2014/main" id="{A2781D07-23E8-4886-9475-D01589ECDA54}"/>
            </a:ext>
          </a:extLst>
        </xdr:cNvPr>
        <xdr:cNvCxnSpPr/>
      </xdr:nvCxnSpPr>
      <xdr:spPr>
        <a:xfrm flipV="1">
          <a:off x="1599565" y="5628428"/>
          <a:ext cx="685800" cy="6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91" name="n_1aveValue有形固定資産減価償却率">
          <a:extLst>
            <a:ext uri="{FF2B5EF4-FFF2-40B4-BE49-F238E27FC236}">
              <a16:creationId xmlns:a16="http://schemas.microsoft.com/office/drawing/2014/main" id="{7B5E27DD-4FF8-4B11-9F76-836F5CE3DA5E}"/>
            </a:ext>
          </a:extLst>
        </xdr:cNvPr>
        <xdr:cNvSpPr txBox="1"/>
      </xdr:nvSpPr>
      <xdr:spPr>
        <a:xfrm>
          <a:off x="3464569"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230463F7-C520-4F0A-996A-6F6011C65C61}"/>
            </a:ext>
          </a:extLst>
        </xdr:cNvPr>
        <xdr:cNvSpPr txBox="1"/>
      </xdr:nvSpPr>
      <xdr:spPr>
        <a:xfrm>
          <a:off x="279337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93" name="n_3aveValue有形固定資産減価償却率">
          <a:extLst>
            <a:ext uri="{FF2B5EF4-FFF2-40B4-BE49-F238E27FC236}">
              <a16:creationId xmlns:a16="http://schemas.microsoft.com/office/drawing/2014/main" id="{5C4C05D2-406E-4F0D-9B3B-9E1DDCD9C4B6}"/>
            </a:ext>
          </a:extLst>
        </xdr:cNvPr>
        <xdr:cNvSpPr txBox="1"/>
      </xdr:nvSpPr>
      <xdr:spPr>
        <a:xfrm>
          <a:off x="2107574" y="5812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28804</xdr:rowOff>
    </xdr:from>
    <xdr:ext cx="405111" cy="259045"/>
    <xdr:sp macro="" textlink="">
      <xdr:nvSpPr>
        <xdr:cNvPr id="94" name="n_4aveValue有形固定資産減価償却率">
          <a:extLst>
            <a:ext uri="{FF2B5EF4-FFF2-40B4-BE49-F238E27FC236}">
              <a16:creationId xmlns:a16="http://schemas.microsoft.com/office/drawing/2014/main" id="{8F16A314-859C-4E2A-BD5A-46CA1D4395EB}"/>
            </a:ext>
          </a:extLst>
        </xdr:cNvPr>
        <xdr:cNvSpPr txBox="1"/>
      </xdr:nvSpPr>
      <xdr:spPr>
        <a:xfrm>
          <a:off x="1421774" y="5408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86377</xdr:rowOff>
    </xdr:from>
    <xdr:ext cx="405111" cy="259045"/>
    <xdr:sp macro="" textlink="">
      <xdr:nvSpPr>
        <xdr:cNvPr id="95" name="n_1mainValue有形固定資産減価償却率">
          <a:extLst>
            <a:ext uri="{FF2B5EF4-FFF2-40B4-BE49-F238E27FC236}">
              <a16:creationId xmlns:a16="http://schemas.microsoft.com/office/drawing/2014/main" id="{BFA03DB3-30DB-4247-A6F7-1350099BFE43}"/>
            </a:ext>
          </a:extLst>
        </xdr:cNvPr>
        <xdr:cNvSpPr txBox="1"/>
      </xdr:nvSpPr>
      <xdr:spPr>
        <a:xfrm>
          <a:off x="3464569" y="546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28804</xdr:rowOff>
    </xdr:from>
    <xdr:ext cx="405111" cy="259045"/>
    <xdr:sp macro="" textlink="">
      <xdr:nvSpPr>
        <xdr:cNvPr id="96" name="n_2mainValue有形固定資産減価償却率">
          <a:extLst>
            <a:ext uri="{FF2B5EF4-FFF2-40B4-BE49-F238E27FC236}">
              <a16:creationId xmlns:a16="http://schemas.microsoft.com/office/drawing/2014/main" id="{26CFEA83-83D9-4A42-8C70-5A2940B00B62}"/>
            </a:ext>
          </a:extLst>
        </xdr:cNvPr>
        <xdr:cNvSpPr txBox="1"/>
      </xdr:nvSpPr>
      <xdr:spPr>
        <a:xfrm>
          <a:off x="2793374" y="5408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142680</xdr:rowOff>
    </xdr:from>
    <xdr:ext cx="405111" cy="259045"/>
    <xdr:sp macro="" textlink="">
      <xdr:nvSpPr>
        <xdr:cNvPr id="97" name="n_3mainValue有形固定資産減価償却率">
          <a:extLst>
            <a:ext uri="{FF2B5EF4-FFF2-40B4-BE49-F238E27FC236}">
              <a16:creationId xmlns:a16="http://schemas.microsoft.com/office/drawing/2014/main" id="{46C64DCE-33AB-471A-8522-5D3D150C73B2}"/>
            </a:ext>
          </a:extLst>
        </xdr:cNvPr>
        <xdr:cNvSpPr txBox="1"/>
      </xdr:nvSpPr>
      <xdr:spPr>
        <a:xfrm>
          <a:off x="2107574" y="5350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14199</xdr:rowOff>
    </xdr:from>
    <xdr:ext cx="405111" cy="259045"/>
    <xdr:sp macro="" textlink="">
      <xdr:nvSpPr>
        <xdr:cNvPr id="98" name="n_4mainValue有形固定資産減価償却率">
          <a:extLst>
            <a:ext uri="{FF2B5EF4-FFF2-40B4-BE49-F238E27FC236}">
              <a16:creationId xmlns:a16="http://schemas.microsoft.com/office/drawing/2014/main" id="{243663E8-CC0B-45E4-B841-71A03F17424C}"/>
            </a:ext>
          </a:extLst>
        </xdr:cNvPr>
        <xdr:cNvSpPr txBox="1"/>
      </xdr:nvSpPr>
      <xdr:spPr>
        <a:xfrm>
          <a:off x="142177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6F37716D-E5CB-4241-9AC4-1CF98AC08479}"/>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1BF6AEE-10F7-4045-A2B2-7FF5BC36762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A1B4B7B-26BD-4C43-A516-F725F9B26C0D}"/>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93D2507-DCA2-484A-AF88-833A71630919}"/>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BEF3CEFA-D224-4678-B0FC-A8FCF24C5A14}"/>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DBD1AE04-17F8-4DBE-880B-82D43D419915}"/>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18D5673-8214-430A-A52F-226D7D094547}"/>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96CF318-E2E6-4177-94D7-B5CBE138329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69EBBEB-EFBD-42C5-A29B-571EA230E675}"/>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189AF3C-09F5-47A6-B1DD-9FE0E9F7465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4C521762-9B62-455D-A457-DC803859159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C901C77-0040-4E91-8EC2-5E8F8727630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55BBB0F-6C5B-46FC-A254-3512D71B5E4F}"/>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充当可能財源の増加はしたものの、まちづくり整備等に伴う市債発行による地方債残高等の増加が上回ったことで、債務償還比率は</a:t>
          </a:r>
          <a:r>
            <a:rPr kumimoji="1" lang="en-US" altLang="ja-JP" sz="1100">
              <a:latin typeface="ＭＳ Ｐゴシック" panose="020B0600070205080204" pitchFamily="50" charset="-128"/>
              <a:ea typeface="ＭＳ Ｐゴシック" panose="020B0600070205080204" pitchFamily="50" charset="-128"/>
            </a:rPr>
            <a:t>27.6</a:t>
          </a:r>
          <a:r>
            <a:rPr kumimoji="1" lang="ja-JP" altLang="en-US" sz="1100">
              <a:latin typeface="ＭＳ Ｐゴシック" panose="020B0600070205080204" pitchFamily="50" charset="-128"/>
              <a:ea typeface="ＭＳ Ｐゴシック" panose="020B0600070205080204" pitchFamily="50" charset="-128"/>
            </a:rPr>
            <a:t>ポイント増加し、依然として類似団体内では高い水準となっている。今後も、まちづくり及び老朽化施設の整備等にかかる市債の発行を見込んでいるが、地方債残高の動向を見据えながら市債を発行すること及び経常的経費の削減を行うことで、基金残高を確保し、債務償還比率の改善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59436ECC-3628-41AC-A572-3BF34C7B0F9B}"/>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696E231-AC72-46EE-A9C5-201923F314D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D15B67F-F629-415B-A448-0A95FD8ABEC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3C29BF5F-7D36-4AB4-B726-D40D8F7F4568}"/>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82BF80D3-BE8E-40C1-B8DD-01219DCCA4B5}"/>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581B177-524F-4994-BDF4-D8F4ABB026B3}"/>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231F114E-3BC8-4B01-9D01-1656C12F20DD}"/>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3EDA9B05-BE0C-48FC-A90E-5EF0780A3E1F}"/>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B5318FE-50DC-4ABB-8391-1BB298AD0A63}"/>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BAC9DB78-6AEA-426A-9560-0E5B5E9B935E}"/>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AC7AAF5A-FF68-417F-BF09-79145750284A}"/>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58784DD-363D-401C-A3B7-FC4651D14E9B}"/>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4ADB4D8F-AAAF-4803-8C57-D23C886B7C81}"/>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9622E95-B09C-44CC-9D91-92B4C6E29FA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E3DE7A3-6093-4455-BD70-B96B18C5409F}"/>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32</xdr:row>
      <xdr:rowOff>110539</xdr:rowOff>
    </xdr:to>
    <xdr:cxnSp macro="">
      <xdr:nvCxnSpPr>
        <xdr:cNvPr id="127" name="直線コネクタ 126">
          <a:extLst>
            <a:ext uri="{FF2B5EF4-FFF2-40B4-BE49-F238E27FC236}">
              <a16:creationId xmlns:a16="http://schemas.microsoft.com/office/drawing/2014/main" id="{42B0D7BF-6C44-4744-A179-8E33A32E01AC}"/>
            </a:ext>
          </a:extLst>
        </xdr:cNvPr>
        <xdr:cNvCxnSpPr/>
      </xdr:nvCxnSpPr>
      <xdr:spPr>
        <a:xfrm flipV="1">
          <a:off x="13313410" y="5295688"/>
          <a:ext cx="1269" cy="1053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114366</xdr:rowOff>
    </xdr:from>
    <xdr:ext cx="469744" cy="259045"/>
    <xdr:sp macro="" textlink="">
      <xdr:nvSpPr>
        <xdr:cNvPr id="128" name="債務償還比率最小値テキスト">
          <a:extLst>
            <a:ext uri="{FF2B5EF4-FFF2-40B4-BE49-F238E27FC236}">
              <a16:creationId xmlns:a16="http://schemas.microsoft.com/office/drawing/2014/main" id="{BBA8CFDE-5832-4CF5-995F-0440F751EDAE}"/>
            </a:ext>
          </a:extLst>
        </xdr:cNvPr>
        <xdr:cNvSpPr txBox="1"/>
      </xdr:nvSpPr>
      <xdr:spPr>
        <a:xfrm>
          <a:off x="13369925" y="635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110539</xdr:rowOff>
    </xdr:from>
    <xdr:to>
      <xdr:col>76</xdr:col>
      <xdr:colOff>111125</xdr:colOff>
      <xdr:row>32</xdr:row>
      <xdr:rowOff>110539</xdr:rowOff>
    </xdr:to>
    <xdr:cxnSp macro="">
      <xdr:nvCxnSpPr>
        <xdr:cNvPr id="129" name="直線コネクタ 128">
          <a:extLst>
            <a:ext uri="{FF2B5EF4-FFF2-40B4-BE49-F238E27FC236}">
              <a16:creationId xmlns:a16="http://schemas.microsoft.com/office/drawing/2014/main" id="{5FAFD00E-CB41-47FB-8967-6B6FF9E87D0E}"/>
            </a:ext>
          </a:extLst>
        </xdr:cNvPr>
        <xdr:cNvCxnSpPr/>
      </xdr:nvCxnSpPr>
      <xdr:spPr>
        <a:xfrm>
          <a:off x="13251180" y="6349414"/>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7D09F3B4-C608-4186-8544-894D256826A0}"/>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CDF20468-EFD9-47E8-95E5-E411146CD9B2}"/>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108313</xdr:rowOff>
    </xdr:from>
    <xdr:ext cx="469744" cy="259045"/>
    <xdr:sp macro="" textlink="">
      <xdr:nvSpPr>
        <xdr:cNvPr id="132" name="債務償還比率平均値テキスト">
          <a:extLst>
            <a:ext uri="{FF2B5EF4-FFF2-40B4-BE49-F238E27FC236}">
              <a16:creationId xmlns:a16="http://schemas.microsoft.com/office/drawing/2014/main" id="{C76C8959-5153-447E-8088-392598F2E472}"/>
            </a:ext>
          </a:extLst>
        </xdr:cNvPr>
        <xdr:cNvSpPr txBox="1"/>
      </xdr:nvSpPr>
      <xdr:spPr>
        <a:xfrm>
          <a:off x="13369925" y="56594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85436</xdr:rowOff>
    </xdr:from>
    <xdr:to>
      <xdr:col>76</xdr:col>
      <xdr:colOff>73025</xdr:colOff>
      <xdr:row>30</xdr:row>
      <xdr:rowOff>15586</xdr:rowOff>
    </xdr:to>
    <xdr:sp macro="" textlink="">
      <xdr:nvSpPr>
        <xdr:cNvPr id="133" name="フローチャート: 判断 132">
          <a:extLst>
            <a:ext uri="{FF2B5EF4-FFF2-40B4-BE49-F238E27FC236}">
              <a16:creationId xmlns:a16="http://schemas.microsoft.com/office/drawing/2014/main" id="{8C88B606-5607-42C7-A0FF-926B8936282F}"/>
            </a:ext>
          </a:extLst>
        </xdr:cNvPr>
        <xdr:cNvSpPr/>
      </xdr:nvSpPr>
      <xdr:spPr>
        <a:xfrm>
          <a:off x="13289280" y="581186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77879</xdr:rowOff>
    </xdr:from>
    <xdr:to>
      <xdr:col>72</xdr:col>
      <xdr:colOff>123825</xdr:colOff>
      <xdr:row>30</xdr:row>
      <xdr:rowOff>8029</xdr:rowOff>
    </xdr:to>
    <xdr:sp macro="" textlink="">
      <xdr:nvSpPr>
        <xdr:cNvPr id="134" name="フローチャート: 判断 133">
          <a:extLst>
            <a:ext uri="{FF2B5EF4-FFF2-40B4-BE49-F238E27FC236}">
              <a16:creationId xmlns:a16="http://schemas.microsoft.com/office/drawing/2014/main" id="{78BB2461-022E-4754-92D2-C5AB6C16A674}"/>
            </a:ext>
          </a:extLst>
        </xdr:cNvPr>
        <xdr:cNvSpPr/>
      </xdr:nvSpPr>
      <xdr:spPr>
        <a:xfrm>
          <a:off x="12629515" y="580240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76440</xdr:rowOff>
    </xdr:from>
    <xdr:to>
      <xdr:col>68</xdr:col>
      <xdr:colOff>123825</xdr:colOff>
      <xdr:row>30</xdr:row>
      <xdr:rowOff>6590</xdr:rowOff>
    </xdr:to>
    <xdr:sp macro="" textlink="">
      <xdr:nvSpPr>
        <xdr:cNvPr id="135" name="フローチャート: 判断 134">
          <a:extLst>
            <a:ext uri="{FF2B5EF4-FFF2-40B4-BE49-F238E27FC236}">
              <a16:creationId xmlns:a16="http://schemas.microsoft.com/office/drawing/2014/main" id="{8F7F4D2C-A130-4D05-97A7-B1E0D323C31F}"/>
            </a:ext>
          </a:extLst>
        </xdr:cNvPr>
        <xdr:cNvSpPr/>
      </xdr:nvSpPr>
      <xdr:spPr>
        <a:xfrm>
          <a:off x="11943715" y="580096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33140</xdr:rowOff>
    </xdr:from>
    <xdr:to>
      <xdr:col>64</xdr:col>
      <xdr:colOff>123825</xdr:colOff>
      <xdr:row>29</xdr:row>
      <xdr:rowOff>134740</xdr:rowOff>
    </xdr:to>
    <xdr:sp macro="" textlink="">
      <xdr:nvSpPr>
        <xdr:cNvPr id="136" name="フローチャート: 判断 135">
          <a:extLst>
            <a:ext uri="{FF2B5EF4-FFF2-40B4-BE49-F238E27FC236}">
              <a16:creationId xmlns:a16="http://schemas.microsoft.com/office/drawing/2014/main" id="{B650D5DC-85BC-4529-96EA-87855848632A}"/>
            </a:ext>
          </a:extLst>
        </xdr:cNvPr>
        <xdr:cNvSpPr/>
      </xdr:nvSpPr>
      <xdr:spPr>
        <a:xfrm>
          <a:off x="11257915" y="5755760"/>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39038</xdr:rowOff>
    </xdr:from>
    <xdr:to>
      <xdr:col>60</xdr:col>
      <xdr:colOff>123825</xdr:colOff>
      <xdr:row>31</xdr:row>
      <xdr:rowOff>140638</xdr:rowOff>
    </xdr:to>
    <xdr:sp macro="" textlink="">
      <xdr:nvSpPr>
        <xdr:cNvPr id="137" name="フローチャート: 判断 136">
          <a:extLst>
            <a:ext uri="{FF2B5EF4-FFF2-40B4-BE49-F238E27FC236}">
              <a16:creationId xmlns:a16="http://schemas.microsoft.com/office/drawing/2014/main" id="{713A6754-B772-45CD-B489-E880ED52CCCF}"/>
            </a:ext>
          </a:extLst>
        </xdr:cNvPr>
        <xdr:cNvSpPr/>
      </xdr:nvSpPr>
      <xdr:spPr>
        <a:xfrm>
          <a:off x="10572115" y="6106463"/>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307C050-5866-4103-BDFC-F6BADE4A78A1}"/>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A6380A89-F681-4A0C-8584-84E902604D9A}"/>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9FD0518-D710-44CE-B33A-28BD704636D6}"/>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004CA3F-5B44-4CE3-944A-7CB5EAF2AF1E}"/>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FE7BDDA-CC9E-4378-B7A7-8DAF16F04784}"/>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67585</xdr:rowOff>
    </xdr:from>
    <xdr:to>
      <xdr:col>76</xdr:col>
      <xdr:colOff>73025</xdr:colOff>
      <xdr:row>31</xdr:row>
      <xdr:rowOff>169185</xdr:rowOff>
    </xdr:to>
    <xdr:sp macro="" textlink="">
      <xdr:nvSpPr>
        <xdr:cNvPr id="143" name="楕円 142">
          <a:extLst>
            <a:ext uri="{FF2B5EF4-FFF2-40B4-BE49-F238E27FC236}">
              <a16:creationId xmlns:a16="http://schemas.microsoft.com/office/drawing/2014/main" id="{078CFFEF-710B-42FC-A429-66A0E4F248A8}"/>
            </a:ext>
          </a:extLst>
        </xdr:cNvPr>
        <xdr:cNvSpPr/>
      </xdr:nvSpPr>
      <xdr:spPr>
        <a:xfrm>
          <a:off x="13289280" y="6133105"/>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46012</xdr:rowOff>
    </xdr:from>
    <xdr:ext cx="469744" cy="259045"/>
    <xdr:sp macro="" textlink="">
      <xdr:nvSpPr>
        <xdr:cNvPr id="144" name="債務償還比率該当値テキスト">
          <a:extLst>
            <a:ext uri="{FF2B5EF4-FFF2-40B4-BE49-F238E27FC236}">
              <a16:creationId xmlns:a16="http://schemas.microsoft.com/office/drawing/2014/main" id="{3A664D4E-9678-4BF4-8CD6-4B93709081BE}"/>
            </a:ext>
          </a:extLst>
        </xdr:cNvPr>
        <xdr:cNvSpPr txBox="1"/>
      </xdr:nvSpPr>
      <xdr:spPr>
        <a:xfrm>
          <a:off x="13369925" y="611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34480</xdr:rowOff>
    </xdr:from>
    <xdr:to>
      <xdr:col>72</xdr:col>
      <xdr:colOff>123825</xdr:colOff>
      <xdr:row>31</xdr:row>
      <xdr:rowOff>136080</xdr:rowOff>
    </xdr:to>
    <xdr:sp macro="" textlink="">
      <xdr:nvSpPr>
        <xdr:cNvPr id="145" name="楕円 144">
          <a:extLst>
            <a:ext uri="{FF2B5EF4-FFF2-40B4-BE49-F238E27FC236}">
              <a16:creationId xmlns:a16="http://schemas.microsoft.com/office/drawing/2014/main" id="{AF501FD9-04D7-4E12-9FB4-E569AB356ABF}"/>
            </a:ext>
          </a:extLst>
        </xdr:cNvPr>
        <xdr:cNvSpPr/>
      </xdr:nvSpPr>
      <xdr:spPr>
        <a:xfrm>
          <a:off x="12629515" y="6101905"/>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85280</xdr:rowOff>
    </xdr:from>
    <xdr:to>
      <xdr:col>76</xdr:col>
      <xdr:colOff>22225</xdr:colOff>
      <xdr:row>31</xdr:row>
      <xdr:rowOff>118385</xdr:rowOff>
    </xdr:to>
    <xdr:cxnSp macro="">
      <xdr:nvCxnSpPr>
        <xdr:cNvPr id="146" name="直線コネクタ 145">
          <a:extLst>
            <a:ext uri="{FF2B5EF4-FFF2-40B4-BE49-F238E27FC236}">
              <a16:creationId xmlns:a16="http://schemas.microsoft.com/office/drawing/2014/main" id="{A9E3D5BB-FD8E-4B85-B302-496D6CD899AA}"/>
            </a:ext>
          </a:extLst>
        </xdr:cNvPr>
        <xdr:cNvCxnSpPr/>
      </xdr:nvCxnSpPr>
      <xdr:spPr>
        <a:xfrm>
          <a:off x="12684125" y="6154610"/>
          <a:ext cx="631190" cy="3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124679</xdr:rowOff>
    </xdr:from>
    <xdr:to>
      <xdr:col>68</xdr:col>
      <xdr:colOff>123825</xdr:colOff>
      <xdr:row>32</xdr:row>
      <xdr:rowOff>54829</xdr:rowOff>
    </xdr:to>
    <xdr:sp macro="" textlink="">
      <xdr:nvSpPr>
        <xdr:cNvPr id="147" name="楕円 146">
          <a:extLst>
            <a:ext uri="{FF2B5EF4-FFF2-40B4-BE49-F238E27FC236}">
              <a16:creationId xmlns:a16="http://schemas.microsoft.com/office/drawing/2014/main" id="{7549CC98-16C6-4FEA-BF65-0F9124C6DA38}"/>
            </a:ext>
          </a:extLst>
        </xdr:cNvPr>
        <xdr:cNvSpPr/>
      </xdr:nvSpPr>
      <xdr:spPr>
        <a:xfrm>
          <a:off x="11943715" y="619400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85280</xdr:rowOff>
    </xdr:from>
    <xdr:to>
      <xdr:col>72</xdr:col>
      <xdr:colOff>73025</xdr:colOff>
      <xdr:row>32</xdr:row>
      <xdr:rowOff>4029</xdr:rowOff>
    </xdr:to>
    <xdr:cxnSp macro="">
      <xdr:nvCxnSpPr>
        <xdr:cNvPr id="148" name="直線コネクタ 147">
          <a:extLst>
            <a:ext uri="{FF2B5EF4-FFF2-40B4-BE49-F238E27FC236}">
              <a16:creationId xmlns:a16="http://schemas.microsoft.com/office/drawing/2014/main" id="{F35D89E4-2327-4B95-AEFF-B230DEFA185E}"/>
            </a:ext>
          </a:extLst>
        </xdr:cNvPr>
        <xdr:cNvCxnSpPr/>
      </xdr:nvCxnSpPr>
      <xdr:spPr>
        <a:xfrm flipV="1">
          <a:off x="11998325" y="6154610"/>
          <a:ext cx="685800" cy="9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123360</xdr:rowOff>
    </xdr:from>
    <xdr:to>
      <xdr:col>64</xdr:col>
      <xdr:colOff>123825</xdr:colOff>
      <xdr:row>32</xdr:row>
      <xdr:rowOff>53510</xdr:rowOff>
    </xdr:to>
    <xdr:sp macro="" textlink="">
      <xdr:nvSpPr>
        <xdr:cNvPr id="149" name="楕円 148">
          <a:extLst>
            <a:ext uri="{FF2B5EF4-FFF2-40B4-BE49-F238E27FC236}">
              <a16:creationId xmlns:a16="http://schemas.microsoft.com/office/drawing/2014/main" id="{E3E091DE-B925-42AA-A1B4-4BB6E0165DE3}"/>
            </a:ext>
          </a:extLst>
        </xdr:cNvPr>
        <xdr:cNvSpPr/>
      </xdr:nvSpPr>
      <xdr:spPr>
        <a:xfrm>
          <a:off x="11257915" y="619269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2710</xdr:rowOff>
    </xdr:from>
    <xdr:to>
      <xdr:col>68</xdr:col>
      <xdr:colOff>73025</xdr:colOff>
      <xdr:row>32</xdr:row>
      <xdr:rowOff>4029</xdr:rowOff>
    </xdr:to>
    <xdr:cxnSp macro="">
      <xdr:nvCxnSpPr>
        <xdr:cNvPr id="150" name="直線コネクタ 149">
          <a:extLst>
            <a:ext uri="{FF2B5EF4-FFF2-40B4-BE49-F238E27FC236}">
              <a16:creationId xmlns:a16="http://schemas.microsoft.com/office/drawing/2014/main" id="{86923024-F626-4D1D-9F36-47C8E8A73476}"/>
            </a:ext>
          </a:extLst>
        </xdr:cNvPr>
        <xdr:cNvCxnSpPr/>
      </xdr:nvCxnSpPr>
      <xdr:spPr>
        <a:xfrm>
          <a:off x="11312525" y="6241585"/>
          <a:ext cx="685800" cy="3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55442</xdr:rowOff>
    </xdr:from>
    <xdr:to>
      <xdr:col>60</xdr:col>
      <xdr:colOff>123825</xdr:colOff>
      <xdr:row>34</xdr:row>
      <xdr:rowOff>157042</xdr:rowOff>
    </xdr:to>
    <xdr:sp macro="" textlink="">
      <xdr:nvSpPr>
        <xdr:cNvPr id="151" name="楕円 150">
          <a:extLst>
            <a:ext uri="{FF2B5EF4-FFF2-40B4-BE49-F238E27FC236}">
              <a16:creationId xmlns:a16="http://schemas.microsoft.com/office/drawing/2014/main" id="{7C2AE3A7-6082-487B-97BD-C19E7A9C5AB7}"/>
            </a:ext>
          </a:extLst>
        </xdr:cNvPr>
        <xdr:cNvSpPr/>
      </xdr:nvSpPr>
      <xdr:spPr>
        <a:xfrm>
          <a:off x="10572115" y="6641027"/>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2710</xdr:rowOff>
    </xdr:from>
    <xdr:to>
      <xdr:col>64</xdr:col>
      <xdr:colOff>73025</xdr:colOff>
      <xdr:row>34</xdr:row>
      <xdr:rowOff>106242</xdr:rowOff>
    </xdr:to>
    <xdr:cxnSp macro="">
      <xdr:nvCxnSpPr>
        <xdr:cNvPr id="152" name="直線コネクタ 151">
          <a:extLst>
            <a:ext uri="{FF2B5EF4-FFF2-40B4-BE49-F238E27FC236}">
              <a16:creationId xmlns:a16="http://schemas.microsoft.com/office/drawing/2014/main" id="{017FF448-B7B7-47A5-9A66-5F3B33B6252F}"/>
            </a:ext>
          </a:extLst>
        </xdr:cNvPr>
        <xdr:cNvCxnSpPr/>
      </xdr:nvCxnSpPr>
      <xdr:spPr>
        <a:xfrm flipV="1">
          <a:off x="10626725" y="6241585"/>
          <a:ext cx="685800" cy="44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24556</xdr:rowOff>
    </xdr:from>
    <xdr:ext cx="469744" cy="259045"/>
    <xdr:sp macro="" textlink="">
      <xdr:nvSpPr>
        <xdr:cNvPr id="153" name="n_1aveValue債務償還比率">
          <a:extLst>
            <a:ext uri="{FF2B5EF4-FFF2-40B4-BE49-F238E27FC236}">
              <a16:creationId xmlns:a16="http://schemas.microsoft.com/office/drawing/2014/main" id="{F1159E05-BA8A-43FA-864A-B0D44693D6E5}"/>
            </a:ext>
          </a:extLst>
        </xdr:cNvPr>
        <xdr:cNvSpPr txBox="1"/>
      </xdr:nvSpPr>
      <xdr:spPr>
        <a:xfrm>
          <a:off x="12459412" y="557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23117</xdr:rowOff>
    </xdr:from>
    <xdr:ext cx="469744" cy="259045"/>
    <xdr:sp macro="" textlink="">
      <xdr:nvSpPr>
        <xdr:cNvPr id="154" name="n_2aveValue債務償還比率">
          <a:extLst>
            <a:ext uri="{FF2B5EF4-FFF2-40B4-BE49-F238E27FC236}">
              <a16:creationId xmlns:a16="http://schemas.microsoft.com/office/drawing/2014/main" id="{76CC10CE-54CB-4128-B1D4-C87F079F79C0}"/>
            </a:ext>
          </a:extLst>
        </xdr:cNvPr>
        <xdr:cNvSpPr txBox="1"/>
      </xdr:nvSpPr>
      <xdr:spPr>
        <a:xfrm>
          <a:off x="11780597" y="557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151267</xdr:rowOff>
    </xdr:from>
    <xdr:ext cx="469744" cy="259045"/>
    <xdr:sp macro="" textlink="">
      <xdr:nvSpPr>
        <xdr:cNvPr id="155" name="n_3aveValue債務償還比率">
          <a:extLst>
            <a:ext uri="{FF2B5EF4-FFF2-40B4-BE49-F238E27FC236}">
              <a16:creationId xmlns:a16="http://schemas.microsoft.com/office/drawing/2014/main" id="{7C677A6B-ABEE-4D1C-B4CE-F51F79C22821}"/>
            </a:ext>
          </a:extLst>
        </xdr:cNvPr>
        <xdr:cNvSpPr txBox="1"/>
      </xdr:nvSpPr>
      <xdr:spPr>
        <a:xfrm>
          <a:off x="11094797" y="553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157165</xdr:rowOff>
    </xdr:from>
    <xdr:ext cx="469744" cy="259045"/>
    <xdr:sp macro="" textlink="">
      <xdr:nvSpPr>
        <xdr:cNvPr id="156" name="n_4aveValue債務償還比率">
          <a:extLst>
            <a:ext uri="{FF2B5EF4-FFF2-40B4-BE49-F238E27FC236}">
              <a16:creationId xmlns:a16="http://schemas.microsoft.com/office/drawing/2014/main" id="{175A5294-9577-449E-ADC9-C917F5EC8858}"/>
            </a:ext>
          </a:extLst>
        </xdr:cNvPr>
        <xdr:cNvSpPr txBox="1"/>
      </xdr:nvSpPr>
      <xdr:spPr>
        <a:xfrm>
          <a:off x="10408997" y="588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127207</xdr:rowOff>
    </xdr:from>
    <xdr:ext cx="469744" cy="259045"/>
    <xdr:sp macro="" textlink="">
      <xdr:nvSpPr>
        <xdr:cNvPr id="157" name="n_1mainValue債務償還比率">
          <a:extLst>
            <a:ext uri="{FF2B5EF4-FFF2-40B4-BE49-F238E27FC236}">
              <a16:creationId xmlns:a16="http://schemas.microsoft.com/office/drawing/2014/main" id="{226A3953-B5F6-47A8-B4EC-8D4391FC8A74}"/>
            </a:ext>
          </a:extLst>
        </xdr:cNvPr>
        <xdr:cNvSpPr txBox="1"/>
      </xdr:nvSpPr>
      <xdr:spPr>
        <a:xfrm>
          <a:off x="12459412" y="619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45956</xdr:rowOff>
    </xdr:from>
    <xdr:ext cx="469744" cy="259045"/>
    <xdr:sp macro="" textlink="">
      <xdr:nvSpPr>
        <xdr:cNvPr id="158" name="n_2mainValue債務償還比率">
          <a:extLst>
            <a:ext uri="{FF2B5EF4-FFF2-40B4-BE49-F238E27FC236}">
              <a16:creationId xmlns:a16="http://schemas.microsoft.com/office/drawing/2014/main" id="{3F51DBF6-CCE0-445F-B790-7D822242716E}"/>
            </a:ext>
          </a:extLst>
        </xdr:cNvPr>
        <xdr:cNvSpPr txBox="1"/>
      </xdr:nvSpPr>
      <xdr:spPr>
        <a:xfrm>
          <a:off x="11780597" y="628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44637</xdr:rowOff>
    </xdr:from>
    <xdr:ext cx="469744" cy="259045"/>
    <xdr:sp macro="" textlink="">
      <xdr:nvSpPr>
        <xdr:cNvPr id="159" name="n_3mainValue債務償還比率">
          <a:extLst>
            <a:ext uri="{FF2B5EF4-FFF2-40B4-BE49-F238E27FC236}">
              <a16:creationId xmlns:a16="http://schemas.microsoft.com/office/drawing/2014/main" id="{96B70BC5-2BA3-4978-8281-03DE6FDE3C88}"/>
            </a:ext>
          </a:extLst>
        </xdr:cNvPr>
        <xdr:cNvSpPr txBox="1"/>
      </xdr:nvSpPr>
      <xdr:spPr>
        <a:xfrm>
          <a:off x="11094797" y="6285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148169</xdr:rowOff>
    </xdr:from>
    <xdr:ext cx="560923" cy="259045"/>
    <xdr:sp macro="" textlink="">
      <xdr:nvSpPr>
        <xdr:cNvPr id="160" name="n_4mainValue債務償還比率">
          <a:extLst>
            <a:ext uri="{FF2B5EF4-FFF2-40B4-BE49-F238E27FC236}">
              <a16:creationId xmlns:a16="http://schemas.microsoft.com/office/drawing/2014/main" id="{871853D6-C883-41D7-A1B3-BE5D9BAC8245}"/>
            </a:ext>
          </a:extLst>
        </xdr:cNvPr>
        <xdr:cNvSpPr txBox="1"/>
      </xdr:nvSpPr>
      <xdr:spPr>
        <a:xfrm>
          <a:off x="10380553" y="6728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EE7B9F96-ADA9-4244-AAE9-8156D95647BE}"/>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22A106A-E320-4803-B0B6-FBE7146CE6F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E3BE3905-4F01-4AE9-BF8B-7E51DB9E7915}"/>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B8DCD8C-9D2B-4E83-8E8C-269C75EE65FB}"/>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FDED59B-A480-49FB-A69C-0415DC94B80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EDAED15-6930-4DB7-9417-E3B918F36F1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39C669-3AAA-48FF-B37A-7EEC0A84AABA}"/>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F83601-BC81-4872-AA0A-3524F654BC1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A1C2CA-A701-44B2-86BE-5F04472157F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CEAB2D0-9AD4-468B-8DB9-FA8051562C3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EC30D6-AF6D-4609-8322-6289C2E459E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82BCEC-5837-4086-990F-B2216E435F0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D1782F-E36A-4660-A1F7-1F019AC177C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9F8961-9732-4C67-9B39-BDC4363AC38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2DEBCB-AE11-4329-8030-9C057266EC3E}"/>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CF48991-3FB8-4F6A-BBF0-01F54E1499F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116,179
111,984
12.30
74,364,428
73,974,192
21,445
29,387,077
56,630,358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ADD6745-1DB1-4B6E-8323-BDDAE8B17F4C}"/>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698832-8E09-47E4-9453-C9D4B775E48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C5FA787-DAC3-4436-8436-63EAEAF12E2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7121E6E-55A5-47E5-A384-C805E90F9BF3}"/>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959B226-52DE-47D4-AE6B-172D0F759A7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2F1F5B2-9FC4-4DC3-942D-4EACB1241DEC}"/>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DE4711-3621-41E6-89C3-1E736BDC55E1}"/>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28A21D8-E53F-463D-8289-28E3A21CF68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3A9B379-15EA-4551-AE1C-363A1270431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A436E0E-7484-4BD4-ABAA-BFA256EC788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88C9030-099F-4A24-B926-D7512991B0F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F1479D-C6BA-4016-AFCA-07B48AA9EA8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54FA191-5B12-4717-BDA0-B19CF117DB9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5FA1D4-B635-40D9-A69E-4F5F5D70C284}"/>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BF977E-2A05-47F2-838F-E0CD12AACB9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6B91E4-74D0-4B86-8DD9-3B42CB73BBB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F8199A-A564-4A5A-B404-7D99F9344AA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B19745C-6530-4FCE-A5CA-F4873D5C168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FCBF67-0040-4C36-B8DA-986A9DA9614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6BD28D8-1410-47DA-86F8-C6228CEACAF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CA8F006-6DEE-4771-9561-2ADB622FF14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D3A975-6AF1-42D7-81BF-9536FBF6DEDA}"/>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1C512D-E121-417C-831E-74FF704751E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902E4B-5123-494B-BC91-62062D7775A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08C09B-9AF3-461F-8A52-42589F397BA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5F81D95-1703-40FA-A8ED-B4EE802B8F7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5F2CCA-F50F-4CC7-9341-B548379C515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F2D2E06-D518-46C5-AFE3-DE661AD3AD3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958313-F538-4066-B234-1D1EA72908D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8D14D5-C08D-43D8-8C4B-48444B69CE97}"/>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8F80E54-5794-45F9-B104-EC642819B77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E9E1B7-8090-49A9-B495-4B4ED1D8079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1251A8E-3E37-4046-9C3A-CABEA891CF4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882C3C7-0BEA-4912-843A-96AC9D2A5C1F}"/>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47EF789-52A3-4EFC-AC05-0C251883327B}"/>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B297E1B-12B9-4631-B6EC-1E896C08C8FE}"/>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ACEF0A3-249C-4265-8F94-593B9039434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1EFB4EB-5066-4675-9F90-2CD8127B14C6}"/>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21E3CCB-09DE-45ED-A1C9-3B2CA1EF06AB}"/>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AA0930B-4E23-478D-B803-22DF027416B6}"/>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BBD9A4D-8628-4F7A-A5C9-181A1812849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A12E2D0-95C0-440E-935A-A66A4DC49562}"/>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04E758A-BE68-400A-AFBD-7482DE45F16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AF989A94-1E41-4F7D-BAD1-9F97231A7A4B}"/>
            </a:ext>
          </a:extLst>
        </xdr:cNvPr>
        <xdr:cNvCxnSpPr/>
      </xdr:nvCxnSpPr>
      <xdr:spPr>
        <a:xfrm flipV="1">
          <a:off x="4173855" y="5849112"/>
          <a:ext cx="0" cy="1226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72F9EE5C-1AB3-45B8-8957-DEA168230429}"/>
            </a:ext>
          </a:extLst>
        </xdr:cNvPr>
        <xdr:cNvSpPr txBox="1"/>
      </xdr:nvSpPr>
      <xdr:spPr>
        <a:xfrm>
          <a:off x="4212590" y="707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213AA1D-ACE6-4F2B-9C6D-81D3C322D512}"/>
            </a:ext>
          </a:extLst>
        </xdr:cNvPr>
        <xdr:cNvCxnSpPr/>
      </xdr:nvCxnSpPr>
      <xdr:spPr>
        <a:xfrm>
          <a:off x="4112260" y="7075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6C40B646-B6B7-4901-A822-DE0E0878F979}"/>
            </a:ext>
          </a:extLst>
        </xdr:cNvPr>
        <xdr:cNvSpPr txBox="1"/>
      </xdr:nvSpPr>
      <xdr:spPr>
        <a:xfrm>
          <a:off x="4212590" y="5626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254A9AF8-7D01-4827-A4CC-C647527E6647}"/>
            </a:ext>
          </a:extLst>
        </xdr:cNvPr>
        <xdr:cNvCxnSpPr/>
      </xdr:nvCxnSpPr>
      <xdr:spPr>
        <a:xfrm>
          <a:off x="4112260" y="5849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8A317E58-F44D-4F58-8AA9-0C9A83458E72}"/>
            </a:ext>
          </a:extLst>
        </xdr:cNvPr>
        <xdr:cNvSpPr txBox="1"/>
      </xdr:nvSpPr>
      <xdr:spPr>
        <a:xfrm>
          <a:off x="4212590" y="64461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32D7076F-0500-4008-BB7A-574E918FF2B4}"/>
            </a:ext>
          </a:extLst>
        </xdr:cNvPr>
        <xdr:cNvSpPr/>
      </xdr:nvSpPr>
      <xdr:spPr>
        <a:xfrm>
          <a:off x="4131310" y="6473444"/>
          <a:ext cx="9779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8207B594-3DE9-4083-8914-C6A228276BC9}"/>
            </a:ext>
          </a:extLst>
        </xdr:cNvPr>
        <xdr:cNvSpPr/>
      </xdr:nvSpPr>
      <xdr:spPr>
        <a:xfrm>
          <a:off x="3388360" y="643686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40767E67-D4B8-45D7-849D-23BB85BA5AAD}"/>
            </a:ext>
          </a:extLst>
        </xdr:cNvPr>
        <xdr:cNvSpPr/>
      </xdr:nvSpPr>
      <xdr:spPr>
        <a:xfrm>
          <a:off x="2571750" y="638505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D9E2177-7606-49AF-98E9-AC05AFA2F975}"/>
            </a:ext>
          </a:extLst>
        </xdr:cNvPr>
        <xdr:cNvSpPr/>
      </xdr:nvSpPr>
      <xdr:spPr>
        <a:xfrm>
          <a:off x="1774190" y="634085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BD14B2EA-B08F-4E59-B3C6-25363ACFEF34}"/>
            </a:ext>
          </a:extLst>
        </xdr:cNvPr>
        <xdr:cNvSpPr/>
      </xdr:nvSpPr>
      <xdr:spPr>
        <a:xfrm>
          <a:off x="9880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C21E93D-E54A-427B-9571-488DA0527B2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727974E-9DA4-4F71-AF06-C3B3628F27F3}"/>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9384AD-215A-4A32-87EB-3B1F42FBD46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889B809-F746-432C-8ECA-17FC979F4AF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4D3A046-4AF3-42A3-A326-A084C55C4E4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84836</xdr:rowOff>
    </xdr:from>
    <xdr:to>
      <xdr:col>24</xdr:col>
      <xdr:colOff>114300</xdr:colOff>
      <xdr:row>38</xdr:row>
      <xdr:rowOff>14986</xdr:rowOff>
    </xdr:to>
    <xdr:sp macro="" textlink="">
      <xdr:nvSpPr>
        <xdr:cNvPr id="71" name="楕円 70">
          <a:extLst>
            <a:ext uri="{FF2B5EF4-FFF2-40B4-BE49-F238E27FC236}">
              <a16:creationId xmlns:a16="http://schemas.microsoft.com/office/drawing/2014/main" id="{474CCB0A-5B01-4AB1-AAF5-5337E4CB5253}"/>
            </a:ext>
          </a:extLst>
        </xdr:cNvPr>
        <xdr:cNvSpPr/>
      </xdr:nvSpPr>
      <xdr:spPr>
        <a:xfrm>
          <a:off x="4131310" y="64303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107713</xdr:rowOff>
    </xdr:from>
    <xdr:ext cx="405111" cy="259045"/>
    <xdr:sp macro="" textlink="">
      <xdr:nvSpPr>
        <xdr:cNvPr id="72" name="【道路】&#10;有形固定資産減価償却率該当値テキスト">
          <a:extLst>
            <a:ext uri="{FF2B5EF4-FFF2-40B4-BE49-F238E27FC236}">
              <a16:creationId xmlns:a16="http://schemas.microsoft.com/office/drawing/2014/main" id="{7EB79F6D-C233-404D-979B-ACD969509512}"/>
            </a:ext>
          </a:extLst>
        </xdr:cNvPr>
        <xdr:cNvSpPr txBox="1"/>
      </xdr:nvSpPr>
      <xdr:spPr>
        <a:xfrm>
          <a:off x="4212590" y="6278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29972</xdr:rowOff>
    </xdr:from>
    <xdr:to>
      <xdr:col>20</xdr:col>
      <xdr:colOff>38100</xdr:colOff>
      <xdr:row>37</xdr:row>
      <xdr:rowOff>131572</xdr:rowOff>
    </xdr:to>
    <xdr:sp macro="" textlink="">
      <xdr:nvSpPr>
        <xdr:cNvPr id="73" name="楕円 72">
          <a:extLst>
            <a:ext uri="{FF2B5EF4-FFF2-40B4-BE49-F238E27FC236}">
              <a16:creationId xmlns:a16="http://schemas.microsoft.com/office/drawing/2014/main" id="{869353B7-0BB5-41DB-9E44-972D3B6C878C}"/>
            </a:ext>
          </a:extLst>
        </xdr:cNvPr>
        <xdr:cNvSpPr/>
      </xdr:nvSpPr>
      <xdr:spPr>
        <a:xfrm>
          <a:off x="3388360" y="637171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80772</xdr:rowOff>
    </xdr:from>
    <xdr:to>
      <xdr:col>24</xdr:col>
      <xdr:colOff>63500</xdr:colOff>
      <xdr:row>37</xdr:row>
      <xdr:rowOff>135636</xdr:rowOff>
    </xdr:to>
    <xdr:cxnSp macro="">
      <xdr:nvCxnSpPr>
        <xdr:cNvPr id="74" name="直線コネクタ 73">
          <a:extLst>
            <a:ext uri="{FF2B5EF4-FFF2-40B4-BE49-F238E27FC236}">
              <a16:creationId xmlns:a16="http://schemas.microsoft.com/office/drawing/2014/main" id="{6E208260-2CB9-4F15-B5C1-D927C5C97634}"/>
            </a:ext>
          </a:extLst>
        </xdr:cNvPr>
        <xdr:cNvCxnSpPr/>
      </xdr:nvCxnSpPr>
      <xdr:spPr>
        <a:xfrm>
          <a:off x="3431540" y="6426327"/>
          <a:ext cx="74295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153416</xdr:rowOff>
    </xdr:from>
    <xdr:to>
      <xdr:col>15</xdr:col>
      <xdr:colOff>101600</xdr:colOff>
      <xdr:row>37</xdr:row>
      <xdr:rowOff>83566</xdr:rowOff>
    </xdr:to>
    <xdr:sp macro="" textlink="">
      <xdr:nvSpPr>
        <xdr:cNvPr id="75" name="楕円 74">
          <a:extLst>
            <a:ext uri="{FF2B5EF4-FFF2-40B4-BE49-F238E27FC236}">
              <a16:creationId xmlns:a16="http://schemas.microsoft.com/office/drawing/2014/main" id="{980088F0-53EA-4AD6-BBFD-AA4264CB12BB}"/>
            </a:ext>
          </a:extLst>
        </xdr:cNvPr>
        <xdr:cNvSpPr/>
      </xdr:nvSpPr>
      <xdr:spPr>
        <a:xfrm>
          <a:off x="2571750" y="63256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32766</xdr:rowOff>
    </xdr:from>
    <xdr:to>
      <xdr:col>19</xdr:col>
      <xdr:colOff>177800</xdr:colOff>
      <xdr:row>37</xdr:row>
      <xdr:rowOff>80772</xdr:rowOff>
    </xdr:to>
    <xdr:cxnSp macro="">
      <xdr:nvCxnSpPr>
        <xdr:cNvPr id="76" name="直線コネクタ 75">
          <a:extLst>
            <a:ext uri="{FF2B5EF4-FFF2-40B4-BE49-F238E27FC236}">
              <a16:creationId xmlns:a16="http://schemas.microsoft.com/office/drawing/2014/main" id="{EAE43979-F701-4536-8E4F-EBCA40E129C4}"/>
            </a:ext>
          </a:extLst>
        </xdr:cNvPr>
        <xdr:cNvCxnSpPr/>
      </xdr:nvCxnSpPr>
      <xdr:spPr>
        <a:xfrm>
          <a:off x="2626360" y="6374511"/>
          <a:ext cx="80518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109982</xdr:rowOff>
    </xdr:from>
    <xdr:to>
      <xdr:col>10</xdr:col>
      <xdr:colOff>165100</xdr:colOff>
      <xdr:row>37</xdr:row>
      <xdr:rowOff>40132</xdr:rowOff>
    </xdr:to>
    <xdr:sp macro="" textlink="">
      <xdr:nvSpPr>
        <xdr:cNvPr id="77" name="楕円 76">
          <a:extLst>
            <a:ext uri="{FF2B5EF4-FFF2-40B4-BE49-F238E27FC236}">
              <a16:creationId xmlns:a16="http://schemas.microsoft.com/office/drawing/2014/main" id="{476F98C4-7A0D-4A34-A55B-E272E80FE279}"/>
            </a:ext>
          </a:extLst>
        </xdr:cNvPr>
        <xdr:cNvSpPr/>
      </xdr:nvSpPr>
      <xdr:spPr>
        <a:xfrm>
          <a:off x="1774190" y="628027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160782</xdr:rowOff>
    </xdr:from>
    <xdr:to>
      <xdr:col>15</xdr:col>
      <xdr:colOff>50800</xdr:colOff>
      <xdr:row>37</xdr:row>
      <xdr:rowOff>32766</xdr:rowOff>
    </xdr:to>
    <xdr:cxnSp macro="">
      <xdr:nvCxnSpPr>
        <xdr:cNvPr id="78" name="直線コネクタ 77">
          <a:extLst>
            <a:ext uri="{FF2B5EF4-FFF2-40B4-BE49-F238E27FC236}">
              <a16:creationId xmlns:a16="http://schemas.microsoft.com/office/drawing/2014/main" id="{DFD1D28C-9151-46C4-87DD-6000F325D248}"/>
            </a:ext>
          </a:extLst>
        </xdr:cNvPr>
        <xdr:cNvCxnSpPr/>
      </xdr:nvCxnSpPr>
      <xdr:spPr>
        <a:xfrm>
          <a:off x="1828800" y="6334887"/>
          <a:ext cx="79756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61976</xdr:rowOff>
    </xdr:from>
    <xdr:to>
      <xdr:col>6</xdr:col>
      <xdr:colOff>38100</xdr:colOff>
      <xdr:row>36</xdr:row>
      <xdr:rowOff>163576</xdr:rowOff>
    </xdr:to>
    <xdr:sp macro="" textlink="">
      <xdr:nvSpPr>
        <xdr:cNvPr id="79" name="楕円 78">
          <a:extLst>
            <a:ext uri="{FF2B5EF4-FFF2-40B4-BE49-F238E27FC236}">
              <a16:creationId xmlns:a16="http://schemas.microsoft.com/office/drawing/2014/main" id="{C2FC7489-D25E-41E4-96C0-B1D186CEC7F8}"/>
            </a:ext>
          </a:extLst>
        </xdr:cNvPr>
        <xdr:cNvSpPr/>
      </xdr:nvSpPr>
      <xdr:spPr>
        <a:xfrm>
          <a:off x="988060" y="623036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112776</xdr:rowOff>
    </xdr:from>
    <xdr:to>
      <xdr:col>10</xdr:col>
      <xdr:colOff>114300</xdr:colOff>
      <xdr:row>36</xdr:row>
      <xdr:rowOff>160782</xdr:rowOff>
    </xdr:to>
    <xdr:cxnSp macro="">
      <xdr:nvCxnSpPr>
        <xdr:cNvPr id="80" name="直線コネクタ 79">
          <a:extLst>
            <a:ext uri="{FF2B5EF4-FFF2-40B4-BE49-F238E27FC236}">
              <a16:creationId xmlns:a16="http://schemas.microsoft.com/office/drawing/2014/main" id="{800CF158-ED50-4443-99E3-A53BAC2417D1}"/>
            </a:ext>
          </a:extLst>
        </xdr:cNvPr>
        <xdr:cNvCxnSpPr/>
      </xdr:nvCxnSpPr>
      <xdr:spPr>
        <a:xfrm>
          <a:off x="1031240" y="6284976"/>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050F9BAE-8CDB-4FC5-9A3D-EBF732CE4553}"/>
            </a:ext>
          </a:extLst>
        </xdr:cNvPr>
        <xdr:cNvSpPr txBox="1"/>
      </xdr:nvSpPr>
      <xdr:spPr>
        <a:xfrm>
          <a:off x="3239144" y="652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2EC9332B-F998-4201-B235-6F4A8C466088}"/>
            </a:ext>
          </a:extLst>
        </xdr:cNvPr>
        <xdr:cNvSpPr txBox="1"/>
      </xdr:nvSpPr>
      <xdr:spPr>
        <a:xfrm>
          <a:off x="2439044" y="6473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80C79E24-186C-451A-96A0-F3B349B9E3E9}"/>
            </a:ext>
          </a:extLst>
        </xdr:cNvPr>
        <xdr:cNvSpPr txBox="1"/>
      </xdr:nvSpPr>
      <xdr:spPr>
        <a:xfrm>
          <a:off x="164148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15257</xdr:rowOff>
    </xdr:from>
    <xdr:ext cx="405111" cy="259045"/>
    <xdr:sp macro="" textlink="">
      <xdr:nvSpPr>
        <xdr:cNvPr id="84" name="n_4aveValue【道路】&#10;有形固定資産減価償却率">
          <a:extLst>
            <a:ext uri="{FF2B5EF4-FFF2-40B4-BE49-F238E27FC236}">
              <a16:creationId xmlns:a16="http://schemas.microsoft.com/office/drawing/2014/main" id="{001A6AA3-7047-4938-8F90-0142F2BA1B65}"/>
            </a:ext>
          </a:extLst>
        </xdr:cNvPr>
        <xdr:cNvSpPr txBox="1"/>
      </xdr:nvSpPr>
      <xdr:spPr>
        <a:xfrm>
          <a:off x="85535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148099</xdr:rowOff>
    </xdr:from>
    <xdr:ext cx="405111" cy="259045"/>
    <xdr:sp macro="" textlink="">
      <xdr:nvSpPr>
        <xdr:cNvPr id="85" name="n_1mainValue【道路】&#10;有形固定資産減価償却率">
          <a:extLst>
            <a:ext uri="{FF2B5EF4-FFF2-40B4-BE49-F238E27FC236}">
              <a16:creationId xmlns:a16="http://schemas.microsoft.com/office/drawing/2014/main" id="{A20228F6-FA14-48CE-8806-87849BADC07F}"/>
            </a:ext>
          </a:extLst>
        </xdr:cNvPr>
        <xdr:cNvSpPr txBox="1"/>
      </xdr:nvSpPr>
      <xdr:spPr>
        <a:xfrm>
          <a:off x="3239144" y="614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6" name="n_2mainValue【道路】&#10;有形固定資産減価償却率">
          <a:extLst>
            <a:ext uri="{FF2B5EF4-FFF2-40B4-BE49-F238E27FC236}">
              <a16:creationId xmlns:a16="http://schemas.microsoft.com/office/drawing/2014/main" id="{4F94C922-8E57-453A-90EB-7BE96A1B213A}"/>
            </a:ext>
          </a:extLst>
        </xdr:cNvPr>
        <xdr:cNvSpPr txBox="1"/>
      </xdr:nvSpPr>
      <xdr:spPr>
        <a:xfrm>
          <a:off x="2439044" y="609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7" name="n_3mainValue【道路】&#10;有形固定資産減価償却率">
          <a:extLst>
            <a:ext uri="{FF2B5EF4-FFF2-40B4-BE49-F238E27FC236}">
              <a16:creationId xmlns:a16="http://schemas.microsoft.com/office/drawing/2014/main" id="{9DBB6D2F-B824-4800-AE24-B64E3ED07342}"/>
            </a:ext>
          </a:extLst>
        </xdr:cNvPr>
        <xdr:cNvSpPr txBox="1"/>
      </xdr:nvSpPr>
      <xdr:spPr>
        <a:xfrm>
          <a:off x="1641484" y="606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8653</xdr:rowOff>
    </xdr:from>
    <xdr:ext cx="405111" cy="259045"/>
    <xdr:sp macro="" textlink="">
      <xdr:nvSpPr>
        <xdr:cNvPr id="88" name="n_4mainValue【道路】&#10;有形固定資産減価償却率">
          <a:extLst>
            <a:ext uri="{FF2B5EF4-FFF2-40B4-BE49-F238E27FC236}">
              <a16:creationId xmlns:a16="http://schemas.microsoft.com/office/drawing/2014/main" id="{51F50769-0277-4109-BA78-9F75DBB80E2D}"/>
            </a:ext>
          </a:extLst>
        </xdr:cNvPr>
        <xdr:cNvSpPr txBox="1"/>
      </xdr:nvSpPr>
      <xdr:spPr>
        <a:xfrm>
          <a:off x="855354" y="601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B16D6BD-C95D-417C-8456-61975CF3FA2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CF900EA-0EB2-41A2-A6B0-916684A2E16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0117983-2C99-4E85-BBF6-FC0DAACA8362}"/>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79F5EA9-CEDC-40F1-947B-330EF2F1CB1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735ADCA-950E-45E7-886E-FF4E3CFEBF9B}"/>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64E71D4-CADD-438D-B810-C279AFCF5D95}"/>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29D8548-65EC-477E-9AB6-184FB316D53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CFAF97E-FFB1-4FFC-82D4-0CB57CF2D76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8AB9718-2451-47B4-8C4C-5CF8B180C6EB}"/>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A3953D2-660A-4AD8-BEB0-763281726FB7}"/>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3CB81C5-CB56-4639-9BB1-F8ED9178A65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1953C7C-5522-454A-AE0C-B5301326CDDC}"/>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90382AD-9643-44EE-BA9A-A09A09E39657}"/>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7FFACD38-3CEF-46D9-989F-DC5C0ED3087E}"/>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257B8D3-189E-4B98-A480-0026124000A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54EE075C-282E-4C61-8417-7D526A413A98}"/>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8EA8A3A-1806-4664-A63F-CCCF8CE4E0A7}"/>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A012A02-465D-435B-B2A0-5B0F6BE36189}"/>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93BD096-C9F5-48DF-B65C-C91441A6CA3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B02F91B-A895-4467-B189-527424132170}"/>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3E8FB77-AC1E-4C6D-B5EE-0D1466384927}"/>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686A22A-CD53-4642-9B9D-AEF682E38818}"/>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6B4601A1-DF64-4C8A-890D-2748A8F8F93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5D631ED8-50E9-4DE3-8817-7159DA4F7857}"/>
            </a:ext>
          </a:extLst>
        </xdr:cNvPr>
        <xdr:cNvCxnSpPr/>
      </xdr:nvCxnSpPr>
      <xdr:spPr>
        <a:xfrm flipV="1">
          <a:off x="9429115" y="5820842"/>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4046B60C-DE6D-464A-B5E0-6B78E01FE30E}"/>
            </a:ext>
          </a:extLst>
        </xdr:cNvPr>
        <xdr:cNvSpPr txBox="1"/>
      </xdr:nvSpPr>
      <xdr:spPr>
        <a:xfrm>
          <a:off x="9467850" y="713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DC70DA28-61F6-4BE2-8E5F-8E383A65BEE8}"/>
            </a:ext>
          </a:extLst>
        </xdr:cNvPr>
        <xdr:cNvCxnSpPr/>
      </xdr:nvCxnSpPr>
      <xdr:spPr>
        <a:xfrm>
          <a:off x="9356090" y="713148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FF2BD530-ECA1-474A-9F51-FD6B774AE8DB}"/>
            </a:ext>
          </a:extLst>
        </xdr:cNvPr>
        <xdr:cNvSpPr txBox="1"/>
      </xdr:nvSpPr>
      <xdr:spPr>
        <a:xfrm>
          <a:off x="9467850" y="559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93DFBE4A-CF29-4287-A0F2-28A18A25130F}"/>
            </a:ext>
          </a:extLst>
        </xdr:cNvPr>
        <xdr:cNvCxnSpPr/>
      </xdr:nvCxnSpPr>
      <xdr:spPr>
        <a:xfrm>
          <a:off x="9356090" y="582084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019BD1C7-B534-4FE0-B666-5B2D2546F2E4}"/>
            </a:ext>
          </a:extLst>
        </xdr:cNvPr>
        <xdr:cNvSpPr txBox="1"/>
      </xdr:nvSpPr>
      <xdr:spPr>
        <a:xfrm>
          <a:off x="9467850" y="661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72DD4EAA-64B8-4030-9E26-6B88494FE94D}"/>
            </a:ext>
          </a:extLst>
        </xdr:cNvPr>
        <xdr:cNvSpPr/>
      </xdr:nvSpPr>
      <xdr:spPr>
        <a:xfrm>
          <a:off x="9394190" y="676422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C9D4578D-9992-4120-A8B2-8BA9EECCA80E}"/>
            </a:ext>
          </a:extLst>
        </xdr:cNvPr>
        <xdr:cNvSpPr/>
      </xdr:nvSpPr>
      <xdr:spPr>
        <a:xfrm>
          <a:off x="8632190" y="67732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23626FA0-92DB-479F-8F64-601C3145BAF5}"/>
            </a:ext>
          </a:extLst>
        </xdr:cNvPr>
        <xdr:cNvSpPr/>
      </xdr:nvSpPr>
      <xdr:spPr>
        <a:xfrm>
          <a:off x="7846060" y="678159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0029AEA0-C556-488D-AA24-0233402127C4}"/>
            </a:ext>
          </a:extLst>
        </xdr:cNvPr>
        <xdr:cNvSpPr/>
      </xdr:nvSpPr>
      <xdr:spPr>
        <a:xfrm>
          <a:off x="7029450" y="67746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124994</xdr:rowOff>
    </xdr:from>
    <xdr:to>
      <xdr:col>36</xdr:col>
      <xdr:colOff>165100</xdr:colOff>
      <xdr:row>37</xdr:row>
      <xdr:rowOff>55144</xdr:rowOff>
    </xdr:to>
    <xdr:sp macro="" textlink="">
      <xdr:nvSpPr>
        <xdr:cNvPr id="122" name="フローチャート: 判断 121">
          <a:extLst>
            <a:ext uri="{FF2B5EF4-FFF2-40B4-BE49-F238E27FC236}">
              <a16:creationId xmlns:a16="http://schemas.microsoft.com/office/drawing/2014/main" id="{7ABBA701-9FAF-49B4-828D-3CCD91B41EEC}"/>
            </a:ext>
          </a:extLst>
        </xdr:cNvPr>
        <xdr:cNvSpPr/>
      </xdr:nvSpPr>
      <xdr:spPr>
        <a:xfrm>
          <a:off x="6231890" y="62990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8E284A7-CB3D-44F4-8A8B-FC5B3E8D97C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CD52197-18E8-4263-B794-49CC14B1071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F85A6D7-8FB4-4F1A-8902-9C8BE7F65B8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874F1AF-12EF-4F9D-8445-D91C217A1A4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6D8CBCB-6F2F-41E8-AD8D-3C7BB2D2093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50470</xdr:rowOff>
    </xdr:from>
    <xdr:to>
      <xdr:col>55</xdr:col>
      <xdr:colOff>50800</xdr:colOff>
      <xdr:row>41</xdr:row>
      <xdr:rowOff>152070</xdr:rowOff>
    </xdr:to>
    <xdr:sp macro="" textlink="">
      <xdr:nvSpPr>
        <xdr:cNvPr id="128" name="楕円 127">
          <a:extLst>
            <a:ext uri="{FF2B5EF4-FFF2-40B4-BE49-F238E27FC236}">
              <a16:creationId xmlns:a16="http://schemas.microsoft.com/office/drawing/2014/main" id="{A2D1F883-7172-4109-91B9-F16F1BB16A10}"/>
            </a:ext>
          </a:extLst>
        </xdr:cNvPr>
        <xdr:cNvSpPr/>
      </xdr:nvSpPr>
      <xdr:spPr>
        <a:xfrm>
          <a:off x="9394190" y="708373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136847</xdr:rowOff>
    </xdr:from>
    <xdr:ext cx="469744" cy="259045"/>
    <xdr:sp macro="" textlink="">
      <xdr:nvSpPr>
        <xdr:cNvPr id="129" name="【道路】&#10;一人当たり延長該当値テキスト">
          <a:extLst>
            <a:ext uri="{FF2B5EF4-FFF2-40B4-BE49-F238E27FC236}">
              <a16:creationId xmlns:a16="http://schemas.microsoft.com/office/drawing/2014/main" id="{6E73C25F-2A0C-452C-82C1-F8EBB5B4E4C5}"/>
            </a:ext>
          </a:extLst>
        </xdr:cNvPr>
        <xdr:cNvSpPr txBox="1"/>
      </xdr:nvSpPr>
      <xdr:spPr>
        <a:xfrm>
          <a:off x="9467850" y="699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51613</xdr:rowOff>
    </xdr:from>
    <xdr:to>
      <xdr:col>50</xdr:col>
      <xdr:colOff>165100</xdr:colOff>
      <xdr:row>41</xdr:row>
      <xdr:rowOff>153213</xdr:rowOff>
    </xdr:to>
    <xdr:sp macro="" textlink="">
      <xdr:nvSpPr>
        <xdr:cNvPr id="130" name="楕円 129">
          <a:extLst>
            <a:ext uri="{FF2B5EF4-FFF2-40B4-BE49-F238E27FC236}">
              <a16:creationId xmlns:a16="http://schemas.microsoft.com/office/drawing/2014/main" id="{05CD334E-80F7-4749-BBFF-B13FAACCEB14}"/>
            </a:ext>
          </a:extLst>
        </xdr:cNvPr>
        <xdr:cNvSpPr/>
      </xdr:nvSpPr>
      <xdr:spPr>
        <a:xfrm>
          <a:off x="8632190" y="708487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101270</xdr:rowOff>
    </xdr:from>
    <xdr:to>
      <xdr:col>55</xdr:col>
      <xdr:colOff>0</xdr:colOff>
      <xdr:row>41</xdr:row>
      <xdr:rowOff>102413</xdr:rowOff>
    </xdr:to>
    <xdr:cxnSp macro="">
      <xdr:nvCxnSpPr>
        <xdr:cNvPr id="131" name="直線コネクタ 130">
          <a:extLst>
            <a:ext uri="{FF2B5EF4-FFF2-40B4-BE49-F238E27FC236}">
              <a16:creationId xmlns:a16="http://schemas.microsoft.com/office/drawing/2014/main" id="{930665F2-E8E0-409C-B916-A6534EE24EA0}"/>
            </a:ext>
          </a:extLst>
        </xdr:cNvPr>
        <xdr:cNvCxnSpPr/>
      </xdr:nvCxnSpPr>
      <xdr:spPr>
        <a:xfrm flipV="1">
          <a:off x="8686800" y="7126910"/>
          <a:ext cx="74295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52298</xdr:rowOff>
    </xdr:from>
    <xdr:to>
      <xdr:col>46</xdr:col>
      <xdr:colOff>38100</xdr:colOff>
      <xdr:row>41</xdr:row>
      <xdr:rowOff>153898</xdr:rowOff>
    </xdr:to>
    <xdr:sp macro="" textlink="">
      <xdr:nvSpPr>
        <xdr:cNvPr id="132" name="楕円 131">
          <a:extLst>
            <a:ext uri="{FF2B5EF4-FFF2-40B4-BE49-F238E27FC236}">
              <a16:creationId xmlns:a16="http://schemas.microsoft.com/office/drawing/2014/main" id="{AD3F0030-2AF6-42E5-9DB7-D20D4F684BEA}"/>
            </a:ext>
          </a:extLst>
        </xdr:cNvPr>
        <xdr:cNvSpPr/>
      </xdr:nvSpPr>
      <xdr:spPr>
        <a:xfrm>
          <a:off x="7846060" y="70855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102413</xdr:rowOff>
    </xdr:from>
    <xdr:to>
      <xdr:col>50</xdr:col>
      <xdr:colOff>114300</xdr:colOff>
      <xdr:row>41</xdr:row>
      <xdr:rowOff>103098</xdr:rowOff>
    </xdr:to>
    <xdr:cxnSp macro="">
      <xdr:nvCxnSpPr>
        <xdr:cNvPr id="133" name="直線コネクタ 132">
          <a:extLst>
            <a:ext uri="{FF2B5EF4-FFF2-40B4-BE49-F238E27FC236}">
              <a16:creationId xmlns:a16="http://schemas.microsoft.com/office/drawing/2014/main" id="{3B2C0095-9855-439F-A50D-7F4FE9FFECDD}"/>
            </a:ext>
          </a:extLst>
        </xdr:cNvPr>
        <xdr:cNvCxnSpPr/>
      </xdr:nvCxnSpPr>
      <xdr:spPr>
        <a:xfrm flipV="1">
          <a:off x="7889240" y="7128053"/>
          <a:ext cx="797560"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53442</xdr:rowOff>
    </xdr:from>
    <xdr:to>
      <xdr:col>41</xdr:col>
      <xdr:colOff>101600</xdr:colOff>
      <xdr:row>41</xdr:row>
      <xdr:rowOff>155042</xdr:rowOff>
    </xdr:to>
    <xdr:sp macro="" textlink="">
      <xdr:nvSpPr>
        <xdr:cNvPr id="134" name="楕円 133">
          <a:extLst>
            <a:ext uri="{FF2B5EF4-FFF2-40B4-BE49-F238E27FC236}">
              <a16:creationId xmlns:a16="http://schemas.microsoft.com/office/drawing/2014/main" id="{19D3ACF2-511B-47F7-A45C-05FD9BE92CB7}"/>
            </a:ext>
          </a:extLst>
        </xdr:cNvPr>
        <xdr:cNvSpPr/>
      </xdr:nvSpPr>
      <xdr:spPr>
        <a:xfrm>
          <a:off x="7029450" y="708670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103098</xdr:rowOff>
    </xdr:from>
    <xdr:to>
      <xdr:col>45</xdr:col>
      <xdr:colOff>177800</xdr:colOff>
      <xdr:row>41</xdr:row>
      <xdr:rowOff>104242</xdr:rowOff>
    </xdr:to>
    <xdr:cxnSp macro="">
      <xdr:nvCxnSpPr>
        <xdr:cNvPr id="135" name="直線コネクタ 134">
          <a:extLst>
            <a:ext uri="{FF2B5EF4-FFF2-40B4-BE49-F238E27FC236}">
              <a16:creationId xmlns:a16="http://schemas.microsoft.com/office/drawing/2014/main" id="{4BEDF26C-23C9-40D5-92A8-8B953ADFB31F}"/>
            </a:ext>
          </a:extLst>
        </xdr:cNvPr>
        <xdr:cNvCxnSpPr/>
      </xdr:nvCxnSpPr>
      <xdr:spPr>
        <a:xfrm flipV="1">
          <a:off x="7084060" y="7130643"/>
          <a:ext cx="80518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54584</xdr:rowOff>
    </xdr:from>
    <xdr:to>
      <xdr:col>36</xdr:col>
      <xdr:colOff>165100</xdr:colOff>
      <xdr:row>41</xdr:row>
      <xdr:rowOff>156184</xdr:rowOff>
    </xdr:to>
    <xdr:sp macro="" textlink="">
      <xdr:nvSpPr>
        <xdr:cNvPr id="136" name="楕円 135">
          <a:extLst>
            <a:ext uri="{FF2B5EF4-FFF2-40B4-BE49-F238E27FC236}">
              <a16:creationId xmlns:a16="http://schemas.microsoft.com/office/drawing/2014/main" id="{09D2DDE1-672A-4D43-831A-A17CD5390877}"/>
            </a:ext>
          </a:extLst>
        </xdr:cNvPr>
        <xdr:cNvSpPr/>
      </xdr:nvSpPr>
      <xdr:spPr>
        <a:xfrm>
          <a:off x="6231890" y="708784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104242</xdr:rowOff>
    </xdr:from>
    <xdr:to>
      <xdr:col>41</xdr:col>
      <xdr:colOff>50800</xdr:colOff>
      <xdr:row>41</xdr:row>
      <xdr:rowOff>105384</xdr:rowOff>
    </xdr:to>
    <xdr:cxnSp macro="">
      <xdr:nvCxnSpPr>
        <xdr:cNvPr id="137" name="直線コネクタ 136">
          <a:extLst>
            <a:ext uri="{FF2B5EF4-FFF2-40B4-BE49-F238E27FC236}">
              <a16:creationId xmlns:a16="http://schemas.microsoft.com/office/drawing/2014/main" id="{82EFC5D3-96A5-4E32-9653-146527B647A8}"/>
            </a:ext>
          </a:extLst>
        </xdr:cNvPr>
        <xdr:cNvCxnSpPr/>
      </xdr:nvCxnSpPr>
      <xdr:spPr>
        <a:xfrm flipV="1">
          <a:off x="6286500" y="7131787"/>
          <a:ext cx="79756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73186AB9-0665-42C5-8E3C-6DEF004E0B38}"/>
            </a:ext>
          </a:extLst>
        </xdr:cNvPr>
        <xdr:cNvSpPr txBox="1"/>
      </xdr:nvSpPr>
      <xdr:spPr>
        <a:xfrm>
          <a:off x="8454467" y="654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46B75D07-AAE2-4C1F-BEF6-0DB9154F53D6}"/>
            </a:ext>
          </a:extLst>
        </xdr:cNvPr>
        <xdr:cNvSpPr txBox="1"/>
      </xdr:nvSpPr>
      <xdr:spPr>
        <a:xfrm>
          <a:off x="7673417" y="655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F02539A3-208C-4C00-A991-81FEE8034CFC}"/>
            </a:ext>
          </a:extLst>
        </xdr:cNvPr>
        <xdr:cNvSpPr txBox="1"/>
      </xdr:nvSpPr>
      <xdr:spPr>
        <a:xfrm>
          <a:off x="6866332" y="654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71671</xdr:rowOff>
    </xdr:from>
    <xdr:ext cx="534377" cy="259045"/>
    <xdr:sp macro="" textlink="">
      <xdr:nvSpPr>
        <xdr:cNvPr id="141" name="n_4aveValue【道路】&#10;一人当たり延長">
          <a:extLst>
            <a:ext uri="{FF2B5EF4-FFF2-40B4-BE49-F238E27FC236}">
              <a16:creationId xmlns:a16="http://schemas.microsoft.com/office/drawing/2014/main" id="{89796491-1882-47B0-9426-C69521C15A0D}"/>
            </a:ext>
          </a:extLst>
        </xdr:cNvPr>
        <xdr:cNvSpPr txBox="1"/>
      </xdr:nvSpPr>
      <xdr:spPr>
        <a:xfrm>
          <a:off x="6038361" y="607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144340</xdr:rowOff>
    </xdr:from>
    <xdr:ext cx="469744" cy="259045"/>
    <xdr:sp macro="" textlink="">
      <xdr:nvSpPr>
        <xdr:cNvPr id="142" name="n_1mainValue【道路】&#10;一人当たり延長">
          <a:extLst>
            <a:ext uri="{FF2B5EF4-FFF2-40B4-BE49-F238E27FC236}">
              <a16:creationId xmlns:a16="http://schemas.microsoft.com/office/drawing/2014/main" id="{404EBE42-653F-4E18-A7D0-E3BF5C14C292}"/>
            </a:ext>
          </a:extLst>
        </xdr:cNvPr>
        <xdr:cNvSpPr txBox="1"/>
      </xdr:nvSpPr>
      <xdr:spPr>
        <a:xfrm>
          <a:off x="8454467" y="717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145025</xdr:rowOff>
    </xdr:from>
    <xdr:ext cx="469744" cy="259045"/>
    <xdr:sp macro="" textlink="">
      <xdr:nvSpPr>
        <xdr:cNvPr id="143" name="n_2mainValue【道路】&#10;一人当たり延長">
          <a:extLst>
            <a:ext uri="{FF2B5EF4-FFF2-40B4-BE49-F238E27FC236}">
              <a16:creationId xmlns:a16="http://schemas.microsoft.com/office/drawing/2014/main" id="{F8CE9BDC-8E6A-42E4-A7FF-D458A8CA9CF1}"/>
            </a:ext>
          </a:extLst>
        </xdr:cNvPr>
        <xdr:cNvSpPr txBox="1"/>
      </xdr:nvSpPr>
      <xdr:spPr>
        <a:xfrm>
          <a:off x="7673417" y="717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146169</xdr:rowOff>
    </xdr:from>
    <xdr:ext cx="469744" cy="259045"/>
    <xdr:sp macro="" textlink="">
      <xdr:nvSpPr>
        <xdr:cNvPr id="144" name="n_3mainValue【道路】&#10;一人当たり延長">
          <a:extLst>
            <a:ext uri="{FF2B5EF4-FFF2-40B4-BE49-F238E27FC236}">
              <a16:creationId xmlns:a16="http://schemas.microsoft.com/office/drawing/2014/main" id="{CC8A8871-877C-4B33-BC27-5F80D6B99262}"/>
            </a:ext>
          </a:extLst>
        </xdr:cNvPr>
        <xdr:cNvSpPr txBox="1"/>
      </xdr:nvSpPr>
      <xdr:spPr>
        <a:xfrm>
          <a:off x="6866332" y="717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147311</xdr:rowOff>
    </xdr:from>
    <xdr:ext cx="469744" cy="259045"/>
    <xdr:sp macro="" textlink="">
      <xdr:nvSpPr>
        <xdr:cNvPr id="145" name="n_4mainValue【道路】&#10;一人当たり延長">
          <a:extLst>
            <a:ext uri="{FF2B5EF4-FFF2-40B4-BE49-F238E27FC236}">
              <a16:creationId xmlns:a16="http://schemas.microsoft.com/office/drawing/2014/main" id="{FB4C4DE3-5B19-45A3-8592-E152A7F7313F}"/>
            </a:ext>
          </a:extLst>
        </xdr:cNvPr>
        <xdr:cNvSpPr txBox="1"/>
      </xdr:nvSpPr>
      <xdr:spPr>
        <a:xfrm>
          <a:off x="6068772" y="717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7A8533C-6D8E-45F8-9DD1-609F240278C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1C8634A-D691-4E57-9BD5-A0B605638FC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D75F1F9-6D2E-4AC8-AE86-6A3E9977D94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832E79E-BF91-4686-9D64-BE4ABD9EA05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B38499B-C339-4732-B4C9-9183CF283C5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D0B8A8E-6030-434C-9F58-0C538D76B46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EEA087C-D2C1-4AD4-9B56-261AD583902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9447C97-7C2E-4725-B982-23CA22C6D79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0CA4A93-FF9E-4F1B-89F5-9084B05B663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7A131A3-8A70-40D2-9CE3-7352BAC99406}"/>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77FD1CB-D6F6-4081-8043-FF305BD7DA4E}"/>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C44E7C2-F2CB-4251-9403-4AD2E21D99BD}"/>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A3066D5-FE12-4DFA-82D4-965BD915A480}"/>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516D5F7-D48A-4E9D-A116-B638A42805C7}"/>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5ACE529-8ED8-46A3-8098-5385EE8AC1AA}"/>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A35BBEE-C123-43F5-8177-BBDCAFB28D0D}"/>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6AB041B-5BA9-4B2D-AB32-FE39D3C7BCB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AD2AA19-EEAB-4A06-BE24-4EC70D1108D9}"/>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CEF5E1EC-D1B5-4414-BE8A-2AAAAB5E1E57}"/>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C7B1F03-16E6-4CDD-8293-00C52A565A92}"/>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13E5C98A-AEED-42FC-817A-F96C12B2275D}"/>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60FFF68-9A45-4B7F-A6BD-8E47284C4D8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56D18D13-0288-4A0E-99A5-962C1E840B87}"/>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1168D350-26F4-4438-8336-4353BB2A3D1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44C91C8C-CB15-4F71-B411-D003979AB477}"/>
            </a:ext>
          </a:extLst>
        </xdr:cNvPr>
        <xdr:cNvCxnSpPr/>
      </xdr:nvCxnSpPr>
      <xdr:spPr>
        <a:xfrm flipV="1">
          <a:off x="4173855" y="9536430"/>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E55E7806-2A0A-4F13-B2BC-0AC8005314DE}"/>
            </a:ext>
          </a:extLst>
        </xdr:cNvPr>
        <xdr:cNvSpPr txBox="1"/>
      </xdr:nvSpPr>
      <xdr:spPr>
        <a:xfrm>
          <a:off x="421259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44E400A7-A0A3-4630-8A7A-95CF3EE3BD35}"/>
            </a:ext>
          </a:extLst>
        </xdr:cNvPr>
        <xdr:cNvCxnSpPr/>
      </xdr:nvCxnSpPr>
      <xdr:spPr>
        <a:xfrm>
          <a:off x="4112260" y="10982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82B3C880-1ACB-469A-A8CE-FD6A9C304BD7}"/>
            </a:ext>
          </a:extLst>
        </xdr:cNvPr>
        <xdr:cNvSpPr txBox="1"/>
      </xdr:nvSpPr>
      <xdr:spPr>
        <a:xfrm>
          <a:off x="4212590" y="931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6901F2E3-388B-4F6F-9B58-EDB2346605D6}"/>
            </a:ext>
          </a:extLst>
        </xdr:cNvPr>
        <xdr:cNvCxnSpPr/>
      </xdr:nvCxnSpPr>
      <xdr:spPr>
        <a:xfrm>
          <a:off x="4112260" y="9536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3807B42B-20BA-4D0C-A10F-80335E0B1E65}"/>
            </a:ext>
          </a:extLst>
        </xdr:cNvPr>
        <xdr:cNvSpPr txBox="1"/>
      </xdr:nvSpPr>
      <xdr:spPr>
        <a:xfrm>
          <a:off x="4212590" y="1037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7747764F-A896-4F50-B7FB-7E619A0DA59D}"/>
            </a:ext>
          </a:extLst>
        </xdr:cNvPr>
        <xdr:cNvSpPr/>
      </xdr:nvSpPr>
      <xdr:spPr>
        <a:xfrm>
          <a:off x="413131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D21FB133-B04F-426B-9909-AE44C1A42F98}"/>
            </a:ext>
          </a:extLst>
        </xdr:cNvPr>
        <xdr:cNvSpPr/>
      </xdr:nvSpPr>
      <xdr:spPr>
        <a:xfrm>
          <a:off x="3388360" y="103733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0A5D9B16-3E23-4CD3-A46D-416503774030}"/>
            </a:ext>
          </a:extLst>
        </xdr:cNvPr>
        <xdr:cNvSpPr/>
      </xdr:nvSpPr>
      <xdr:spPr>
        <a:xfrm>
          <a:off x="25717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AB769EAA-538A-4371-9931-3663A125D050}"/>
            </a:ext>
          </a:extLst>
        </xdr:cNvPr>
        <xdr:cNvSpPr/>
      </xdr:nvSpPr>
      <xdr:spPr>
        <a:xfrm>
          <a:off x="1774190" y="103428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145415</xdr:rowOff>
    </xdr:from>
    <xdr:to>
      <xdr:col>6</xdr:col>
      <xdr:colOff>38100</xdr:colOff>
      <xdr:row>61</xdr:row>
      <xdr:rowOff>75565</xdr:rowOff>
    </xdr:to>
    <xdr:sp macro="" textlink="">
      <xdr:nvSpPr>
        <xdr:cNvPr id="180" name="フローチャート: 判断 179">
          <a:extLst>
            <a:ext uri="{FF2B5EF4-FFF2-40B4-BE49-F238E27FC236}">
              <a16:creationId xmlns:a16="http://schemas.microsoft.com/office/drawing/2014/main" id="{3F89DF1C-E330-4ADE-9A39-14CF8B59327D}"/>
            </a:ext>
          </a:extLst>
        </xdr:cNvPr>
        <xdr:cNvSpPr/>
      </xdr:nvSpPr>
      <xdr:spPr>
        <a:xfrm>
          <a:off x="988060" y="104305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818826D-2235-454A-BD90-BCAE0C272B3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83B38E1-A6C5-450E-A509-D122E0C9FE23}"/>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AF0ED05-C0B1-4733-AF2A-CCD58E8B8BD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8FDE940-C11B-4437-A82B-14C28202D01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72CDE04-C2C5-4B42-A65B-C3BADEF71EE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55880</xdr:rowOff>
    </xdr:from>
    <xdr:to>
      <xdr:col>24</xdr:col>
      <xdr:colOff>114300</xdr:colOff>
      <xdr:row>60</xdr:row>
      <xdr:rowOff>157480</xdr:rowOff>
    </xdr:to>
    <xdr:sp macro="" textlink="">
      <xdr:nvSpPr>
        <xdr:cNvPr id="186" name="楕円 185">
          <a:extLst>
            <a:ext uri="{FF2B5EF4-FFF2-40B4-BE49-F238E27FC236}">
              <a16:creationId xmlns:a16="http://schemas.microsoft.com/office/drawing/2014/main" id="{366D770C-720C-45E8-B513-88C86F507626}"/>
            </a:ext>
          </a:extLst>
        </xdr:cNvPr>
        <xdr:cNvSpPr/>
      </xdr:nvSpPr>
      <xdr:spPr>
        <a:xfrm>
          <a:off x="4131310" y="103466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78757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1D0D4198-6E16-4B76-83DC-D7E0092D4CA7}"/>
            </a:ext>
          </a:extLst>
        </xdr:cNvPr>
        <xdr:cNvSpPr txBox="1"/>
      </xdr:nvSpPr>
      <xdr:spPr>
        <a:xfrm>
          <a:off x="4212590"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21590</xdr:rowOff>
    </xdr:from>
    <xdr:to>
      <xdr:col>20</xdr:col>
      <xdr:colOff>38100</xdr:colOff>
      <xdr:row>60</xdr:row>
      <xdr:rowOff>123190</xdr:rowOff>
    </xdr:to>
    <xdr:sp macro="" textlink="">
      <xdr:nvSpPr>
        <xdr:cNvPr id="188" name="楕円 187">
          <a:extLst>
            <a:ext uri="{FF2B5EF4-FFF2-40B4-BE49-F238E27FC236}">
              <a16:creationId xmlns:a16="http://schemas.microsoft.com/office/drawing/2014/main" id="{E707775E-DF43-4FC9-8B58-BEF4A179530E}"/>
            </a:ext>
          </a:extLst>
        </xdr:cNvPr>
        <xdr:cNvSpPr/>
      </xdr:nvSpPr>
      <xdr:spPr>
        <a:xfrm>
          <a:off x="3388360" y="103047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72390</xdr:rowOff>
    </xdr:from>
    <xdr:to>
      <xdr:col>24</xdr:col>
      <xdr:colOff>63500</xdr:colOff>
      <xdr:row>60</xdr:row>
      <xdr:rowOff>106680</xdr:rowOff>
    </xdr:to>
    <xdr:cxnSp macro="">
      <xdr:nvCxnSpPr>
        <xdr:cNvPr id="189" name="直線コネクタ 188">
          <a:extLst>
            <a:ext uri="{FF2B5EF4-FFF2-40B4-BE49-F238E27FC236}">
              <a16:creationId xmlns:a16="http://schemas.microsoft.com/office/drawing/2014/main" id="{BCD0614E-62DD-48C3-B53E-EA2BDBE7040D}"/>
            </a:ext>
          </a:extLst>
        </xdr:cNvPr>
        <xdr:cNvCxnSpPr/>
      </xdr:nvCxnSpPr>
      <xdr:spPr>
        <a:xfrm>
          <a:off x="3431540" y="10359390"/>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65405</xdr:rowOff>
    </xdr:from>
    <xdr:to>
      <xdr:col>15</xdr:col>
      <xdr:colOff>101600</xdr:colOff>
      <xdr:row>60</xdr:row>
      <xdr:rowOff>167005</xdr:rowOff>
    </xdr:to>
    <xdr:sp macro="" textlink="">
      <xdr:nvSpPr>
        <xdr:cNvPr id="190" name="楕円 189">
          <a:extLst>
            <a:ext uri="{FF2B5EF4-FFF2-40B4-BE49-F238E27FC236}">
              <a16:creationId xmlns:a16="http://schemas.microsoft.com/office/drawing/2014/main" id="{50034C39-488B-4542-A535-916226DC14A8}"/>
            </a:ext>
          </a:extLst>
        </xdr:cNvPr>
        <xdr:cNvSpPr/>
      </xdr:nvSpPr>
      <xdr:spPr>
        <a:xfrm>
          <a:off x="2571750" y="103505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72390</xdr:rowOff>
    </xdr:from>
    <xdr:to>
      <xdr:col>19</xdr:col>
      <xdr:colOff>177800</xdr:colOff>
      <xdr:row>60</xdr:row>
      <xdr:rowOff>116205</xdr:rowOff>
    </xdr:to>
    <xdr:cxnSp macro="">
      <xdr:nvCxnSpPr>
        <xdr:cNvPr id="191" name="直線コネクタ 190">
          <a:extLst>
            <a:ext uri="{FF2B5EF4-FFF2-40B4-BE49-F238E27FC236}">
              <a16:creationId xmlns:a16="http://schemas.microsoft.com/office/drawing/2014/main" id="{F23F1FE2-83A9-45D7-B9DF-A1791A65A84B}"/>
            </a:ext>
          </a:extLst>
        </xdr:cNvPr>
        <xdr:cNvCxnSpPr/>
      </xdr:nvCxnSpPr>
      <xdr:spPr>
        <a:xfrm flipV="1">
          <a:off x="2626360" y="1035939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31115</xdr:rowOff>
    </xdr:from>
    <xdr:to>
      <xdr:col>10</xdr:col>
      <xdr:colOff>165100</xdr:colOff>
      <xdr:row>60</xdr:row>
      <xdr:rowOff>132715</xdr:rowOff>
    </xdr:to>
    <xdr:sp macro="" textlink="">
      <xdr:nvSpPr>
        <xdr:cNvPr id="192" name="楕円 191">
          <a:extLst>
            <a:ext uri="{FF2B5EF4-FFF2-40B4-BE49-F238E27FC236}">
              <a16:creationId xmlns:a16="http://schemas.microsoft.com/office/drawing/2014/main" id="{70C39924-FD72-4407-ACFD-30075D197ED9}"/>
            </a:ext>
          </a:extLst>
        </xdr:cNvPr>
        <xdr:cNvSpPr/>
      </xdr:nvSpPr>
      <xdr:spPr>
        <a:xfrm>
          <a:off x="1774190" y="1031621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81915</xdr:rowOff>
    </xdr:from>
    <xdr:to>
      <xdr:col>15</xdr:col>
      <xdr:colOff>50800</xdr:colOff>
      <xdr:row>60</xdr:row>
      <xdr:rowOff>116205</xdr:rowOff>
    </xdr:to>
    <xdr:cxnSp macro="">
      <xdr:nvCxnSpPr>
        <xdr:cNvPr id="193" name="直線コネクタ 192">
          <a:extLst>
            <a:ext uri="{FF2B5EF4-FFF2-40B4-BE49-F238E27FC236}">
              <a16:creationId xmlns:a16="http://schemas.microsoft.com/office/drawing/2014/main" id="{622A9BB8-5E7C-4CE4-8605-85B3292B9003}"/>
            </a:ext>
          </a:extLst>
        </xdr:cNvPr>
        <xdr:cNvCxnSpPr/>
      </xdr:nvCxnSpPr>
      <xdr:spPr>
        <a:xfrm>
          <a:off x="1828800" y="1037082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168275</xdr:rowOff>
    </xdr:from>
    <xdr:to>
      <xdr:col>6</xdr:col>
      <xdr:colOff>38100</xdr:colOff>
      <xdr:row>60</xdr:row>
      <xdr:rowOff>98425</xdr:rowOff>
    </xdr:to>
    <xdr:sp macro="" textlink="">
      <xdr:nvSpPr>
        <xdr:cNvPr id="194" name="楕円 193">
          <a:extLst>
            <a:ext uri="{FF2B5EF4-FFF2-40B4-BE49-F238E27FC236}">
              <a16:creationId xmlns:a16="http://schemas.microsoft.com/office/drawing/2014/main" id="{DD2A949F-683F-43CD-AFAF-0A513E3D139B}"/>
            </a:ext>
          </a:extLst>
        </xdr:cNvPr>
        <xdr:cNvSpPr/>
      </xdr:nvSpPr>
      <xdr:spPr>
        <a:xfrm>
          <a:off x="988060" y="1028763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47625</xdr:rowOff>
    </xdr:from>
    <xdr:to>
      <xdr:col>10</xdr:col>
      <xdr:colOff>114300</xdr:colOff>
      <xdr:row>60</xdr:row>
      <xdr:rowOff>81915</xdr:rowOff>
    </xdr:to>
    <xdr:cxnSp macro="">
      <xdr:nvCxnSpPr>
        <xdr:cNvPr id="195" name="直線コネクタ 194">
          <a:extLst>
            <a:ext uri="{FF2B5EF4-FFF2-40B4-BE49-F238E27FC236}">
              <a16:creationId xmlns:a16="http://schemas.microsoft.com/office/drawing/2014/main" id="{79BAF216-C737-4221-B8C0-361FD2B42DCD}"/>
            </a:ext>
          </a:extLst>
        </xdr:cNvPr>
        <xdr:cNvCxnSpPr/>
      </xdr:nvCxnSpPr>
      <xdr:spPr>
        <a:xfrm>
          <a:off x="1031240" y="1033653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2E035E26-2375-4BA1-A293-1BE169DCC6A8}"/>
            </a:ext>
          </a:extLst>
        </xdr:cNvPr>
        <xdr:cNvSpPr txBox="1"/>
      </xdr:nvSpPr>
      <xdr:spPr>
        <a:xfrm>
          <a:off x="32391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A5C9DB45-FDF6-47A7-BB06-A65EE3F15C57}"/>
            </a:ext>
          </a:extLst>
        </xdr:cNvPr>
        <xdr:cNvSpPr txBox="1"/>
      </xdr:nvSpPr>
      <xdr:spPr>
        <a:xfrm>
          <a:off x="24390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6BC5B93F-920A-4EC8-AC18-4E36A56C64FB}"/>
            </a:ext>
          </a:extLst>
        </xdr:cNvPr>
        <xdr:cNvSpPr txBox="1"/>
      </xdr:nvSpPr>
      <xdr:spPr>
        <a:xfrm>
          <a:off x="164148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66692</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8BC696F7-D153-4C7C-B2E8-4C6D1A67B1D2}"/>
            </a:ext>
          </a:extLst>
        </xdr:cNvPr>
        <xdr:cNvSpPr txBox="1"/>
      </xdr:nvSpPr>
      <xdr:spPr>
        <a:xfrm>
          <a:off x="85535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139717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1C8E724F-D1F3-4CF5-8E06-B813066750D8}"/>
            </a:ext>
          </a:extLst>
        </xdr:cNvPr>
        <xdr:cNvSpPr txBox="1"/>
      </xdr:nvSpPr>
      <xdr:spPr>
        <a:xfrm>
          <a:off x="32391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12082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185870D0-8EF5-402E-AD40-E23409AD3A3F}"/>
            </a:ext>
          </a:extLst>
        </xdr:cNvPr>
        <xdr:cNvSpPr txBox="1"/>
      </xdr:nvSpPr>
      <xdr:spPr>
        <a:xfrm>
          <a:off x="24390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149242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9110036F-131F-41DD-812D-97D3A68C0124}"/>
            </a:ext>
          </a:extLst>
        </xdr:cNvPr>
        <xdr:cNvSpPr txBox="1"/>
      </xdr:nvSpPr>
      <xdr:spPr>
        <a:xfrm>
          <a:off x="164148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6E307327-AB0E-4C92-8E10-971443369F72}"/>
            </a:ext>
          </a:extLst>
        </xdr:cNvPr>
        <xdr:cNvSpPr txBox="1"/>
      </xdr:nvSpPr>
      <xdr:spPr>
        <a:xfrm>
          <a:off x="85535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EC78B59-F7FF-4581-99D4-DFD33EC1682C}"/>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FB92280-3059-4B99-AEBB-5B376DE1E5D6}"/>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1868EA68-D061-4C65-931D-B0E6B46418F4}"/>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42886EA-8E57-4C7B-90C5-50290A5E92A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7BD2F0A8-B09C-4564-8A85-2D664361A94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0334803-76DA-463A-9A4A-4EB37AB1B87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448E55C-8C43-40AA-B828-116720BE891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F670CB31-7D0B-4CA9-BACF-4EBF75F72E5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C44BC653-455A-4AD9-ADAB-BB46C602C5B8}"/>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22F2846C-6B32-4FD8-A103-D7F91CD4F9E0}"/>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CCE9B16A-97E8-4EB8-B4C9-3D7E69CBA12E}"/>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F9C7131D-7EFB-404E-BF19-04477904C0D2}"/>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EBBAA80D-664D-4D5A-87A4-6737B9B29060}"/>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8B9C50D2-2721-4B73-BFD1-A47C63190012}"/>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71E706AA-3749-45A8-9ADB-DE6FA7FBB927}"/>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2590E414-4BD4-4E67-B0AD-6156648BA97C}"/>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E0C46C51-630A-4F13-ACB9-EAA60A8D48F8}"/>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2060B8B2-2EBE-4E01-80E3-A37BB0F4570B}"/>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8EA8591D-9C70-47CC-B3B5-28E3B8C82048}"/>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8705AD42-01AA-47CD-AE76-21CA53A6A3E3}"/>
            </a:ext>
          </a:extLst>
        </xdr:cNvPr>
        <xdr:cNvSpPr txBox="1"/>
      </xdr:nvSpPr>
      <xdr:spPr>
        <a:xfrm>
          <a:off x="5416126" y="965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CED646CE-735C-48C7-8CFC-D599F0C90936}"/>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7846B7DA-86CC-42C5-A6C1-68C8351450AA}"/>
            </a:ext>
          </a:extLst>
        </xdr:cNvPr>
        <xdr:cNvSpPr txBox="1"/>
      </xdr:nvSpPr>
      <xdr:spPr>
        <a:xfrm>
          <a:off x="5416126" y="932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9CF0FC1-86BB-4A7A-9A31-8F199AE016B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8B472BB4-F9F7-4FAC-A74C-9925F7A9D6B5}"/>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CEE7976-03EC-4F25-B107-F6E97B97D44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29D757ED-2324-44A5-B6D2-AA7AACE11F13}"/>
            </a:ext>
          </a:extLst>
        </xdr:cNvPr>
        <xdr:cNvCxnSpPr/>
      </xdr:nvCxnSpPr>
      <xdr:spPr>
        <a:xfrm flipV="1">
          <a:off x="9429115" y="9582050"/>
          <a:ext cx="0" cy="1512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A999CBB-66BD-4B70-B722-E64C04A49117}"/>
            </a:ext>
          </a:extLst>
        </xdr:cNvPr>
        <xdr:cNvSpPr txBox="1"/>
      </xdr:nvSpPr>
      <xdr:spPr>
        <a:xfrm>
          <a:off x="9467850" y="11098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78D412A3-B1EA-4796-85EC-033CD42E9B90}"/>
            </a:ext>
          </a:extLst>
        </xdr:cNvPr>
        <xdr:cNvCxnSpPr/>
      </xdr:nvCxnSpPr>
      <xdr:spPr>
        <a:xfrm>
          <a:off x="9356090" y="11094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FC959475-F63D-4878-B874-EC9819475B19}"/>
            </a:ext>
          </a:extLst>
        </xdr:cNvPr>
        <xdr:cNvSpPr txBox="1"/>
      </xdr:nvSpPr>
      <xdr:spPr>
        <a:xfrm>
          <a:off x="9467850" y="9353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749FEC99-C61C-48DC-9490-A7AC57458F71}"/>
            </a:ext>
          </a:extLst>
        </xdr:cNvPr>
        <xdr:cNvCxnSpPr/>
      </xdr:nvCxnSpPr>
      <xdr:spPr>
        <a:xfrm>
          <a:off x="9356090" y="95820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29278605-B690-4748-87E6-24352E022A8C}"/>
            </a:ext>
          </a:extLst>
        </xdr:cNvPr>
        <xdr:cNvSpPr txBox="1"/>
      </xdr:nvSpPr>
      <xdr:spPr>
        <a:xfrm>
          <a:off x="9467850" y="10588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B7B9F035-B7D5-49D9-BE1C-E0E1D53D0E36}"/>
            </a:ext>
          </a:extLst>
        </xdr:cNvPr>
        <xdr:cNvSpPr/>
      </xdr:nvSpPr>
      <xdr:spPr>
        <a:xfrm>
          <a:off x="9394190" y="10731683"/>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C96BEC16-6A36-44A5-BFDE-CE1ED95767DA}"/>
            </a:ext>
          </a:extLst>
        </xdr:cNvPr>
        <xdr:cNvSpPr/>
      </xdr:nvSpPr>
      <xdr:spPr>
        <a:xfrm>
          <a:off x="8632190" y="107270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C6D10330-DDDD-4069-A53E-E52E90CC95C7}"/>
            </a:ext>
          </a:extLst>
        </xdr:cNvPr>
        <xdr:cNvSpPr/>
      </xdr:nvSpPr>
      <xdr:spPr>
        <a:xfrm>
          <a:off x="7846060" y="107347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02B00C0D-9D71-40A7-8C0D-E84B6CFF08D8}"/>
            </a:ext>
          </a:extLst>
        </xdr:cNvPr>
        <xdr:cNvSpPr/>
      </xdr:nvSpPr>
      <xdr:spPr>
        <a:xfrm>
          <a:off x="7029450" y="107407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147648</xdr:rowOff>
    </xdr:from>
    <xdr:to>
      <xdr:col>36</xdr:col>
      <xdr:colOff>165100</xdr:colOff>
      <xdr:row>61</xdr:row>
      <xdr:rowOff>77798</xdr:rowOff>
    </xdr:to>
    <xdr:sp macro="" textlink="">
      <xdr:nvSpPr>
        <xdr:cNvPr id="239" name="フローチャート: 判断 238">
          <a:extLst>
            <a:ext uri="{FF2B5EF4-FFF2-40B4-BE49-F238E27FC236}">
              <a16:creationId xmlns:a16="http://schemas.microsoft.com/office/drawing/2014/main" id="{8CE73214-9E1A-4199-88E8-C64CE0D6D178}"/>
            </a:ext>
          </a:extLst>
        </xdr:cNvPr>
        <xdr:cNvSpPr/>
      </xdr:nvSpPr>
      <xdr:spPr>
        <a:xfrm>
          <a:off x="6231890" y="1043274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81BA076-2C64-4AEB-9C56-46EA44BD386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7E663D-98BD-4115-B6F0-7FEBC794DB96}"/>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ED88DC-118C-4345-9F84-EF3BA5C4B54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FFA8D47-F6F6-4799-928D-FE07EF017CD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73C2115-4B85-49CE-B0AA-0E9B5402DB0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54996</xdr:rowOff>
    </xdr:from>
    <xdr:to>
      <xdr:col>55</xdr:col>
      <xdr:colOff>50800</xdr:colOff>
      <xdr:row>64</xdr:row>
      <xdr:rowOff>156596</xdr:rowOff>
    </xdr:to>
    <xdr:sp macro="" textlink="">
      <xdr:nvSpPr>
        <xdr:cNvPr id="245" name="楕円 244">
          <a:extLst>
            <a:ext uri="{FF2B5EF4-FFF2-40B4-BE49-F238E27FC236}">
              <a16:creationId xmlns:a16="http://schemas.microsoft.com/office/drawing/2014/main" id="{C788A41A-5D9F-42FF-BDBF-379B27327C28}"/>
            </a:ext>
          </a:extLst>
        </xdr:cNvPr>
        <xdr:cNvSpPr/>
      </xdr:nvSpPr>
      <xdr:spPr>
        <a:xfrm>
          <a:off x="9394190" y="11031606"/>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141373</xdr:rowOff>
    </xdr:from>
    <xdr:ext cx="469744" cy="259045"/>
    <xdr:sp macro="" textlink="">
      <xdr:nvSpPr>
        <xdr:cNvPr id="246" name="【橋りょう・トンネル】&#10;一人当たり有形固定資産（償却資産）額該当値テキスト">
          <a:extLst>
            <a:ext uri="{FF2B5EF4-FFF2-40B4-BE49-F238E27FC236}">
              <a16:creationId xmlns:a16="http://schemas.microsoft.com/office/drawing/2014/main" id="{21CD687B-1071-48F6-B337-FFE903A3A55A}"/>
            </a:ext>
          </a:extLst>
        </xdr:cNvPr>
        <xdr:cNvSpPr txBox="1"/>
      </xdr:nvSpPr>
      <xdr:spPr>
        <a:xfrm>
          <a:off x="9467850" y="1094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55198</xdr:rowOff>
    </xdr:from>
    <xdr:to>
      <xdr:col>50</xdr:col>
      <xdr:colOff>165100</xdr:colOff>
      <xdr:row>64</xdr:row>
      <xdr:rowOff>156798</xdr:rowOff>
    </xdr:to>
    <xdr:sp macro="" textlink="">
      <xdr:nvSpPr>
        <xdr:cNvPr id="247" name="楕円 246">
          <a:extLst>
            <a:ext uri="{FF2B5EF4-FFF2-40B4-BE49-F238E27FC236}">
              <a16:creationId xmlns:a16="http://schemas.microsoft.com/office/drawing/2014/main" id="{98262171-137E-4672-8A33-9331D9DAECD6}"/>
            </a:ext>
          </a:extLst>
        </xdr:cNvPr>
        <xdr:cNvSpPr/>
      </xdr:nvSpPr>
      <xdr:spPr>
        <a:xfrm>
          <a:off x="8632190" y="11031808"/>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105796</xdr:rowOff>
    </xdr:from>
    <xdr:to>
      <xdr:col>55</xdr:col>
      <xdr:colOff>0</xdr:colOff>
      <xdr:row>64</xdr:row>
      <xdr:rowOff>105998</xdr:rowOff>
    </xdr:to>
    <xdr:cxnSp macro="">
      <xdr:nvCxnSpPr>
        <xdr:cNvPr id="248" name="直線コネクタ 247">
          <a:extLst>
            <a:ext uri="{FF2B5EF4-FFF2-40B4-BE49-F238E27FC236}">
              <a16:creationId xmlns:a16="http://schemas.microsoft.com/office/drawing/2014/main" id="{8E859C9B-C70C-468D-8404-83CE49AE34EC}"/>
            </a:ext>
          </a:extLst>
        </xdr:cNvPr>
        <xdr:cNvCxnSpPr/>
      </xdr:nvCxnSpPr>
      <xdr:spPr>
        <a:xfrm flipV="1">
          <a:off x="8686800" y="11076691"/>
          <a:ext cx="74295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56786</xdr:rowOff>
    </xdr:from>
    <xdr:to>
      <xdr:col>46</xdr:col>
      <xdr:colOff>38100</xdr:colOff>
      <xdr:row>64</xdr:row>
      <xdr:rowOff>158386</xdr:rowOff>
    </xdr:to>
    <xdr:sp macro="" textlink="">
      <xdr:nvSpPr>
        <xdr:cNvPr id="249" name="楕円 248">
          <a:extLst>
            <a:ext uri="{FF2B5EF4-FFF2-40B4-BE49-F238E27FC236}">
              <a16:creationId xmlns:a16="http://schemas.microsoft.com/office/drawing/2014/main" id="{650A8137-1502-4226-AC71-03091D5D6ADC}"/>
            </a:ext>
          </a:extLst>
        </xdr:cNvPr>
        <xdr:cNvSpPr/>
      </xdr:nvSpPr>
      <xdr:spPr>
        <a:xfrm>
          <a:off x="7846060" y="1103339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105998</xdr:rowOff>
    </xdr:from>
    <xdr:to>
      <xdr:col>50</xdr:col>
      <xdr:colOff>114300</xdr:colOff>
      <xdr:row>64</xdr:row>
      <xdr:rowOff>107586</xdr:rowOff>
    </xdr:to>
    <xdr:cxnSp macro="">
      <xdr:nvCxnSpPr>
        <xdr:cNvPr id="250" name="直線コネクタ 249">
          <a:extLst>
            <a:ext uri="{FF2B5EF4-FFF2-40B4-BE49-F238E27FC236}">
              <a16:creationId xmlns:a16="http://schemas.microsoft.com/office/drawing/2014/main" id="{43822399-5826-43D6-A182-BB78A2EE7C4C}"/>
            </a:ext>
          </a:extLst>
        </xdr:cNvPr>
        <xdr:cNvCxnSpPr/>
      </xdr:nvCxnSpPr>
      <xdr:spPr>
        <a:xfrm flipV="1">
          <a:off x="7889240" y="11076893"/>
          <a:ext cx="797560" cy="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57024</xdr:rowOff>
    </xdr:from>
    <xdr:to>
      <xdr:col>41</xdr:col>
      <xdr:colOff>101600</xdr:colOff>
      <xdr:row>64</xdr:row>
      <xdr:rowOff>158624</xdr:rowOff>
    </xdr:to>
    <xdr:sp macro="" textlink="">
      <xdr:nvSpPr>
        <xdr:cNvPr id="251" name="楕円 250">
          <a:extLst>
            <a:ext uri="{FF2B5EF4-FFF2-40B4-BE49-F238E27FC236}">
              <a16:creationId xmlns:a16="http://schemas.microsoft.com/office/drawing/2014/main" id="{28C58CAB-8C1B-40C3-A615-7F20DBB0EAF5}"/>
            </a:ext>
          </a:extLst>
        </xdr:cNvPr>
        <xdr:cNvSpPr/>
      </xdr:nvSpPr>
      <xdr:spPr>
        <a:xfrm>
          <a:off x="7029450" y="1103363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107586</xdr:rowOff>
    </xdr:from>
    <xdr:to>
      <xdr:col>45</xdr:col>
      <xdr:colOff>177800</xdr:colOff>
      <xdr:row>64</xdr:row>
      <xdr:rowOff>107824</xdr:rowOff>
    </xdr:to>
    <xdr:cxnSp macro="">
      <xdr:nvCxnSpPr>
        <xdr:cNvPr id="252" name="直線コネクタ 251">
          <a:extLst>
            <a:ext uri="{FF2B5EF4-FFF2-40B4-BE49-F238E27FC236}">
              <a16:creationId xmlns:a16="http://schemas.microsoft.com/office/drawing/2014/main" id="{1EBF1689-CBD7-4BC8-A8D0-65A55211EDE6}"/>
            </a:ext>
          </a:extLst>
        </xdr:cNvPr>
        <xdr:cNvCxnSpPr/>
      </xdr:nvCxnSpPr>
      <xdr:spPr>
        <a:xfrm flipV="1">
          <a:off x="7084060" y="11078481"/>
          <a:ext cx="80518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57282</xdr:rowOff>
    </xdr:from>
    <xdr:to>
      <xdr:col>36</xdr:col>
      <xdr:colOff>165100</xdr:colOff>
      <xdr:row>64</xdr:row>
      <xdr:rowOff>158882</xdr:rowOff>
    </xdr:to>
    <xdr:sp macro="" textlink="">
      <xdr:nvSpPr>
        <xdr:cNvPr id="253" name="楕円 252">
          <a:extLst>
            <a:ext uri="{FF2B5EF4-FFF2-40B4-BE49-F238E27FC236}">
              <a16:creationId xmlns:a16="http://schemas.microsoft.com/office/drawing/2014/main" id="{79892E93-ED3F-418C-8F7E-293DA8D706FC}"/>
            </a:ext>
          </a:extLst>
        </xdr:cNvPr>
        <xdr:cNvSpPr/>
      </xdr:nvSpPr>
      <xdr:spPr>
        <a:xfrm>
          <a:off x="6231890" y="1102627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107824</xdr:rowOff>
    </xdr:from>
    <xdr:to>
      <xdr:col>41</xdr:col>
      <xdr:colOff>50800</xdr:colOff>
      <xdr:row>64</xdr:row>
      <xdr:rowOff>108082</xdr:rowOff>
    </xdr:to>
    <xdr:cxnSp macro="">
      <xdr:nvCxnSpPr>
        <xdr:cNvPr id="254" name="直線コネクタ 253">
          <a:extLst>
            <a:ext uri="{FF2B5EF4-FFF2-40B4-BE49-F238E27FC236}">
              <a16:creationId xmlns:a16="http://schemas.microsoft.com/office/drawing/2014/main" id="{2588AB16-BA31-4FE9-8088-BB7764215647}"/>
            </a:ext>
          </a:extLst>
        </xdr:cNvPr>
        <xdr:cNvCxnSpPr/>
      </xdr:nvCxnSpPr>
      <xdr:spPr>
        <a:xfrm flipV="1">
          <a:off x="6286500" y="11078719"/>
          <a:ext cx="797560" cy="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49E8E187-DC22-4745-B612-E82A3A7FFA13}"/>
            </a:ext>
          </a:extLst>
        </xdr:cNvPr>
        <xdr:cNvSpPr txBox="1"/>
      </xdr:nvSpPr>
      <xdr:spPr>
        <a:xfrm>
          <a:off x="8422151" y="1050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A4174E0D-12DC-47E8-B340-761277C856B2}"/>
            </a:ext>
          </a:extLst>
        </xdr:cNvPr>
        <xdr:cNvSpPr txBox="1"/>
      </xdr:nvSpPr>
      <xdr:spPr>
        <a:xfrm>
          <a:off x="7641101" y="1051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573710E-F097-429D-8614-DDF104B69531}"/>
            </a:ext>
          </a:extLst>
        </xdr:cNvPr>
        <xdr:cNvSpPr txBox="1"/>
      </xdr:nvSpPr>
      <xdr:spPr>
        <a:xfrm>
          <a:off x="6854971" y="1051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94325</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DC983C51-5D4B-4CA5-9C94-59420F6D14B0}"/>
            </a:ext>
          </a:extLst>
        </xdr:cNvPr>
        <xdr:cNvSpPr txBox="1"/>
      </xdr:nvSpPr>
      <xdr:spPr>
        <a:xfrm>
          <a:off x="6007950" y="10213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147925</xdr:rowOff>
    </xdr:from>
    <xdr:ext cx="469744" cy="259045"/>
    <xdr:sp macro="" textlink="">
      <xdr:nvSpPr>
        <xdr:cNvPr id="259" name="n_1mainValue【橋りょう・トンネル】&#10;一人当たり有形固定資産（償却資産）額">
          <a:extLst>
            <a:ext uri="{FF2B5EF4-FFF2-40B4-BE49-F238E27FC236}">
              <a16:creationId xmlns:a16="http://schemas.microsoft.com/office/drawing/2014/main" id="{F94504CF-D284-4649-B15D-8617E357A8F2}"/>
            </a:ext>
          </a:extLst>
        </xdr:cNvPr>
        <xdr:cNvSpPr txBox="1"/>
      </xdr:nvSpPr>
      <xdr:spPr>
        <a:xfrm>
          <a:off x="8454468" y="1111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149513</xdr:rowOff>
    </xdr:from>
    <xdr:ext cx="469744" cy="259045"/>
    <xdr:sp macro="" textlink="">
      <xdr:nvSpPr>
        <xdr:cNvPr id="260" name="n_2mainValue【橋りょう・トンネル】&#10;一人当たり有形固定資産（償却資産）額">
          <a:extLst>
            <a:ext uri="{FF2B5EF4-FFF2-40B4-BE49-F238E27FC236}">
              <a16:creationId xmlns:a16="http://schemas.microsoft.com/office/drawing/2014/main" id="{635A5A62-157E-4DD9-9EE4-93F229C15926}"/>
            </a:ext>
          </a:extLst>
        </xdr:cNvPr>
        <xdr:cNvSpPr txBox="1"/>
      </xdr:nvSpPr>
      <xdr:spPr>
        <a:xfrm>
          <a:off x="7673418" y="1112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149751</xdr:rowOff>
    </xdr:from>
    <xdr:ext cx="469744" cy="259045"/>
    <xdr:sp macro="" textlink="">
      <xdr:nvSpPr>
        <xdr:cNvPr id="261" name="n_3mainValue【橋りょう・トンネル】&#10;一人当たり有形固定資産（償却資産）額">
          <a:extLst>
            <a:ext uri="{FF2B5EF4-FFF2-40B4-BE49-F238E27FC236}">
              <a16:creationId xmlns:a16="http://schemas.microsoft.com/office/drawing/2014/main" id="{FA5426E8-6D3D-40AD-9566-663D7DA93A21}"/>
            </a:ext>
          </a:extLst>
        </xdr:cNvPr>
        <xdr:cNvSpPr txBox="1"/>
      </xdr:nvSpPr>
      <xdr:spPr>
        <a:xfrm>
          <a:off x="6866333" y="111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150009</xdr:rowOff>
    </xdr:from>
    <xdr:ext cx="469744" cy="259045"/>
    <xdr:sp macro="" textlink="">
      <xdr:nvSpPr>
        <xdr:cNvPr id="262" name="n_4mainValue【橋りょう・トンネル】&#10;一人当たり有形固定資産（償却資産）額">
          <a:extLst>
            <a:ext uri="{FF2B5EF4-FFF2-40B4-BE49-F238E27FC236}">
              <a16:creationId xmlns:a16="http://schemas.microsoft.com/office/drawing/2014/main" id="{C49C2D7C-0703-4225-BF64-2202D8E7242C}"/>
            </a:ext>
          </a:extLst>
        </xdr:cNvPr>
        <xdr:cNvSpPr txBox="1"/>
      </xdr:nvSpPr>
      <xdr:spPr>
        <a:xfrm>
          <a:off x="6068773" y="111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54F38F7-8F57-4250-9C71-C5A14A619FE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952ACE6-4889-4D8B-8015-4B70018C9F45}"/>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CF3DA9AA-3A01-45DE-B1FD-91C79C29E635}"/>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72EA0CD0-EEC1-4C18-BEC5-16720041BC7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AEC3C7D-55FA-402C-BC85-09508858B045}"/>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DE37E89B-6F50-4DF7-B3EB-2DA083BE65D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199FBB9-1E5F-4F63-9634-B4097A3F25B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A238050-D3DE-4903-90CC-8294A2C6A81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4EDAAF7E-886C-496F-A12F-1F2E48D14D7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90F5820C-4683-4CD2-95EF-52B9474458BF}"/>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100D18D-5609-4E09-BF75-7E2D5625B1B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DCB130EE-D751-4553-9BE8-69B50AFDE5C5}"/>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70D0AE8-F40A-4DA2-9A98-DEFF16C76E34}"/>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75D6E247-FC19-467C-A5B6-6D193924FB32}"/>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7A0C12F-3382-4281-9471-F08E58BCED19}"/>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000EF1A7-0781-4F22-AA00-624F7339D1A4}"/>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B2F3BBB1-7766-4479-AC4D-7621F01C9C48}"/>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2F566621-A68B-4B34-A041-8F721D8453F2}"/>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3A8F1D98-C6D0-458E-9F1F-EDF2D3BA3C5E}"/>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2510F81-4F5E-4373-B92B-6C007DFB28E4}"/>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3DE46E96-7B79-4879-B920-21218E53698C}"/>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52E04788-8ED0-4BF8-8902-E0C865C45570}"/>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9BA3C63D-499E-4D1A-8744-E005F7A351D7}"/>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3B87B4C2-EBCE-4C5E-959C-749FC913DD2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27A2531-EF23-4783-83FF-9DFAA70010B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AA896CBC-BCE4-411A-A1BF-E49A02CED4BF}"/>
            </a:ext>
          </a:extLst>
        </xdr:cNvPr>
        <xdr:cNvCxnSpPr/>
      </xdr:nvCxnSpPr>
      <xdr:spPr>
        <a:xfrm flipV="1">
          <a:off x="4173855" y="1350481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4E78E1F-CC93-4E65-88EF-37C5FF1FC8E8}"/>
            </a:ext>
          </a:extLst>
        </xdr:cNvPr>
        <xdr:cNvSpPr txBox="1"/>
      </xdr:nvSpPr>
      <xdr:spPr>
        <a:xfrm>
          <a:off x="4212590" y="14838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AFC339CC-DAD3-4D7C-A9BF-75960BA1F27A}"/>
            </a:ext>
          </a:extLst>
        </xdr:cNvPr>
        <xdr:cNvCxnSpPr/>
      </xdr:nvCxnSpPr>
      <xdr:spPr>
        <a:xfrm>
          <a:off x="4112260" y="148421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0301FDD-939D-41C4-9D6D-1BCA8B506B2D}"/>
            </a:ext>
          </a:extLst>
        </xdr:cNvPr>
        <xdr:cNvSpPr txBox="1"/>
      </xdr:nvSpPr>
      <xdr:spPr>
        <a:xfrm>
          <a:off x="421259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568E7499-E249-43CB-8ACC-8DD8F0A792A2}"/>
            </a:ext>
          </a:extLst>
        </xdr:cNvPr>
        <xdr:cNvCxnSpPr/>
      </xdr:nvCxnSpPr>
      <xdr:spPr>
        <a:xfrm>
          <a:off x="4112260" y="1350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9D64644-7F85-4006-AA38-3648048B8554}"/>
            </a:ext>
          </a:extLst>
        </xdr:cNvPr>
        <xdr:cNvSpPr txBox="1"/>
      </xdr:nvSpPr>
      <xdr:spPr>
        <a:xfrm>
          <a:off x="4212590" y="142526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B509969A-6BA0-4D7C-9D6E-9E1D512A525B}"/>
            </a:ext>
          </a:extLst>
        </xdr:cNvPr>
        <xdr:cNvSpPr/>
      </xdr:nvSpPr>
      <xdr:spPr>
        <a:xfrm>
          <a:off x="4131310" y="142799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BA40F101-6151-423D-8246-1A9507B70C96}"/>
            </a:ext>
          </a:extLst>
        </xdr:cNvPr>
        <xdr:cNvSpPr/>
      </xdr:nvSpPr>
      <xdr:spPr>
        <a:xfrm>
          <a:off x="3388360" y="1427997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5B205C2C-2405-46B3-BDBE-F5DABF4E0B4E}"/>
            </a:ext>
          </a:extLst>
        </xdr:cNvPr>
        <xdr:cNvSpPr/>
      </xdr:nvSpPr>
      <xdr:spPr>
        <a:xfrm>
          <a:off x="2571750" y="1427153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5E74EDDF-9F52-4603-AED7-4DB9C28169E8}"/>
            </a:ext>
          </a:extLst>
        </xdr:cNvPr>
        <xdr:cNvSpPr/>
      </xdr:nvSpPr>
      <xdr:spPr>
        <a:xfrm>
          <a:off x="1774190" y="1426990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160382</xdr:rowOff>
    </xdr:from>
    <xdr:to>
      <xdr:col>6</xdr:col>
      <xdr:colOff>38100</xdr:colOff>
      <xdr:row>83</xdr:row>
      <xdr:rowOff>90532</xdr:rowOff>
    </xdr:to>
    <xdr:sp macro="" textlink="">
      <xdr:nvSpPr>
        <xdr:cNvPr id="298" name="フローチャート: 判断 297">
          <a:extLst>
            <a:ext uri="{FF2B5EF4-FFF2-40B4-BE49-F238E27FC236}">
              <a16:creationId xmlns:a16="http://schemas.microsoft.com/office/drawing/2014/main" id="{D56BCB2D-A276-4AD2-803A-7676936FD8D7}"/>
            </a:ext>
          </a:extLst>
        </xdr:cNvPr>
        <xdr:cNvSpPr/>
      </xdr:nvSpPr>
      <xdr:spPr>
        <a:xfrm>
          <a:off x="988060" y="1422118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AE46BFD-032C-41F1-9078-076EFB2CCE0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F6F8312-2A7A-4DDC-A87A-822679F72A3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32DDF0C-7D02-4373-8CEA-6050400013F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452C619-A71D-4D1C-A28E-6F65D2F4F4AA}"/>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8FD4053-07A3-4F95-B857-81CEA5FF4C9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85271</xdr:rowOff>
    </xdr:from>
    <xdr:to>
      <xdr:col>24</xdr:col>
      <xdr:colOff>114300</xdr:colOff>
      <xdr:row>81</xdr:row>
      <xdr:rowOff>15421</xdr:rowOff>
    </xdr:to>
    <xdr:sp macro="" textlink="">
      <xdr:nvSpPr>
        <xdr:cNvPr id="304" name="楕円 303">
          <a:extLst>
            <a:ext uri="{FF2B5EF4-FFF2-40B4-BE49-F238E27FC236}">
              <a16:creationId xmlns:a16="http://schemas.microsoft.com/office/drawing/2014/main" id="{916A9A95-9A66-4433-A50B-791B247B8623}"/>
            </a:ext>
          </a:extLst>
        </xdr:cNvPr>
        <xdr:cNvSpPr/>
      </xdr:nvSpPr>
      <xdr:spPr>
        <a:xfrm>
          <a:off x="4131310" y="138031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108148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3B435B8-E055-4C33-A3D6-E4DD7380B2D5}"/>
            </a:ext>
          </a:extLst>
        </xdr:cNvPr>
        <xdr:cNvSpPr txBox="1"/>
      </xdr:nvSpPr>
      <xdr:spPr>
        <a:xfrm>
          <a:off x="4212590" y="136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46082</xdr:rowOff>
    </xdr:from>
    <xdr:to>
      <xdr:col>20</xdr:col>
      <xdr:colOff>38100</xdr:colOff>
      <xdr:row>80</xdr:row>
      <xdr:rowOff>147682</xdr:rowOff>
    </xdr:to>
    <xdr:sp macro="" textlink="">
      <xdr:nvSpPr>
        <xdr:cNvPr id="306" name="楕円 305">
          <a:extLst>
            <a:ext uri="{FF2B5EF4-FFF2-40B4-BE49-F238E27FC236}">
              <a16:creationId xmlns:a16="http://schemas.microsoft.com/office/drawing/2014/main" id="{BFA35749-2346-4731-B2F6-CD2408C5FE0D}"/>
            </a:ext>
          </a:extLst>
        </xdr:cNvPr>
        <xdr:cNvSpPr/>
      </xdr:nvSpPr>
      <xdr:spPr>
        <a:xfrm>
          <a:off x="3388360" y="137639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96882</xdr:rowOff>
    </xdr:from>
    <xdr:to>
      <xdr:col>24</xdr:col>
      <xdr:colOff>63500</xdr:colOff>
      <xdr:row>80</xdr:row>
      <xdr:rowOff>136071</xdr:rowOff>
    </xdr:to>
    <xdr:cxnSp macro="">
      <xdr:nvCxnSpPr>
        <xdr:cNvPr id="307" name="直線コネクタ 306">
          <a:extLst>
            <a:ext uri="{FF2B5EF4-FFF2-40B4-BE49-F238E27FC236}">
              <a16:creationId xmlns:a16="http://schemas.microsoft.com/office/drawing/2014/main" id="{C02F40D9-E70F-47E7-9A4C-67E11172F1C3}"/>
            </a:ext>
          </a:extLst>
        </xdr:cNvPr>
        <xdr:cNvCxnSpPr/>
      </xdr:nvCxnSpPr>
      <xdr:spPr>
        <a:xfrm>
          <a:off x="3431540" y="13809072"/>
          <a:ext cx="74295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15058</xdr:rowOff>
    </xdr:from>
    <xdr:to>
      <xdr:col>15</xdr:col>
      <xdr:colOff>101600</xdr:colOff>
      <xdr:row>80</xdr:row>
      <xdr:rowOff>116658</xdr:rowOff>
    </xdr:to>
    <xdr:sp macro="" textlink="">
      <xdr:nvSpPr>
        <xdr:cNvPr id="308" name="楕円 307">
          <a:extLst>
            <a:ext uri="{FF2B5EF4-FFF2-40B4-BE49-F238E27FC236}">
              <a16:creationId xmlns:a16="http://schemas.microsoft.com/office/drawing/2014/main" id="{7411B9D7-5EC5-44F5-A61D-F1C10DCFFF1D}"/>
            </a:ext>
          </a:extLst>
        </xdr:cNvPr>
        <xdr:cNvSpPr/>
      </xdr:nvSpPr>
      <xdr:spPr>
        <a:xfrm>
          <a:off x="2571750" y="137348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65858</xdr:rowOff>
    </xdr:from>
    <xdr:to>
      <xdr:col>19</xdr:col>
      <xdr:colOff>177800</xdr:colOff>
      <xdr:row>80</xdr:row>
      <xdr:rowOff>96882</xdr:rowOff>
    </xdr:to>
    <xdr:cxnSp macro="">
      <xdr:nvCxnSpPr>
        <xdr:cNvPr id="309" name="直線コネクタ 308">
          <a:extLst>
            <a:ext uri="{FF2B5EF4-FFF2-40B4-BE49-F238E27FC236}">
              <a16:creationId xmlns:a16="http://schemas.microsoft.com/office/drawing/2014/main" id="{52451535-135E-45B0-AE5B-94CE72507B24}"/>
            </a:ext>
          </a:extLst>
        </xdr:cNvPr>
        <xdr:cNvCxnSpPr/>
      </xdr:nvCxnSpPr>
      <xdr:spPr>
        <a:xfrm>
          <a:off x="2626360" y="13779953"/>
          <a:ext cx="80518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150586</xdr:rowOff>
    </xdr:from>
    <xdr:to>
      <xdr:col>10</xdr:col>
      <xdr:colOff>165100</xdr:colOff>
      <xdr:row>80</xdr:row>
      <xdr:rowOff>80736</xdr:rowOff>
    </xdr:to>
    <xdr:sp macro="" textlink="">
      <xdr:nvSpPr>
        <xdr:cNvPr id="310" name="楕円 309">
          <a:extLst>
            <a:ext uri="{FF2B5EF4-FFF2-40B4-BE49-F238E27FC236}">
              <a16:creationId xmlns:a16="http://schemas.microsoft.com/office/drawing/2014/main" id="{DE9351F1-AA00-49DA-9B7A-2D8EE82C1F89}"/>
            </a:ext>
          </a:extLst>
        </xdr:cNvPr>
        <xdr:cNvSpPr/>
      </xdr:nvSpPr>
      <xdr:spPr>
        <a:xfrm>
          <a:off x="1774190" y="136951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29936</xdr:rowOff>
    </xdr:from>
    <xdr:to>
      <xdr:col>15</xdr:col>
      <xdr:colOff>50800</xdr:colOff>
      <xdr:row>80</xdr:row>
      <xdr:rowOff>65858</xdr:rowOff>
    </xdr:to>
    <xdr:cxnSp macro="">
      <xdr:nvCxnSpPr>
        <xdr:cNvPr id="311" name="直線コネクタ 310">
          <a:extLst>
            <a:ext uri="{FF2B5EF4-FFF2-40B4-BE49-F238E27FC236}">
              <a16:creationId xmlns:a16="http://schemas.microsoft.com/office/drawing/2014/main" id="{6D0C5B91-F5B1-41F3-84B2-B2AC606B9FDD}"/>
            </a:ext>
          </a:extLst>
        </xdr:cNvPr>
        <xdr:cNvCxnSpPr/>
      </xdr:nvCxnSpPr>
      <xdr:spPr>
        <a:xfrm>
          <a:off x="1828800" y="13744031"/>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126093</xdr:rowOff>
    </xdr:from>
    <xdr:to>
      <xdr:col>6</xdr:col>
      <xdr:colOff>38100</xdr:colOff>
      <xdr:row>81</xdr:row>
      <xdr:rowOff>56243</xdr:rowOff>
    </xdr:to>
    <xdr:sp macro="" textlink="">
      <xdr:nvSpPr>
        <xdr:cNvPr id="312" name="楕円 311">
          <a:extLst>
            <a:ext uri="{FF2B5EF4-FFF2-40B4-BE49-F238E27FC236}">
              <a16:creationId xmlns:a16="http://schemas.microsoft.com/office/drawing/2014/main" id="{B9DA4D4B-3EF5-4B81-A969-7380D93386E1}"/>
            </a:ext>
          </a:extLst>
        </xdr:cNvPr>
        <xdr:cNvSpPr/>
      </xdr:nvSpPr>
      <xdr:spPr>
        <a:xfrm>
          <a:off x="988060" y="138459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29936</xdr:rowOff>
    </xdr:from>
    <xdr:to>
      <xdr:col>10</xdr:col>
      <xdr:colOff>114300</xdr:colOff>
      <xdr:row>81</xdr:row>
      <xdr:rowOff>5443</xdr:rowOff>
    </xdr:to>
    <xdr:cxnSp macro="">
      <xdr:nvCxnSpPr>
        <xdr:cNvPr id="313" name="直線コネクタ 312">
          <a:extLst>
            <a:ext uri="{FF2B5EF4-FFF2-40B4-BE49-F238E27FC236}">
              <a16:creationId xmlns:a16="http://schemas.microsoft.com/office/drawing/2014/main" id="{E44D74B2-3AA9-4B1D-ADCE-C9854C3558BE}"/>
            </a:ext>
          </a:extLst>
        </xdr:cNvPr>
        <xdr:cNvCxnSpPr/>
      </xdr:nvCxnSpPr>
      <xdr:spPr>
        <a:xfrm flipV="1">
          <a:off x="1031240" y="13744031"/>
          <a:ext cx="797560" cy="15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186B0B2C-FBF5-49AA-8FAA-7A9019EA7E53}"/>
            </a:ext>
          </a:extLst>
        </xdr:cNvPr>
        <xdr:cNvSpPr txBox="1"/>
      </xdr:nvSpPr>
      <xdr:spPr>
        <a:xfrm>
          <a:off x="3239144" y="14366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F65F1B99-D08B-466B-9F82-5D70E62A6DA1}"/>
            </a:ext>
          </a:extLst>
        </xdr:cNvPr>
        <xdr:cNvSpPr txBox="1"/>
      </xdr:nvSpPr>
      <xdr:spPr>
        <a:xfrm>
          <a:off x="2439044" y="14360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21820338-E6AC-485D-98A8-224E99C16FE1}"/>
            </a:ext>
          </a:extLst>
        </xdr:cNvPr>
        <xdr:cNvSpPr txBox="1"/>
      </xdr:nvSpPr>
      <xdr:spPr>
        <a:xfrm>
          <a:off x="1641484" y="143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81659</xdr:rowOff>
    </xdr:from>
    <xdr:ext cx="405111" cy="259045"/>
    <xdr:sp macro="" textlink="">
      <xdr:nvSpPr>
        <xdr:cNvPr id="317" name="n_4aveValue【公営住宅】&#10;有形固定資産減価償却率">
          <a:extLst>
            <a:ext uri="{FF2B5EF4-FFF2-40B4-BE49-F238E27FC236}">
              <a16:creationId xmlns:a16="http://schemas.microsoft.com/office/drawing/2014/main" id="{B9794CCE-1A4C-4FF8-9D37-8F525BE8D38F}"/>
            </a:ext>
          </a:extLst>
        </xdr:cNvPr>
        <xdr:cNvSpPr txBox="1"/>
      </xdr:nvSpPr>
      <xdr:spPr>
        <a:xfrm>
          <a:off x="855354" y="1431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164209</xdr:rowOff>
    </xdr:from>
    <xdr:ext cx="405111" cy="259045"/>
    <xdr:sp macro="" textlink="">
      <xdr:nvSpPr>
        <xdr:cNvPr id="318" name="n_1mainValue【公営住宅】&#10;有形固定資産減価償却率">
          <a:extLst>
            <a:ext uri="{FF2B5EF4-FFF2-40B4-BE49-F238E27FC236}">
              <a16:creationId xmlns:a16="http://schemas.microsoft.com/office/drawing/2014/main" id="{0E314C94-9C45-4891-BE68-40B1DFEAD79D}"/>
            </a:ext>
          </a:extLst>
        </xdr:cNvPr>
        <xdr:cNvSpPr txBox="1"/>
      </xdr:nvSpPr>
      <xdr:spPr>
        <a:xfrm>
          <a:off x="3239144" y="13541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133185</xdr:rowOff>
    </xdr:from>
    <xdr:ext cx="405111" cy="259045"/>
    <xdr:sp macro="" textlink="">
      <xdr:nvSpPr>
        <xdr:cNvPr id="319" name="n_2mainValue【公営住宅】&#10;有形固定資産減価償却率">
          <a:extLst>
            <a:ext uri="{FF2B5EF4-FFF2-40B4-BE49-F238E27FC236}">
              <a16:creationId xmlns:a16="http://schemas.microsoft.com/office/drawing/2014/main" id="{04D5B693-D5C1-4F80-ACD4-CD44F93574C0}"/>
            </a:ext>
          </a:extLst>
        </xdr:cNvPr>
        <xdr:cNvSpPr txBox="1"/>
      </xdr:nvSpPr>
      <xdr:spPr>
        <a:xfrm>
          <a:off x="2439044" y="13510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97263</xdr:rowOff>
    </xdr:from>
    <xdr:ext cx="405111" cy="259045"/>
    <xdr:sp macro="" textlink="">
      <xdr:nvSpPr>
        <xdr:cNvPr id="320" name="n_3mainValue【公営住宅】&#10;有形固定資産減価償却率">
          <a:extLst>
            <a:ext uri="{FF2B5EF4-FFF2-40B4-BE49-F238E27FC236}">
              <a16:creationId xmlns:a16="http://schemas.microsoft.com/office/drawing/2014/main" id="{DA5F64D8-173F-4533-98C2-6E47165DEC77}"/>
            </a:ext>
          </a:extLst>
        </xdr:cNvPr>
        <xdr:cNvSpPr txBox="1"/>
      </xdr:nvSpPr>
      <xdr:spPr>
        <a:xfrm>
          <a:off x="1641484" y="134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72770</xdr:rowOff>
    </xdr:from>
    <xdr:ext cx="405111" cy="259045"/>
    <xdr:sp macro="" textlink="">
      <xdr:nvSpPr>
        <xdr:cNvPr id="321" name="n_4mainValue【公営住宅】&#10;有形固定資産減価償却率">
          <a:extLst>
            <a:ext uri="{FF2B5EF4-FFF2-40B4-BE49-F238E27FC236}">
              <a16:creationId xmlns:a16="http://schemas.microsoft.com/office/drawing/2014/main" id="{0C729E4F-7548-41E8-AC7B-EED83CC6124E}"/>
            </a:ext>
          </a:extLst>
        </xdr:cNvPr>
        <xdr:cNvSpPr txBox="1"/>
      </xdr:nvSpPr>
      <xdr:spPr>
        <a:xfrm>
          <a:off x="855354" y="1361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7B4AED2-2E85-46BE-89F7-CE304594D95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B75F4DE-373C-4F7B-8F2C-6748E974D47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EFF6ADD-AB83-494A-8C2E-0C149FEBAD15}"/>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7CEEC6E-0470-45C2-941D-D7EA823144F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0B444D4-B72C-4EDB-A890-FD177D9390C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582A244-8A00-4B32-8208-2BE69644E03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4324F49-13FE-41A8-AD7D-37F761FB9793}"/>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5A09F09-F80D-46A4-BD98-85735BD8279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78B0F68-B383-4EFA-9C2B-5E01B2BC06B6}"/>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0136037-8799-44E9-A34F-BC3E34C2E55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434ADD52-0C5C-4C2A-B448-69754107E6D3}"/>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D15B1AD3-27AC-4EF9-80BD-388444D89791}"/>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434E0FC1-07DF-46D9-8047-23FCDE105BC3}"/>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28972E6-11B0-42A2-8022-799904DFFD01}"/>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9B08EB-1324-4112-8344-EC3B3150E9C7}"/>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DECE1395-5119-461C-B724-EDECD5D208B7}"/>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F163C387-F9BC-425D-B7E9-F183631643F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AD0F5C7-CB05-4CE8-9957-C6B2812F8CA2}"/>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7FF36960-E02C-4C6A-BBEE-90EC223DE3F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E7334E78-D282-42B3-9F4F-BCC3FE57EFBA}"/>
            </a:ext>
          </a:extLst>
        </xdr:cNvPr>
        <xdr:cNvCxnSpPr/>
      </xdr:nvCxnSpPr>
      <xdr:spPr>
        <a:xfrm flipV="1">
          <a:off x="9429115" y="1339043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0975767A-EC4D-4934-BDDD-D3C2602EBF4A}"/>
            </a:ext>
          </a:extLst>
        </xdr:cNvPr>
        <xdr:cNvSpPr txBox="1"/>
      </xdr:nvSpPr>
      <xdr:spPr>
        <a:xfrm>
          <a:off x="9467850" y="1467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FBC293E4-5164-4DC2-8B2A-7C3308115797}"/>
            </a:ext>
          </a:extLst>
        </xdr:cNvPr>
        <xdr:cNvCxnSpPr/>
      </xdr:nvCxnSpPr>
      <xdr:spPr>
        <a:xfrm>
          <a:off x="9356090" y="1466659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FA1F50FC-C299-4533-81A2-7F866070FDFD}"/>
            </a:ext>
          </a:extLst>
        </xdr:cNvPr>
        <xdr:cNvSpPr txBox="1"/>
      </xdr:nvSpPr>
      <xdr:spPr>
        <a:xfrm>
          <a:off x="9467850" y="1316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27C8CA0-4663-406F-A2FB-5B5A40DBEA11}"/>
            </a:ext>
          </a:extLst>
        </xdr:cNvPr>
        <xdr:cNvCxnSpPr/>
      </xdr:nvCxnSpPr>
      <xdr:spPr>
        <a:xfrm>
          <a:off x="9356090" y="1339043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6478DF9A-8C56-45E0-9E44-7EA468357B26}"/>
            </a:ext>
          </a:extLst>
        </xdr:cNvPr>
        <xdr:cNvSpPr txBox="1"/>
      </xdr:nvSpPr>
      <xdr:spPr>
        <a:xfrm>
          <a:off x="9467850" y="1432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ACE60092-4DA4-416C-BD03-9DB45A5F24BE}"/>
            </a:ext>
          </a:extLst>
        </xdr:cNvPr>
        <xdr:cNvSpPr/>
      </xdr:nvSpPr>
      <xdr:spPr>
        <a:xfrm>
          <a:off x="9394190" y="1433861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35818CF1-6604-46D9-88F7-2CDEF0E90ADA}"/>
            </a:ext>
          </a:extLst>
        </xdr:cNvPr>
        <xdr:cNvSpPr/>
      </xdr:nvSpPr>
      <xdr:spPr>
        <a:xfrm>
          <a:off x="8632190" y="1432642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91D4DD1B-3880-4C95-AC39-087604DE3AF3}"/>
            </a:ext>
          </a:extLst>
        </xdr:cNvPr>
        <xdr:cNvSpPr/>
      </xdr:nvSpPr>
      <xdr:spPr>
        <a:xfrm>
          <a:off x="7846060" y="143258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B6BAAF7C-F789-4751-86D3-97B086243FAA}"/>
            </a:ext>
          </a:extLst>
        </xdr:cNvPr>
        <xdr:cNvSpPr/>
      </xdr:nvSpPr>
      <xdr:spPr>
        <a:xfrm>
          <a:off x="7029450" y="143363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137033</xdr:rowOff>
    </xdr:from>
    <xdr:to>
      <xdr:col>36</xdr:col>
      <xdr:colOff>165100</xdr:colOff>
      <xdr:row>83</xdr:row>
      <xdr:rowOff>67183</xdr:rowOff>
    </xdr:to>
    <xdr:sp macro="" textlink="">
      <xdr:nvSpPr>
        <xdr:cNvPr id="351" name="フローチャート: 判断 350">
          <a:extLst>
            <a:ext uri="{FF2B5EF4-FFF2-40B4-BE49-F238E27FC236}">
              <a16:creationId xmlns:a16="http://schemas.microsoft.com/office/drawing/2014/main" id="{1F32458A-C4C3-4FEF-9358-0A0DF4908191}"/>
            </a:ext>
          </a:extLst>
        </xdr:cNvPr>
        <xdr:cNvSpPr/>
      </xdr:nvSpPr>
      <xdr:spPr>
        <a:xfrm>
          <a:off x="6231890" y="1419212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9C9E9D8-A9FC-445C-BA7E-AE3AAC40328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8FF460-D6EA-4207-B1B3-706EF4E73370}"/>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E07C1B8-9DAA-44F1-9924-2822AA57FC2B}"/>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679C276-B977-4DC3-A9B6-42993D77182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3375556-1D26-44B0-81CA-96767FEE369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149034</xdr:rowOff>
    </xdr:from>
    <xdr:to>
      <xdr:col>55</xdr:col>
      <xdr:colOff>50800</xdr:colOff>
      <xdr:row>81</xdr:row>
      <xdr:rowOff>79184</xdr:rowOff>
    </xdr:to>
    <xdr:sp macro="" textlink="">
      <xdr:nvSpPr>
        <xdr:cNvPr id="357" name="楕円 356">
          <a:extLst>
            <a:ext uri="{FF2B5EF4-FFF2-40B4-BE49-F238E27FC236}">
              <a16:creationId xmlns:a16="http://schemas.microsoft.com/office/drawing/2014/main" id="{2BCC93CC-A37D-4F30-A8AE-87E0968D3AA7}"/>
            </a:ext>
          </a:extLst>
        </xdr:cNvPr>
        <xdr:cNvSpPr/>
      </xdr:nvSpPr>
      <xdr:spPr>
        <a:xfrm>
          <a:off x="9394190" y="1386503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461</xdr:rowOff>
    </xdr:from>
    <xdr:ext cx="469744" cy="259045"/>
    <xdr:sp macro="" textlink="">
      <xdr:nvSpPr>
        <xdr:cNvPr id="358" name="【公営住宅】&#10;一人当たり面積該当値テキスト">
          <a:extLst>
            <a:ext uri="{FF2B5EF4-FFF2-40B4-BE49-F238E27FC236}">
              <a16:creationId xmlns:a16="http://schemas.microsoft.com/office/drawing/2014/main" id="{9DA5DA5E-6CF0-461D-8A24-769ED8059CC5}"/>
            </a:ext>
          </a:extLst>
        </xdr:cNvPr>
        <xdr:cNvSpPr txBox="1"/>
      </xdr:nvSpPr>
      <xdr:spPr>
        <a:xfrm>
          <a:off x="9467850" y="1371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154750</xdr:rowOff>
    </xdr:from>
    <xdr:to>
      <xdr:col>50</xdr:col>
      <xdr:colOff>165100</xdr:colOff>
      <xdr:row>81</xdr:row>
      <xdr:rowOff>84900</xdr:rowOff>
    </xdr:to>
    <xdr:sp macro="" textlink="">
      <xdr:nvSpPr>
        <xdr:cNvPr id="359" name="楕円 358">
          <a:extLst>
            <a:ext uri="{FF2B5EF4-FFF2-40B4-BE49-F238E27FC236}">
              <a16:creationId xmlns:a16="http://schemas.microsoft.com/office/drawing/2014/main" id="{E425CE7B-FFDE-4F1C-B32C-DF45FDCFB014}"/>
            </a:ext>
          </a:extLst>
        </xdr:cNvPr>
        <xdr:cNvSpPr/>
      </xdr:nvSpPr>
      <xdr:spPr>
        <a:xfrm>
          <a:off x="8632190" y="1387075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28384</xdr:rowOff>
    </xdr:from>
    <xdr:to>
      <xdr:col>55</xdr:col>
      <xdr:colOff>0</xdr:colOff>
      <xdr:row>81</xdr:row>
      <xdr:rowOff>34100</xdr:rowOff>
    </xdr:to>
    <xdr:cxnSp macro="">
      <xdr:nvCxnSpPr>
        <xdr:cNvPr id="360" name="直線コネクタ 359">
          <a:extLst>
            <a:ext uri="{FF2B5EF4-FFF2-40B4-BE49-F238E27FC236}">
              <a16:creationId xmlns:a16="http://schemas.microsoft.com/office/drawing/2014/main" id="{9C8510E4-6081-4DFA-BB2D-ACCF4697A724}"/>
            </a:ext>
          </a:extLst>
        </xdr:cNvPr>
        <xdr:cNvCxnSpPr/>
      </xdr:nvCxnSpPr>
      <xdr:spPr>
        <a:xfrm flipV="1">
          <a:off x="8686800" y="13913929"/>
          <a:ext cx="7429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59310</xdr:rowOff>
    </xdr:from>
    <xdr:to>
      <xdr:col>46</xdr:col>
      <xdr:colOff>38100</xdr:colOff>
      <xdr:row>80</xdr:row>
      <xdr:rowOff>160910</xdr:rowOff>
    </xdr:to>
    <xdr:sp macro="" textlink="">
      <xdr:nvSpPr>
        <xdr:cNvPr id="361" name="楕円 360">
          <a:extLst>
            <a:ext uri="{FF2B5EF4-FFF2-40B4-BE49-F238E27FC236}">
              <a16:creationId xmlns:a16="http://schemas.microsoft.com/office/drawing/2014/main" id="{1999973A-6AED-4C33-86BF-3538F63A589C}"/>
            </a:ext>
          </a:extLst>
        </xdr:cNvPr>
        <xdr:cNvSpPr/>
      </xdr:nvSpPr>
      <xdr:spPr>
        <a:xfrm>
          <a:off x="7846060" y="137715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110110</xdr:rowOff>
    </xdr:from>
    <xdr:to>
      <xdr:col>50</xdr:col>
      <xdr:colOff>114300</xdr:colOff>
      <xdr:row>81</xdr:row>
      <xdr:rowOff>34100</xdr:rowOff>
    </xdr:to>
    <xdr:cxnSp macro="">
      <xdr:nvCxnSpPr>
        <xdr:cNvPr id="362" name="直線コネクタ 361">
          <a:extLst>
            <a:ext uri="{FF2B5EF4-FFF2-40B4-BE49-F238E27FC236}">
              <a16:creationId xmlns:a16="http://schemas.microsoft.com/office/drawing/2014/main" id="{71839C31-ACD0-4E60-99FE-02E30F5C0DCF}"/>
            </a:ext>
          </a:extLst>
        </xdr:cNvPr>
        <xdr:cNvCxnSpPr/>
      </xdr:nvCxnSpPr>
      <xdr:spPr>
        <a:xfrm>
          <a:off x="7889240" y="13824205"/>
          <a:ext cx="797560" cy="9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67881</xdr:rowOff>
    </xdr:from>
    <xdr:to>
      <xdr:col>41</xdr:col>
      <xdr:colOff>101600</xdr:colOff>
      <xdr:row>80</xdr:row>
      <xdr:rowOff>169481</xdr:rowOff>
    </xdr:to>
    <xdr:sp macro="" textlink="">
      <xdr:nvSpPr>
        <xdr:cNvPr id="363" name="楕円 362">
          <a:extLst>
            <a:ext uri="{FF2B5EF4-FFF2-40B4-BE49-F238E27FC236}">
              <a16:creationId xmlns:a16="http://schemas.microsoft.com/office/drawing/2014/main" id="{6791FE2A-D602-484C-ABB7-64162E5E02D7}"/>
            </a:ext>
          </a:extLst>
        </xdr:cNvPr>
        <xdr:cNvSpPr/>
      </xdr:nvSpPr>
      <xdr:spPr>
        <a:xfrm>
          <a:off x="7029450" y="137819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110110</xdr:rowOff>
    </xdr:from>
    <xdr:to>
      <xdr:col>45</xdr:col>
      <xdr:colOff>177800</xdr:colOff>
      <xdr:row>80</xdr:row>
      <xdr:rowOff>118681</xdr:rowOff>
    </xdr:to>
    <xdr:cxnSp macro="">
      <xdr:nvCxnSpPr>
        <xdr:cNvPr id="364" name="直線コネクタ 363">
          <a:extLst>
            <a:ext uri="{FF2B5EF4-FFF2-40B4-BE49-F238E27FC236}">
              <a16:creationId xmlns:a16="http://schemas.microsoft.com/office/drawing/2014/main" id="{58BC1936-1F80-4D3B-9A28-E74709F4D30A}"/>
            </a:ext>
          </a:extLst>
        </xdr:cNvPr>
        <xdr:cNvCxnSpPr/>
      </xdr:nvCxnSpPr>
      <xdr:spPr>
        <a:xfrm flipV="1">
          <a:off x="7084060" y="13824205"/>
          <a:ext cx="805180" cy="1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90170</xdr:rowOff>
    </xdr:from>
    <xdr:to>
      <xdr:col>36</xdr:col>
      <xdr:colOff>165100</xdr:colOff>
      <xdr:row>81</xdr:row>
      <xdr:rowOff>20320</xdr:rowOff>
    </xdr:to>
    <xdr:sp macro="" textlink="">
      <xdr:nvSpPr>
        <xdr:cNvPr id="365" name="楕円 364">
          <a:extLst>
            <a:ext uri="{FF2B5EF4-FFF2-40B4-BE49-F238E27FC236}">
              <a16:creationId xmlns:a16="http://schemas.microsoft.com/office/drawing/2014/main" id="{612CD963-5428-456D-A84A-422DA933647B}"/>
            </a:ext>
          </a:extLst>
        </xdr:cNvPr>
        <xdr:cNvSpPr/>
      </xdr:nvSpPr>
      <xdr:spPr>
        <a:xfrm>
          <a:off x="6231890" y="138099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118681</xdr:rowOff>
    </xdr:from>
    <xdr:to>
      <xdr:col>41</xdr:col>
      <xdr:colOff>50800</xdr:colOff>
      <xdr:row>80</xdr:row>
      <xdr:rowOff>140970</xdr:rowOff>
    </xdr:to>
    <xdr:cxnSp macro="">
      <xdr:nvCxnSpPr>
        <xdr:cNvPr id="366" name="直線コネクタ 365">
          <a:extLst>
            <a:ext uri="{FF2B5EF4-FFF2-40B4-BE49-F238E27FC236}">
              <a16:creationId xmlns:a16="http://schemas.microsoft.com/office/drawing/2014/main" id="{9073C929-9C55-429B-9506-2E33339132CE}"/>
            </a:ext>
          </a:extLst>
        </xdr:cNvPr>
        <xdr:cNvCxnSpPr/>
      </xdr:nvCxnSpPr>
      <xdr:spPr>
        <a:xfrm flipV="1">
          <a:off x="6286500" y="13836586"/>
          <a:ext cx="797560" cy="1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DFA4FD0B-903C-4B61-89C5-6DEE527BD7EF}"/>
            </a:ext>
          </a:extLst>
        </xdr:cNvPr>
        <xdr:cNvSpPr txBox="1"/>
      </xdr:nvSpPr>
      <xdr:spPr>
        <a:xfrm>
          <a:off x="8454467" y="1441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41980D9A-01B3-46A6-9247-90BCF837BC97}"/>
            </a:ext>
          </a:extLst>
        </xdr:cNvPr>
        <xdr:cNvSpPr txBox="1"/>
      </xdr:nvSpPr>
      <xdr:spPr>
        <a:xfrm>
          <a:off x="7673417"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B74AA6C0-F50D-4DC3-9596-E93435985BFA}"/>
            </a:ext>
          </a:extLst>
        </xdr:cNvPr>
        <xdr:cNvSpPr txBox="1"/>
      </xdr:nvSpPr>
      <xdr:spPr>
        <a:xfrm>
          <a:off x="6866332" y="1442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58310</xdr:rowOff>
    </xdr:from>
    <xdr:ext cx="469744" cy="259045"/>
    <xdr:sp macro="" textlink="">
      <xdr:nvSpPr>
        <xdr:cNvPr id="370" name="n_4aveValue【公営住宅】&#10;一人当たり面積">
          <a:extLst>
            <a:ext uri="{FF2B5EF4-FFF2-40B4-BE49-F238E27FC236}">
              <a16:creationId xmlns:a16="http://schemas.microsoft.com/office/drawing/2014/main" id="{7C091858-DA0E-426D-B5E3-C1740A9850CC}"/>
            </a:ext>
          </a:extLst>
        </xdr:cNvPr>
        <xdr:cNvSpPr txBox="1"/>
      </xdr:nvSpPr>
      <xdr:spPr>
        <a:xfrm>
          <a:off x="6068772" y="1428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101427</xdr:rowOff>
    </xdr:from>
    <xdr:ext cx="469744" cy="259045"/>
    <xdr:sp macro="" textlink="">
      <xdr:nvSpPr>
        <xdr:cNvPr id="371" name="n_1mainValue【公営住宅】&#10;一人当たり面積">
          <a:extLst>
            <a:ext uri="{FF2B5EF4-FFF2-40B4-BE49-F238E27FC236}">
              <a16:creationId xmlns:a16="http://schemas.microsoft.com/office/drawing/2014/main" id="{E9CC0EB4-1C7D-4F5D-88AC-AE04FCEF4DFB}"/>
            </a:ext>
          </a:extLst>
        </xdr:cNvPr>
        <xdr:cNvSpPr txBox="1"/>
      </xdr:nvSpPr>
      <xdr:spPr>
        <a:xfrm>
          <a:off x="8454467" y="1364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5987</xdr:rowOff>
    </xdr:from>
    <xdr:ext cx="469744" cy="259045"/>
    <xdr:sp macro="" textlink="">
      <xdr:nvSpPr>
        <xdr:cNvPr id="372" name="n_2mainValue【公営住宅】&#10;一人当たり面積">
          <a:extLst>
            <a:ext uri="{FF2B5EF4-FFF2-40B4-BE49-F238E27FC236}">
              <a16:creationId xmlns:a16="http://schemas.microsoft.com/office/drawing/2014/main" id="{E45E730B-C8A7-48AA-AD2D-78A996FBCA91}"/>
            </a:ext>
          </a:extLst>
        </xdr:cNvPr>
        <xdr:cNvSpPr txBox="1"/>
      </xdr:nvSpPr>
      <xdr:spPr>
        <a:xfrm>
          <a:off x="7673417" y="1355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14558</xdr:rowOff>
    </xdr:from>
    <xdr:ext cx="469744" cy="259045"/>
    <xdr:sp macro="" textlink="">
      <xdr:nvSpPr>
        <xdr:cNvPr id="373" name="n_3mainValue【公営住宅】&#10;一人当たり面積">
          <a:extLst>
            <a:ext uri="{FF2B5EF4-FFF2-40B4-BE49-F238E27FC236}">
              <a16:creationId xmlns:a16="http://schemas.microsoft.com/office/drawing/2014/main" id="{7FAA6CC0-B7E6-41A6-90BD-61E60115F961}"/>
            </a:ext>
          </a:extLst>
        </xdr:cNvPr>
        <xdr:cNvSpPr txBox="1"/>
      </xdr:nvSpPr>
      <xdr:spPr>
        <a:xfrm>
          <a:off x="6866332" y="13562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36847</xdr:rowOff>
    </xdr:from>
    <xdr:ext cx="469744" cy="259045"/>
    <xdr:sp macro="" textlink="">
      <xdr:nvSpPr>
        <xdr:cNvPr id="374" name="n_4mainValue【公営住宅】&#10;一人当たり面積">
          <a:extLst>
            <a:ext uri="{FF2B5EF4-FFF2-40B4-BE49-F238E27FC236}">
              <a16:creationId xmlns:a16="http://schemas.microsoft.com/office/drawing/2014/main" id="{AD52B707-0915-4187-B22C-DD180624E00C}"/>
            </a:ext>
          </a:extLst>
        </xdr:cNvPr>
        <xdr:cNvSpPr txBox="1"/>
      </xdr:nvSpPr>
      <xdr:spPr>
        <a:xfrm>
          <a:off x="6068772"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82806A9-25A5-454B-B914-7A71C49D61E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853E4118-E8C4-48FD-8D91-23D9A1A991F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FEEDABF-2307-493A-95FB-937115B0A3C4}"/>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277ED02-49AF-44F7-A126-1E27A52464A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82B2D83-034D-4C66-A4A4-0A20A6C9E0E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89B90671-55C2-46E1-BA69-F0F2417DA1E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5CEDD85-7449-4C8E-B295-89E61526EAF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9FFF93B-60DB-4E04-B008-E97F15126B3A}"/>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345AFFE6-02E4-4E5C-936D-32DABD0102A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5E9FFD7-8086-473E-962B-05D229C7954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F5D2B74-16A0-4E39-A9AD-2D8F66F06D1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4E42719-AB06-4FE3-BAB7-942ABB874AE4}"/>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B8F87A5-5B2B-4710-A2D7-A0147E31CD3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4F4C5E49-C279-453F-949F-EF593981EA3C}"/>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5385F19-EEED-40AC-B25E-9B9D75ED8C0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358BD7B-3F70-40BD-8D52-EB7C67C13425}"/>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33B248EE-4BAA-4837-8D71-B27E97A1A37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008F4D8-96ED-4173-A002-7114B901851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8E88BC7-7CEC-48CE-AE1E-EEEAD1FD1C0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201D7217-BB46-4F7E-BE6D-9E0747A9689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C6976D3-87DA-4A1B-8BE4-FAB87EEC27FD}"/>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B8A16FA-229F-47C8-B357-01C14F0E1F6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44298F63-501D-4756-84B9-FEEDD2EB7461}"/>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15BDC90-F196-42AE-8815-4172A7E85642}"/>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7563BF0-DF1B-4A8A-ADA2-EA6DC96B6745}"/>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55961FDC-A08B-4CBB-8984-FC9F0E57C85F}"/>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A2BF69AD-FB79-408A-8E27-27E4574FF8C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02D5431-84E9-40F4-9815-643ECBA0047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1AD34FC7-9046-406C-A9C7-6D176408757E}"/>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E826AD5-9F55-4082-B76F-9487480051AA}"/>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8E6169B-0EAC-44AA-B3BE-C2F8A373B84D}"/>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CDA93FE-C4D7-48E1-9832-4671D948407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E3DCA3C7-0F10-49C9-A580-2CD19351F47B}"/>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53F0B36F-EFD3-4B69-98D5-634C91170D0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C2F2285A-4905-448C-AB41-FF765C9B8D13}"/>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2072C13C-40AF-4FE1-890A-7D4DD6D68881}"/>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C81AA262-E06D-4754-9F9D-F1ADC4D3036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8F43ADE-40E2-4C68-92C1-D953DFC3EC2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5BC32C53-753F-4750-A081-9058F1F78B6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FE2C635-8F06-420A-A808-8C2860752EF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7C4B9D23-6466-4694-8FB7-E7312766B9A9}"/>
            </a:ext>
          </a:extLst>
        </xdr:cNvPr>
        <xdr:cNvCxnSpPr/>
      </xdr:nvCxnSpPr>
      <xdr:spPr>
        <a:xfrm flipV="1">
          <a:off x="14703424" y="580263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7ACC12F2-D429-4CA5-9C66-5F23013A9577}"/>
            </a:ext>
          </a:extLst>
        </xdr:cNvPr>
        <xdr:cNvSpPr txBox="1"/>
      </xdr:nvSpPr>
      <xdr:spPr>
        <a:xfrm>
          <a:off x="1474216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88560AE7-942E-4B23-9BB9-9B0D8AADFE01}"/>
            </a:ext>
          </a:extLst>
        </xdr:cNvPr>
        <xdr:cNvCxnSpPr/>
      </xdr:nvCxnSpPr>
      <xdr:spPr>
        <a:xfrm>
          <a:off x="14611350" y="70504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454F54A-883A-446B-9676-61E6C20C0749}"/>
            </a:ext>
          </a:extLst>
        </xdr:cNvPr>
        <xdr:cNvSpPr txBox="1"/>
      </xdr:nvSpPr>
      <xdr:spPr>
        <a:xfrm>
          <a:off x="14742160"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0D3BBCC5-C442-49E7-A4B4-36735CE8612F}"/>
            </a:ext>
          </a:extLst>
        </xdr:cNvPr>
        <xdr:cNvCxnSpPr/>
      </xdr:nvCxnSpPr>
      <xdr:spPr>
        <a:xfrm>
          <a:off x="14611350" y="5802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BA85053D-B0BB-4AE6-B173-B01A8202E024}"/>
            </a:ext>
          </a:extLst>
        </xdr:cNvPr>
        <xdr:cNvSpPr txBox="1"/>
      </xdr:nvSpPr>
      <xdr:spPr>
        <a:xfrm>
          <a:off x="1474216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9E3EDB54-442C-4E44-978B-34441B51C48D}"/>
            </a:ext>
          </a:extLst>
        </xdr:cNvPr>
        <xdr:cNvSpPr/>
      </xdr:nvSpPr>
      <xdr:spPr>
        <a:xfrm>
          <a:off x="1464945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B2171F2C-3EED-48A5-B8BD-EBF57B48D303}"/>
            </a:ext>
          </a:extLst>
        </xdr:cNvPr>
        <xdr:cNvSpPr/>
      </xdr:nvSpPr>
      <xdr:spPr>
        <a:xfrm>
          <a:off x="13887450" y="63042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59313FC5-2768-47EA-A789-C1CFFE569982}"/>
            </a:ext>
          </a:extLst>
        </xdr:cNvPr>
        <xdr:cNvSpPr/>
      </xdr:nvSpPr>
      <xdr:spPr>
        <a:xfrm>
          <a:off x="13089890" y="6275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7CA4709A-2F7C-4035-9588-5EA872EEE3F1}"/>
            </a:ext>
          </a:extLst>
        </xdr:cNvPr>
        <xdr:cNvSpPr/>
      </xdr:nvSpPr>
      <xdr:spPr>
        <a:xfrm>
          <a:off x="123037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425" name="フローチャート: 判断 424">
          <a:extLst>
            <a:ext uri="{FF2B5EF4-FFF2-40B4-BE49-F238E27FC236}">
              <a16:creationId xmlns:a16="http://schemas.microsoft.com/office/drawing/2014/main" id="{61D6E2DF-C4A9-437E-9A31-FB2607F26E52}"/>
            </a:ext>
          </a:extLst>
        </xdr:cNvPr>
        <xdr:cNvSpPr/>
      </xdr:nvSpPr>
      <xdr:spPr>
        <a:xfrm>
          <a:off x="11487150" y="6266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182DC61-0033-4576-9571-20E0A0F65F5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27B46C-5923-4E13-93B7-4B76B047EA4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F4ABAC7-83E4-4D80-892B-571C636D63C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BA6CF55-613B-4C6F-8EF7-7F40A63FFABC}"/>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252848C-86A9-4F39-9A1B-74552607DF0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10160</xdr:rowOff>
    </xdr:from>
    <xdr:to>
      <xdr:col>85</xdr:col>
      <xdr:colOff>177800</xdr:colOff>
      <xdr:row>35</xdr:row>
      <xdr:rowOff>111760</xdr:rowOff>
    </xdr:to>
    <xdr:sp macro="" textlink="">
      <xdr:nvSpPr>
        <xdr:cNvPr id="431" name="楕円 430">
          <a:extLst>
            <a:ext uri="{FF2B5EF4-FFF2-40B4-BE49-F238E27FC236}">
              <a16:creationId xmlns:a16="http://schemas.microsoft.com/office/drawing/2014/main" id="{486C34A8-E927-4C16-8E85-F5589C88C62D}"/>
            </a:ext>
          </a:extLst>
        </xdr:cNvPr>
        <xdr:cNvSpPr/>
      </xdr:nvSpPr>
      <xdr:spPr>
        <a:xfrm>
          <a:off x="14649450" y="60128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33037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144EF2F9-02BF-41EE-A1F4-9968D7295E76}"/>
            </a:ext>
          </a:extLst>
        </xdr:cNvPr>
        <xdr:cNvSpPr txBox="1"/>
      </xdr:nvSpPr>
      <xdr:spPr>
        <a:xfrm>
          <a:off x="14742160"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97790</xdr:rowOff>
    </xdr:from>
    <xdr:to>
      <xdr:col>81</xdr:col>
      <xdr:colOff>101600</xdr:colOff>
      <xdr:row>36</xdr:row>
      <xdr:rowOff>27940</xdr:rowOff>
    </xdr:to>
    <xdr:sp macro="" textlink="">
      <xdr:nvSpPr>
        <xdr:cNvPr id="433" name="楕円 432">
          <a:extLst>
            <a:ext uri="{FF2B5EF4-FFF2-40B4-BE49-F238E27FC236}">
              <a16:creationId xmlns:a16="http://schemas.microsoft.com/office/drawing/2014/main" id="{42D12DE8-84B4-433B-A03F-B8291EC49A9E}"/>
            </a:ext>
          </a:extLst>
        </xdr:cNvPr>
        <xdr:cNvSpPr/>
      </xdr:nvSpPr>
      <xdr:spPr>
        <a:xfrm>
          <a:off x="13887450" y="60947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60960</xdr:rowOff>
    </xdr:from>
    <xdr:to>
      <xdr:col>85</xdr:col>
      <xdr:colOff>127000</xdr:colOff>
      <xdr:row>35</xdr:row>
      <xdr:rowOff>148590</xdr:rowOff>
    </xdr:to>
    <xdr:cxnSp macro="">
      <xdr:nvCxnSpPr>
        <xdr:cNvPr id="434" name="直線コネクタ 433">
          <a:extLst>
            <a:ext uri="{FF2B5EF4-FFF2-40B4-BE49-F238E27FC236}">
              <a16:creationId xmlns:a16="http://schemas.microsoft.com/office/drawing/2014/main" id="{4A665A66-CBE1-4668-AC69-A345EB3F7A1C}"/>
            </a:ext>
          </a:extLst>
        </xdr:cNvPr>
        <xdr:cNvCxnSpPr/>
      </xdr:nvCxnSpPr>
      <xdr:spPr>
        <a:xfrm flipV="1">
          <a:off x="13942060" y="6057900"/>
          <a:ext cx="762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34925</xdr:rowOff>
    </xdr:from>
    <xdr:to>
      <xdr:col>76</xdr:col>
      <xdr:colOff>165100</xdr:colOff>
      <xdr:row>35</xdr:row>
      <xdr:rowOff>136525</xdr:rowOff>
    </xdr:to>
    <xdr:sp macro="" textlink="">
      <xdr:nvSpPr>
        <xdr:cNvPr id="435" name="楕円 434">
          <a:extLst>
            <a:ext uri="{FF2B5EF4-FFF2-40B4-BE49-F238E27FC236}">
              <a16:creationId xmlns:a16="http://schemas.microsoft.com/office/drawing/2014/main" id="{A8EBD6F6-ED30-4A8E-B04C-6654803B9AF1}"/>
            </a:ext>
          </a:extLst>
        </xdr:cNvPr>
        <xdr:cNvSpPr/>
      </xdr:nvSpPr>
      <xdr:spPr>
        <a:xfrm>
          <a:off x="13089890" y="60356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85725</xdr:rowOff>
    </xdr:from>
    <xdr:to>
      <xdr:col>81</xdr:col>
      <xdr:colOff>50800</xdr:colOff>
      <xdr:row>35</xdr:row>
      <xdr:rowOff>148590</xdr:rowOff>
    </xdr:to>
    <xdr:cxnSp macro="">
      <xdr:nvCxnSpPr>
        <xdr:cNvPr id="436" name="直線コネクタ 435">
          <a:extLst>
            <a:ext uri="{FF2B5EF4-FFF2-40B4-BE49-F238E27FC236}">
              <a16:creationId xmlns:a16="http://schemas.microsoft.com/office/drawing/2014/main" id="{4340340E-73E5-4167-97B4-ECD8EBFDF944}"/>
            </a:ext>
          </a:extLst>
        </xdr:cNvPr>
        <xdr:cNvCxnSpPr/>
      </xdr:nvCxnSpPr>
      <xdr:spPr>
        <a:xfrm>
          <a:off x="13144500" y="6088380"/>
          <a:ext cx="79756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141605</xdr:rowOff>
    </xdr:from>
    <xdr:to>
      <xdr:col>72</xdr:col>
      <xdr:colOff>38100</xdr:colOff>
      <xdr:row>35</xdr:row>
      <xdr:rowOff>71755</xdr:rowOff>
    </xdr:to>
    <xdr:sp macro="" textlink="">
      <xdr:nvSpPr>
        <xdr:cNvPr id="437" name="楕円 436">
          <a:extLst>
            <a:ext uri="{FF2B5EF4-FFF2-40B4-BE49-F238E27FC236}">
              <a16:creationId xmlns:a16="http://schemas.microsoft.com/office/drawing/2014/main" id="{D12B0DEF-A2C3-4B6B-9679-37F8845D341F}"/>
            </a:ext>
          </a:extLst>
        </xdr:cNvPr>
        <xdr:cNvSpPr/>
      </xdr:nvSpPr>
      <xdr:spPr>
        <a:xfrm>
          <a:off x="12303760" y="5969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20955</xdr:rowOff>
    </xdr:from>
    <xdr:to>
      <xdr:col>76</xdr:col>
      <xdr:colOff>114300</xdr:colOff>
      <xdr:row>35</xdr:row>
      <xdr:rowOff>85725</xdr:rowOff>
    </xdr:to>
    <xdr:cxnSp macro="">
      <xdr:nvCxnSpPr>
        <xdr:cNvPr id="438" name="直線コネクタ 437">
          <a:extLst>
            <a:ext uri="{FF2B5EF4-FFF2-40B4-BE49-F238E27FC236}">
              <a16:creationId xmlns:a16="http://schemas.microsoft.com/office/drawing/2014/main" id="{EB8A1824-B239-4A20-B1A7-FAEFEB4DE60D}"/>
            </a:ext>
          </a:extLst>
        </xdr:cNvPr>
        <xdr:cNvCxnSpPr/>
      </xdr:nvCxnSpPr>
      <xdr:spPr>
        <a:xfrm>
          <a:off x="12346940" y="6017895"/>
          <a:ext cx="7975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166370</xdr:rowOff>
    </xdr:from>
    <xdr:to>
      <xdr:col>67</xdr:col>
      <xdr:colOff>101600</xdr:colOff>
      <xdr:row>34</xdr:row>
      <xdr:rowOff>96520</xdr:rowOff>
    </xdr:to>
    <xdr:sp macro="" textlink="">
      <xdr:nvSpPr>
        <xdr:cNvPr id="439" name="楕円 438">
          <a:extLst>
            <a:ext uri="{FF2B5EF4-FFF2-40B4-BE49-F238E27FC236}">
              <a16:creationId xmlns:a16="http://schemas.microsoft.com/office/drawing/2014/main" id="{58912087-159F-4288-958A-F18D977C9515}"/>
            </a:ext>
          </a:extLst>
        </xdr:cNvPr>
        <xdr:cNvSpPr/>
      </xdr:nvSpPr>
      <xdr:spPr>
        <a:xfrm>
          <a:off x="11487150" y="58280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45720</xdr:rowOff>
    </xdr:from>
    <xdr:to>
      <xdr:col>71</xdr:col>
      <xdr:colOff>177800</xdr:colOff>
      <xdr:row>35</xdr:row>
      <xdr:rowOff>20955</xdr:rowOff>
    </xdr:to>
    <xdr:cxnSp macro="">
      <xdr:nvCxnSpPr>
        <xdr:cNvPr id="440" name="直線コネクタ 439">
          <a:extLst>
            <a:ext uri="{FF2B5EF4-FFF2-40B4-BE49-F238E27FC236}">
              <a16:creationId xmlns:a16="http://schemas.microsoft.com/office/drawing/2014/main" id="{C5206BD5-E0F0-4B45-9207-953F0F14915B}"/>
            </a:ext>
          </a:extLst>
        </xdr:cNvPr>
        <xdr:cNvCxnSpPr/>
      </xdr:nvCxnSpPr>
      <xdr:spPr>
        <a:xfrm>
          <a:off x="11541760" y="5876925"/>
          <a:ext cx="80518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65FB51D5-59B0-4171-98B3-EEF90C0B43E0}"/>
            </a:ext>
          </a:extLst>
        </xdr:cNvPr>
        <xdr:cNvSpPr txBox="1"/>
      </xdr:nvSpPr>
      <xdr:spPr>
        <a:xfrm>
          <a:off x="1373823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3635634E-3A95-4793-8A7C-A94E9A5F5DDF}"/>
            </a:ext>
          </a:extLst>
        </xdr:cNvPr>
        <xdr:cNvSpPr txBox="1"/>
      </xdr:nvSpPr>
      <xdr:spPr>
        <a:xfrm>
          <a:off x="12957184" y="636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2FF0AD4B-B230-4CFB-9AED-0D5FE0247B1D}"/>
            </a:ext>
          </a:extLst>
        </xdr:cNvPr>
        <xdr:cNvSpPr txBox="1"/>
      </xdr:nvSpPr>
      <xdr:spPr>
        <a:xfrm>
          <a:off x="1217105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11447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BA9C62D-E615-41EC-A4E4-112D219FE953}"/>
            </a:ext>
          </a:extLst>
        </xdr:cNvPr>
        <xdr:cNvSpPr txBox="1"/>
      </xdr:nvSpPr>
      <xdr:spPr>
        <a:xfrm>
          <a:off x="11354444" y="635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44467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561F24F-C4D4-4A33-A7C8-644E035FEE1F}"/>
            </a:ext>
          </a:extLst>
        </xdr:cNvPr>
        <xdr:cNvSpPr txBox="1"/>
      </xdr:nvSpPr>
      <xdr:spPr>
        <a:xfrm>
          <a:off x="1373823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153052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3481A73-1DD3-4AF2-AB1F-C3A9D4DE8211}"/>
            </a:ext>
          </a:extLst>
        </xdr:cNvPr>
        <xdr:cNvSpPr txBox="1"/>
      </xdr:nvSpPr>
      <xdr:spPr>
        <a:xfrm>
          <a:off x="1295718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88282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C2F8B3A-4D1E-4400-9D45-837EF602BBE2}"/>
            </a:ext>
          </a:extLst>
        </xdr:cNvPr>
        <xdr:cNvSpPr txBox="1"/>
      </xdr:nvSpPr>
      <xdr:spPr>
        <a:xfrm>
          <a:off x="12171054"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113047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8011D9C-A978-447A-89D6-EA3F22DDA81E}"/>
            </a:ext>
          </a:extLst>
        </xdr:cNvPr>
        <xdr:cNvSpPr txBox="1"/>
      </xdr:nvSpPr>
      <xdr:spPr>
        <a:xfrm>
          <a:off x="11354444" y="55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A714121A-C9DD-47EC-94C7-00A23FEADC8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456725A7-3D7C-4694-A57E-DD398A79FC6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37B3BBB-FD54-4128-8A91-FFE3C943D84F}"/>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D8A6828-8C16-4034-889E-A481030A0D9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71AB645E-2869-43F7-9E4E-C3F282D0AB1D}"/>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C9BAA075-BC1E-4F48-80D8-1D4C71962E1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3BC456A-6DB7-4E03-86DB-E3C157D07E27}"/>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17231D5-3FE0-4B5E-A4A6-7ABAB8B56A3C}"/>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FC0CB9D-B300-418C-884C-8335639A5626}"/>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4843FBB-C2EF-48D3-BE2D-1F4418A1880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6776A1E4-C3AC-4985-AFB7-9F2B3C04BA83}"/>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A43EBAFF-7236-42F1-83B6-8868B7067886}"/>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956B913C-DB55-4DF1-AC60-83367E716E35}"/>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A22B2089-E768-48EB-9004-067CD6FF4985}"/>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B0247FE-8BD1-479B-870E-BF4894B9FE1F}"/>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5BE23DED-7E54-4AA6-B468-76D32D99644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67EAC71-9863-49F3-8187-BC50136FB49D}"/>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D55C44C-B983-44A3-8E09-E8818BDF8E8E}"/>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AEC828D6-5EEB-4BE7-B207-D5D79EBE833E}"/>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672E7681-B3A3-4DED-B918-9440AAF3602F}"/>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18669C7-258F-4B42-AF56-B6C397E43BE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56409AE-0AA9-48B8-B2AA-F7826ED40967}"/>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B827E66A-2BEC-413D-BC4E-1E45208EF0C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28C24714-91CE-49D4-B2DB-116CC9F115B2}"/>
            </a:ext>
          </a:extLst>
        </xdr:cNvPr>
        <xdr:cNvCxnSpPr/>
      </xdr:nvCxnSpPr>
      <xdr:spPr>
        <a:xfrm flipV="1">
          <a:off x="19947254" y="59245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4D08ED4-72D7-4A51-8969-F8146C09F5DD}"/>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7BE47668-1716-44B2-B174-6A88E5999557}"/>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BC669C0-4BB6-4AD5-B1E0-AEFAD2714F9C}"/>
            </a:ext>
          </a:extLst>
        </xdr:cNvPr>
        <xdr:cNvSpPr txBox="1"/>
      </xdr:nvSpPr>
      <xdr:spPr>
        <a:xfrm>
          <a:off x="1998599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E8DD16CD-4B1B-4762-9245-C71C54AD793C}"/>
            </a:ext>
          </a:extLst>
        </xdr:cNvPr>
        <xdr:cNvCxnSpPr/>
      </xdr:nvCxnSpPr>
      <xdr:spPr>
        <a:xfrm>
          <a:off x="19885660" y="5924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9FDE536-BA85-4802-8A1B-8BDB0A45E3F1}"/>
            </a:ext>
          </a:extLst>
        </xdr:cNvPr>
        <xdr:cNvSpPr txBox="1"/>
      </xdr:nvSpPr>
      <xdr:spPr>
        <a:xfrm>
          <a:off x="19985990" y="6561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414D77CC-F3AB-4EA7-B8CF-43AD08895291}"/>
            </a:ext>
          </a:extLst>
        </xdr:cNvPr>
        <xdr:cNvSpPr/>
      </xdr:nvSpPr>
      <xdr:spPr>
        <a:xfrm>
          <a:off x="19904710" y="67043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ACCEC10D-5CAD-437A-9380-30B4164EC3B0}"/>
            </a:ext>
          </a:extLst>
        </xdr:cNvPr>
        <xdr:cNvSpPr/>
      </xdr:nvSpPr>
      <xdr:spPr>
        <a:xfrm>
          <a:off x="19161760" y="67138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4E149697-B058-4CBD-9426-333A10087E97}"/>
            </a:ext>
          </a:extLst>
        </xdr:cNvPr>
        <xdr:cNvSpPr/>
      </xdr:nvSpPr>
      <xdr:spPr>
        <a:xfrm>
          <a:off x="18345150" y="67138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E21965EF-6C47-4CDC-AB05-D69CA3796F92}"/>
            </a:ext>
          </a:extLst>
        </xdr:cNvPr>
        <xdr:cNvSpPr/>
      </xdr:nvSpPr>
      <xdr:spPr>
        <a:xfrm>
          <a:off x="17547590" y="67043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482" name="フローチャート: 判断 481">
          <a:extLst>
            <a:ext uri="{FF2B5EF4-FFF2-40B4-BE49-F238E27FC236}">
              <a16:creationId xmlns:a16="http://schemas.microsoft.com/office/drawing/2014/main" id="{E492E1C4-564E-46F9-9914-D2F8A908A646}"/>
            </a:ext>
          </a:extLst>
        </xdr:cNvPr>
        <xdr:cNvSpPr/>
      </xdr:nvSpPr>
      <xdr:spPr>
        <a:xfrm>
          <a:off x="16761460" y="6456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128054B-B63F-4010-9E1E-0DD40C86C76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18EF636-E3A2-40E0-9649-D20763E7AF94}"/>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66A657E-2788-420A-812C-A35A2623D90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19AE864-72CA-4A06-8321-E0D3788B0F2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16A4227-1AF8-4949-B4F9-065C634C7E3C}"/>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101600</xdr:rowOff>
    </xdr:from>
    <xdr:to>
      <xdr:col>116</xdr:col>
      <xdr:colOff>114300</xdr:colOff>
      <xdr:row>41</xdr:row>
      <xdr:rowOff>31750</xdr:rowOff>
    </xdr:to>
    <xdr:sp macro="" textlink="">
      <xdr:nvSpPr>
        <xdr:cNvPr id="488" name="楕円 487">
          <a:extLst>
            <a:ext uri="{FF2B5EF4-FFF2-40B4-BE49-F238E27FC236}">
              <a16:creationId xmlns:a16="http://schemas.microsoft.com/office/drawing/2014/main" id="{37D74E55-3768-4FF5-B021-64A432114068}"/>
            </a:ext>
          </a:extLst>
        </xdr:cNvPr>
        <xdr:cNvSpPr/>
      </xdr:nvSpPr>
      <xdr:spPr>
        <a:xfrm>
          <a:off x="19904710" y="695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80027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5564ED3F-4253-4EF9-9B62-0CA066FC269A}"/>
            </a:ext>
          </a:extLst>
        </xdr:cNvPr>
        <xdr:cNvSpPr txBox="1"/>
      </xdr:nvSpPr>
      <xdr:spPr>
        <a:xfrm>
          <a:off x="19985990"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101600</xdr:rowOff>
    </xdr:from>
    <xdr:to>
      <xdr:col>112</xdr:col>
      <xdr:colOff>38100</xdr:colOff>
      <xdr:row>41</xdr:row>
      <xdr:rowOff>31750</xdr:rowOff>
    </xdr:to>
    <xdr:sp macro="" textlink="">
      <xdr:nvSpPr>
        <xdr:cNvPr id="490" name="楕円 489">
          <a:extLst>
            <a:ext uri="{FF2B5EF4-FFF2-40B4-BE49-F238E27FC236}">
              <a16:creationId xmlns:a16="http://schemas.microsoft.com/office/drawing/2014/main" id="{C4412EB1-39DF-4DF3-A9CF-96B1E321EC44}"/>
            </a:ext>
          </a:extLst>
        </xdr:cNvPr>
        <xdr:cNvSpPr/>
      </xdr:nvSpPr>
      <xdr:spPr>
        <a:xfrm>
          <a:off x="19161760" y="6955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152400</xdr:rowOff>
    </xdr:from>
    <xdr:to>
      <xdr:col>116</xdr:col>
      <xdr:colOff>63500</xdr:colOff>
      <xdr:row>40</xdr:row>
      <xdr:rowOff>152400</xdr:rowOff>
    </xdr:to>
    <xdr:cxnSp macro="">
      <xdr:nvCxnSpPr>
        <xdr:cNvPr id="491" name="直線コネクタ 490">
          <a:extLst>
            <a:ext uri="{FF2B5EF4-FFF2-40B4-BE49-F238E27FC236}">
              <a16:creationId xmlns:a16="http://schemas.microsoft.com/office/drawing/2014/main" id="{6AE866E6-E9A9-4B32-B5C3-5E9C29E28D57}"/>
            </a:ext>
          </a:extLst>
        </xdr:cNvPr>
        <xdr:cNvCxnSpPr/>
      </xdr:nvCxnSpPr>
      <xdr:spPr>
        <a:xfrm>
          <a:off x="19204940" y="70104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101600</xdr:rowOff>
    </xdr:from>
    <xdr:to>
      <xdr:col>107</xdr:col>
      <xdr:colOff>101600</xdr:colOff>
      <xdr:row>41</xdr:row>
      <xdr:rowOff>31750</xdr:rowOff>
    </xdr:to>
    <xdr:sp macro="" textlink="">
      <xdr:nvSpPr>
        <xdr:cNvPr id="492" name="楕円 491">
          <a:extLst>
            <a:ext uri="{FF2B5EF4-FFF2-40B4-BE49-F238E27FC236}">
              <a16:creationId xmlns:a16="http://schemas.microsoft.com/office/drawing/2014/main" id="{EDC32F7A-ADB2-4DE1-AE31-9D469561D278}"/>
            </a:ext>
          </a:extLst>
        </xdr:cNvPr>
        <xdr:cNvSpPr/>
      </xdr:nvSpPr>
      <xdr:spPr>
        <a:xfrm>
          <a:off x="18345150" y="695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152400</xdr:rowOff>
    </xdr:from>
    <xdr:to>
      <xdr:col>111</xdr:col>
      <xdr:colOff>177800</xdr:colOff>
      <xdr:row>40</xdr:row>
      <xdr:rowOff>152400</xdr:rowOff>
    </xdr:to>
    <xdr:cxnSp macro="">
      <xdr:nvCxnSpPr>
        <xdr:cNvPr id="493" name="直線コネクタ 492">
          <a:extLst>
            <a:ext uri="{FF2B5EF4-FFF2-40B4-BE49-F238E27FC236}">
              <a16:creationId xmlns:a16="http://schemas.microsoft.com/office/drawing/2014/main" id="{8469A087-4F54-4270-AF19-EC20BE92F190}"/>
            </a:ext>
          </a:extLst>
        </xdr:cNvPr>
        <xdr:cNvCxnSpPr/>
      </xdr:nvCxnSpPr>
      <xdr:spPr>
        <a:xfrm>
          <a:off x="18399760" y="70104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101600</xdr:rowOff>
    </xdr:from>
    <xdr:to>
      <xdr:col>102</xdr:col>
      <xdr:colOff>165100</xdr:colOff>
      <xdr:row>41</xdr:row>
      <xdr:rowOff>31750</xdr:rowOff>
    </xdr:to>
    <xdr:sp macro="" textlink="">
      <xdr:nvSpPr>
        <xdr:cNvPr id="494" name="楕円 493">
          <a:extLst>
            <a:ext uri="{FF2B5EF4-FFF2-40B4-BE49-F238E27FC236}">
              <a16:creationId xmlns:a16="http://schemas.microsoft.com/office/drawing/2014/main" id="{F8C6FE65-5D79-4CA0-8932-F870078F55E5}"/>
            </a:ext>
          </a:extLst>
        </xdr:cNvPr>
        <xdr:cNvSpPr/>
      </xdr:nvSpPr>
      <xdr:spPr>
        <a:xfrm>
          <a:off x="17547590" y="6955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152400</xdr:rowOff>
    </xdr:from>
    <xdr:to>
      <xdr:col>107</xdr:col>
      <xdr:colOff>50800</xdr:colOff>
      <xdr:row>40</xdr:row>
      <xdr:rowOff>152400</xdr:rowOff>
    </xdr:to>
    <xdr:cxnSp macro="">
      <xdr:nvCxnSpPr>
        <xdr:cNvPr id="495" name="直線コネクタ 494">
          <a:extLst>
            <a:ext uri="{FF2B5EF4-FFF2-40B4-BE49-F238E27FC236}">
              <a16:creationId xmlns:a16="http://schemas.microsoft.com/office/drawing/2014/main" id="{10D8A610-3D7B-4C02-A16C-324F51228B68}"/>
            </a:ext>
          </a:extLst>
        </xdr:cNvPr>
        <xdr:cNvCxnSpPr/>
      </xdr:nvCxnSpPr>
      <xdr:spPr>
        <a:xfrm>
          <a:off x="17602200" y="70104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101600</xdr:rowOff>
    </xdr:from>
    <xdr:to>
      <xdr:col>98</xdr:col>
      <xdr:colOff>38100</xdr:colOff>
      <xdr:row>41</xdr:row>
      <xdr:rowOff>31750</xdr:rowOff>
    </xdr:to>
    <xdr:sp macro="" textlink="">
      <xdr:nvSpPr>
        <xdr:cNvPr id="496" name="楕円 495">
          <a:extLst>
            <a:ext uri="{FF2B5EF4-FFF2-40B4-BE49-F238E27FC236}">
              <a16:creationId xmlns:a16="http://schemas.microsoft.com/office/drawing/2014/main" id="{DEA9AA6F-DAB6-4D46-805E-B44F5929343B}"/>
            </a:ext>
          </a:extLst>
        </xdr:cNvPr>
        <xdr:cNvSpPr/>
      </xdr:nvSpPr>
      <xdr:spPr>
        <a:xfrm>
          <a:off x="16761460" y="6955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152400</xdr:rowOff>
    </xdr:from>
    <xdr:to>
      <xdr:col>102</xdr:col>
      <xdr:colOff>114300</xdr:colOff>
      <xdr:row>40</xdr:row>
      <xdr:rowOff>152400</xdr:rowOff>
    </xdr:to>
    <xdr:cxnSp macro="">
      <xdr:nvCxnSpPr>
        <xdr:cNvPr id="497" name="直線コネクタ 496">
          <a:extLst>
            <a:ext uri="{FF2B5EF4-FFF2-40B4-BE49-F238E27FC236}">
              <a16:creationId xmlns:a16="http://schemas.microsoft.com/office/drawing/2014/main" id="{1DD5FF07-C71A-4C3D-9995-CB776A630EC8}"/>
            </a:ext>
          </a:extLst>
        </xdr:cNvPr>
        <xdr:cNvCxnSpPr/>
      </xdr:nvCxnSpPr>
      <xdr:spPr>
        <a:xfrm>
          <a:off x="16804640" y="70104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6DBFFE8-0F49-44DE-A3AF-5960B74986DF}"/>
            </a:ext>
          </a:extLst>
        </xdr:cNvPr>
        <xdr:cNvSpPr txBox="1"/>
      </xdr:nvSpPr>
      <xdr:spPr>
        <a:xfrm>
          <a:off x="189821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F3D28607-E69D-4298-A4B7-FADBEF9B29A4}"/>
            </a:ext>
          </a:extLst>
        </xdr:cNvPr>
        <xdr:cNvSpPr txBox="1"/>
      </xdr:nvSpPr>
      <xdr:spPr>
        <a:xfrm>
          <a:off x="1818203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78E277A-959E-4530-AB32-CD8C98324083}"/>
            </a:ext>
          </a:extLst>
        </xdr:cNvPr>
        <xdr:cNvSpPr txBox="1"/>
      </xdr:nvSpPr>
      <xdr:spPr>
        <a:xfrm>
          <a:off x="17384472"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59707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5A547FDD-1ECC-402C-8773-D1996DEE8E1B}"/>
            </a:ext>
          </a:extLst>
        </xdr:cNvPr>
        <xdr:cNvSpPr txBox="1"/>
      </xdr:nvSpPr>
      <xdr:spPr>
        <a:xfrm>
          <a:off x="1658881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22877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2ECDD4A-74FA-40A7-B5F7-DE4EE6B6677F}"/>
            </a:ext>
          </a:extLst>
        </xdr:cNvPr>
        <xdr:cNvSpPr txBox="1"/>
      </xdr:nvSpPr>
      <xdr:spPr>
        <a:xfrm>
          <a:off x="18982132"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22877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1C3D87AF-4FEB-4D79-B885-D6D9D92B1CBB}"/>
            </a:ext>
          </a:extLst>
        </xdr:cNvPr>
        <xdr:cNvSpPr txBox="1"/>
      </xdr:nvSpPr>
      <xdr:spPr>
        <a:xfrm>
          <a:off x="18182032"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22877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609B734-E67D-4F41-B4B0-E42113DC54BD}"/>
            </a:ext>
          </a:extLst>
        </xdr:cNvPr>
        <xdr:cNvSpPr txBox="1"/>
      </xdr:nvSpPr>
      <xdr:spPr>
        <a:xfrm>
          <a:off x="17384472"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22877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870A557-F887-4731-B3E9-731E833C52A8}"/>
            </a:ext>
          </a:extLst>
        </xdr:cNvPr>
        <xdr:cNvSpPr txBox="1"/>
      </xdr:nvSpPr>
      <xdr:spPr>
        <a:xfrm>
          <a:off x="1658881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7D80E4C-079F-46D7-8782-B64E0BEFE86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0496EB2-0561-40BF-BCA8-142AB141AE0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17278CB-E39B-4C56-979B-8DE6E79A31B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5F1771F-A9B1-4BEC-A94C-27F5E7DF121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46E7843-0F96-4E9D-ACC2-C9ECE5FD894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B9038E4-643E-440A-B8AB-3236A27C005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AF7A44F-86EC-4925-AD00-58851F5D5BC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9CABBB8-17C0-4381-A6A3-7D1189F9F727}"/>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21E2D25-6037-484D-AED3-D879FCB71E8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F6FFD19-C747-4A7F-AC8C-737C4DD7651C}"/>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471AE0C-4CC3-4070-9315-3689A8ED4914}"/>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D42BFC7C-8AF5-46ED-A780-66533C3B011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2DB1983C-B40C-4052-93DF-2B1B7A9A47C2}"/>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6747595F-BC28-4907-936E-8C95A796A106}"/>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A7930FB7-D11D-4ECF-B0EE-7E7E6E51E040}"/>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CC18E10B-595A-4449-A726-8623CE6A649A}"/>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4DEE7F8-9E83-4B0C-A177-E745843FD160}"/>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7004569B-18C7-44B9-83AF-F301648820DE}"/>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847104A8-E10A-405E-80C7-8EA91465FB4D}"/>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DE4DBBA-A6C1-4A6C-BBF2-9F158E8731B0}"/>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554B76B0-B4D6-4E5E-A81F-BA995F5EA49E}"/>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C40D4E2-CD65-49D7-B314-D823112ADC9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FDFF15E-73AF-4901-8973-1ED41F7C2E36}"/>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1C4FEC0-2F17-4930-8577-83F454588E6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BB444D8D-AA8E-431D-A3CC-92626AC25DB4}"/>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77F099E2-2473-4044-8602-FE78577B92B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B30EBD3D-39C5-42E1-8B02-75B5F4AE79C7}"/>
            </a:ext>
          </a:extLst>
        </xdr:cNvPr>
        <xdr:cNvCxnSpPr/>
      </xdr:nvCxnSpPr>
      <xdr:spPr>
        <a:xfrm flipV="1">
          <a:off x="14703424" y="9423490"/>
          <a:ext cx="0" cy="1521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64EFDD5-0747-4A6B-AE3F-92C34869FFD8}"/>
            </a:ext>
          </a:extLst>
        </xdr:cNvPr>
        <xdr:cNvSpPr txBox="1"/>
      </xdr:nvSpPr>
      <xdr:spPr>
        <a:xfrm>
          <a:off x="1474216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BECDC3FC-1378-4CDB-9FBF-8E299F5C6787}"/>
            </a:ext>
          </a:extLst>
        </xdr:cNvPr>
        <xdr:cNvCxnSpPr/>
      </xdr:nvCxnSpPr>
      <xdr:spPr>
        <a:xfrm>
          <a:off x="14611350" y="10944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7E0472D-208E-4F9E-A68C-61858A3E1343}"/>
            </a:ext>
          </a:extLst>
        </xdr:cNvPr>
        <xdr:cNvSpPr txBox="1"/>
      </xdr:nvSpPr>
      <xdr:spPr>
        <a:xfrm>
          <a:off x="14742160" y="919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81587A33-D2E1-4970-ADEF-ED90C2F28A73}"/>
            </a:ext>
          </a:extLst>
        </xdr:cNvPr>
        <xdr:cNvCxnSpPr/>
      </xdr:nvCxnSpPr>
      <xdr:spPr>
        <a:xfrm>
          <a:off x="14611350" y="9423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983E4977-3527-4F29-8C79-E5469463A192}"/>
            </a:ext>
          </a:extLst>
        </xdr:cNvPr>
        <xdr:cNvSpPr txBox="1"/>
      </xdr:nvSpPr>
      <xdr:spPr>
        <a:xfrm>
          <a:off x="14742160" y="1011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87584798-479A-4C01-84C9-90897D9F1B05}"/>
            </a:ext>
          </a:extLst>
        </xdr:cNvPr>
        <xdr:cNvSpPr/>
      </xdr:nvSpPr>
      <xdr:spPr>
        <a:xfrm>
          <a:off x="14649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653CFC28-75B3-4690-AE9B-3D6D2C0CA415}"/>
            </a:ext>
          </a:extLst>
        </xdr:cNvPr>
        <xdr:cNvSpPr/>
      </xdr:nvSpPr>
      <xdr:spPr>
        <a:xfrm>
          <a:off x="13887450" y="102571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317FE209-A658-4EC2-88DB-9F027F8A053E}"/>
            </a:ext>
          </a:extLst>
        </xdr:cNvPr>
        <xdr:cNvSpPr/>
      </xdr:nvSpPr>
      <xdr:spPr>
        <a:xfrm>
          <a:off x="13089890" y="102413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5C74F573-2CC5-47EE-8FD6-A16C5EC63BD6}"/>
            </a:ext>
          </a:extLst>
        </xdr:cNvPr>
        <xdr:cNvSpPr/>
      </xdr:nvSpPr>
      <xdr:spPr>
        <a:xfrm>
          <a:off x="12303760" y="1021388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27577</xdr:rowOff>
    </xdr:from>
    <xdr:to>
      <xdr:col>67</xdr:col>
      <xdr:colOff>101600</xdr:colOff>
      <xdr:row>58</xdr:row>
      <xdr:rowOff>129177</xdr:rowOff>
    </xdr:to>
    <xdr:sp macro="" textlink="">
      <xdr:nvSpPr>
        <xdr:cNvPr id="542" name="フローチャート: 判断 541">
          <a:extLst>
            <a:ext uri="{FF2B5EF4-FFF2-40B4-BE49-F238E27FC236}">
              <a16:creationId xmlns:a16="http://schemas.microsoft.com/office/drawing/2014/main" id="{03E19E1B-BDEC-44DE-B345-7E431EB93721}"/>
            </a:ext>
          </a:extLst>
        </xdr:cNvPr>
        <xdr:cNvSpPr/>
      </xdr:nvSpPr>
      <xdr:spPr>
        <a:xfrm>
          <a:off x="11487150" y="996977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62CF3E-1ABC-4C13-9A6D-C42F9AC4187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CB267F4-1B07-4D98-8D98-3D7434EBCCE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607B05D-D43D-4CAA-907E-BC5FF8701AD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A069C7B-6E01-48B1-8F45-B5BCDD85F65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6612A26-0182-458D-8E10-018E0B252E7A}"/>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61867</xdr:rowOff>
    </xdr:from>
    <xdr:to>
      <xdr:col>85</xdr:col>
      <xdr:colOff>177800</xdr:colOff>
      <xdr:row>61</xdr:row>
      <xdr:rowOff>163467</xdr:rowOff>
    </xdr:to>
    <xdr:sp macro="" textlink="">
      <xdr:nvSpPr>
        <xdr:cNvPr id="548" name="楕円 547">
          <a:extLst>
            <a:ext uri="{FF2B5EF4-FFF2-40B4-BE49-F238E27FC236}">
              <a16:creationId xmlns:a16="http://schemas.microsoft.com/office/drawing/2014/main" id="{61EB40E6-F762-465F-A860-EF49A3F56E44}"/>
            </a:ext>
          </a:extLst>
        </xdr:cNvPr>
        <xdr:cNvSpPr/>
      </xdr:nvSpPr>
      <xdr:spPr>
        <a:xfrm>
          <a:off x="14649450" y="1051650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40294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7DEFF3A1-2295-4F2D-9EE4-6579912C9795}"/>
            </a:ext>
          </a:extLst>
        </xdr:cNvPr>
        <xdr:cNvSpPr txBox="1"/>
      </xdr:nvSpPr>
      <xdr:spPr>
        <a:xfrm>
          <a:off x="14742160"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48804</xdr:rowOff>
    </xdr:from>
    <xdr:to>
      <xdr:col>81</xdr:col>
      <xdr:colOff>101600</xdr:colOff>
      <xdr:row>61</xdr:row>
      <xdr:rowOff>150404</xdr:rowOff>
    </xdr:to>
    <xdr:sp macro="" textlink="">
      <xdr:nvSpPr>
        <xdr:cNvPr id="550" name="楕円 549">
          <a:extLst>
            <a:ext uri="{FF2B5EF4-FFF2-40B4-BE49-F238E27FC236}">
              <a16:creationId xmlns:a16="http://schemas.microsoft.com/office/drawing/2014/main" id="{393502E3-3176-480B-AE35-A48961B4BD58}"/>
            </a:ext>
          </a:extLst>
        </xdr:cNvPr>
        <xdr:cNvSpPr/>
      </xdr:nvSpPr>
      <xdr:spPr>
        <a:xfrm>
          <a:off x="13887450" y="1050915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99604</xdr:rowOff>
    </xdr:from>
    <xdr:to>
      <xdr:col>85</xdr:col>
      <xdr:colOff>127000</xdr:colOff>
      <xdr:row>61</xdr:row>
      <xdr:rowOff>112667</xdr:rowOff>
    </xdr:to>
    <xdr:cxnSp macro="">
      <xdr:nvCxnSpPr>
        <xdr:cNvPr id="551" name="直線コネクタ 550">
          <a:extLst>
            <a:ext uri="{FF2B5EF4-FFF2-40B4-BE49-F238E27FC236}">
              <a16:creationId xmlns:a16="http://schemas.microsoft.com/office/drawing/2014/main" id="{8C6A8C41-B37C-4686-BB31-9A584BE05528}"/>
            </a:ext>
          </a:extLst>
        </xdr:cNvPr>
        <xdr:cNvCxnSpPr/>
      </xdr:nvCxnSpPr>
      <xdr:spPr>
        <a:xfrm>
          <a:off x="13942060" y="10554244"/>
          <a:ext cx="7620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552" name="楕円 551">
          <a:extLst>
            <a:ext uri="{FF2B5EF4-FFF2-40B4-BE49-F238E27FC236}">
              <a16:creationId xmlns:a16="http://schemas.microsoft.com/office/drawing/2014/main" id="{E94E2055-3100-4552-805C-780C30756886}"/>
            </a:ext>
          </a:extLst>
        </xdr:cNvPr>
        <xdr:cNvSpPr/>
      </xdr:nvSpPr>
      <xdr:spPr>
        <a:xfrm>
          <a:off x="13089890" y="10466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99604</xdr:rowOff>
    </xdr:to>
    <xdr:cxnSp macro="">
      <xdr:nvCxnSpPr>
        <xdr:cNvPr id="553" name="直線コネクタ 552">
          <a:extLst>
            <a:ext uri="{FF2B5EF4-FFF2-40B4-BE49-F238E27FC236}">
              <a16:creationId xmlns:a16="http://schemas.microsoft.com/office/drawing/2014/main" id="{2AB328D9-ACCB-4F72-93AA-DD0C6E2665D1}"/>
            </a:ext>
          </a:extLst>
        </xdr:cNvPr>
        <xdr:cNvCxnSpPr/>
      </xdr:nvCxnSpPr>
      <xdr:spPr>
        <a:xfrm>
          <a:off x="13144500" y="10511790"/>
          <a:ext cx="79756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161472</xdr:rowOff>
    </xdr:from>
    <xdr:to>
      <xdr:col>72</xdr:col>
      <xdr:colOff>38100</xdr:colOff>
      <xdr:row>61</xdr:row>
      <xdr:rowOff>91622</xdr:rowOff>
    </xdr:to>
    <xdr:sp macro="" textlink="">
      <xdr:nvSpPr>
        <xdr:cNvPr id="554" name="楕円 553">
          <a:extLst>
            <a:ext uri="{FF2B5EF4-FFF2-40B4-BE49-F238E27FC236}">
              <a16:creationId xmlns:a16="http://schemas.microsoft.com/office/drawing/2014/main" id="{56ED5EDB-6608-4013-AF45-D95DBE66F8AE}"/>
            </a:ext>
          </a:extLst>
        </xdr:cNvPr>
        <xdr:cNvSpPr/>
      </xdr:nvSpPr>
      <xdr:spPr>
        <a:xfrm>
          <a:off x="12303760" y="104503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40822</xdr:rowOff>
    </xdr:from>
    <xdr:to>
      <xdr:col>76</xdr:col>
      <xdr:colOff>114300</xdr:colOff>
      <xdr:row>61</xdr:row>
      <xdr:rowOff>57150</xdr:rowOff>
    </xdr:to>
    <xdr:cxnSp macro="">
      <xdr:nvCxnSpPr>
        <xdr:cNvPr id="555" name="直線コネクタ 554">
          <a:extLst>
            <a:ext uri="{FF2B5EF4-FFF2-40B4-BE49-F238E27FC236}">
              <a16:creationId xmlns:a16="http://schemas.microsoft.com/office/drawing/2014/main" id="{E098C862-1F83-4DBB-88C1-2DC198BD8DC1}"/>
            </a:ext>
          </a:extLst>
        </xdr:cNvPr>
        <xdr:cNvCxnSpPr/>
      </xdr:nvCxnSpPr>
      <xdr:spPr>
        <a:xfrm>
          <a:off x="12346940" y="10499272"/>
          <a:ext cx="79756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138612</xdr:rowOff>
    </xdr:from>
    <xdr:to>
      <xdr:col>67</xdr:col>
      <xdr:colOff>101600</xdr:colOff>
      <xdr:row>61</xdr:row>
      <xdr:rowOff>68762</xdr:rowOff>
    </xdr:to>
    <xdr:sp macro="" textlink="">
      <xdr:nvSpPr>
        <xdr:cNvPr id="556" name="楕円 555">
          <a:extLst>
            <a:ext uri="{FF2B5EF4-FFF2-40B4-BE49-F238E27FC236}">
              <a16:creationId xmlns:a16="http://schemas.microsoft.com/office/drawing/2014/main" id="{B42D29CF-D599-452A-8507-021E482BB618}"/>
            </a:ext>
          </a:extLst>
        </xdr:cNvPr>
        <xdr:cNvSpPr/>
      </xdr:nvSpPr>
      <xdr:spPr>
        <a:xfrm>
          <a:off x="11487150" y="104218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17962</xdr:rowOff>
    </xdr:from>
    <xdr:to>
      <xdr:col>71</xdr:col>
      <xdr:colOff>177800</xdr:colOff>
      <xdr:row>61</xdr:row>
      <xdr:rowOff>40822</xdr:rowOff>
    </xdr:to>
    <xdr:cxnSp macro="">
      <xdr:nvCxnSpPr>
        <xdr:cNvPr id="557" name="直線コネクタ 556">
          <a:extLst>
            <a:ext uri="{FF2B5EF4-FFF2-40B4-BE49-F238E27FC236}">
              <a16:creationId xmlns:a16="http://schemas.microsoft.com/office/drawing/2014/main" id="{EF6CC3DD-E334-4541-9EA2-60DAADD3BF4D}"/>
            </a:ext>
          </a:extLst>
        </xdr:cNvPr>
        <xdr:cNvCxnSpPr/>
      </xdr:nvCxnSpPr>
      <xdr:spPr>
        <a:xfrm>
          <a:off x="11541760" y="10480222"/>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D112C272-C851-4897-84B5-878FA5448FDA}"/>
            </a:ext>
          </a:extLst>
        </xdr:cNvPr>
        <xdr:cNvSpPr txBox="1"/>
      </xdr:nvSpPr>
      <xdr:spPr>
        <a:xfrm>
          <a:off x="1373823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9A323EA0-6D23-40C7-B6BB-200276C7CB9F}"/>
            </a:ext>
          </a:extLst>
        </xdr:cNvPr>
        <xdr:cNvSpPr txBox="1"/>
      </xdr:nvSpPr>
      <xdr:spPr>
        <a:xfrm>
          <a:off x="12957184" y="1001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7DCA4765-2C5D-4B76-8E9B-73BD80DD3D0D}"/>
            </a:ext>
          </a:extLst>
        </xdr:cNvPr>
        <xdr:cNvSpPr txBox="1"/>
      </xdr:nvSpPr>
      <xdr:spPr>
        <a:xfrm>
          <a:off x="1217105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145704</xdr:rowOff>
    </xdr:from>
    <xdr:ext cx="405111" cy="259045"/>
    <xdr:sp macro="" textlink="">
      <xdr:nvSpPr>
        <xdr:cNvPr id="561" name="n_4aveValue【学校施設】&#10;有形固定資産減価償却率">
          <a:extLst>
            <a:ext uri="{FF2B5EF4-FFF2-40B4-BE49-F238E27FC236}">
              <a16:creationId xmlns:a16="http://schemas.microsoft.com/office/drawing/2014/main" id="{4D2656E6-ED6E-4D86-995D-B4D382490907}"/>
            </a:ext>
          </a:extLst>
        </xdr:cNvPr>
        <xdr:cNvSpPr txBox="1"/>
      </xdr:nvSpPr>
      <xdr:spPr>
        <a:xfrm>
          <a:off x="11354444" y="974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141531</xdr:rowOff>
    </xdr:from>
    <xdr:ext cx="405111" cy="259045"/>
    <xdr:sp macro="" textlink="">
      <xdr:nvSpPr>
        <xdr:cNvPr id="562" name="n_1mainValue【学校施設】&#10;有形固定資産減価償却率">
          <a:extLst>
            <a:ext uri="{FF2B5EF4-FFF2-40B4-BE49-F238E27FC236}">
              <a16:creationId xmlns:a16="http://schemas.microsoft.com/office/drawing/2014/main" id="{99D186F9-7B19-4681-966D-92C7E95D4482}"/>
            </a:ext>
          </a:extLst>
        </xdr:cNvPr>
        <xdr:cNvSpPr txBox="1"/>
      </xdr:nvSpPr>
      <xdr:spPr>
        <a:xfrm>
          <a:off x="13738234" y="1059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563" name="n_2mainValue【学校施設】&#10;有形固定資産減価償却率">
          <a:extLst>
            <a:ext uri="{FF2B5EF4-FFF2-40B4-BE49-F238E27FC236}">
              <a16:creationId xmlns:a16="http://schemas.microsoft.com/office/drawing/2014/main" id="{C75AA783-CD38-4D0A-8E62-F94B6EB4FFC9}"/>
            </a:ext>
          </a:extLst>
        </xdr:cNvPr>
        <xdr:cNvSpPr txBox="1"/>
      </xdr:nvSpPr>
      <xdr:spPr>
        <a:xfrm>
          <a:off x="1295718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82749</xdr:rowOff>
    </xdr:from>
    <xdr:ext cx="405111" cy="259045"/>
    <xdr:sp macro="" textlink="">
      <xdr:nvSpPr>
        <xdr:cNvPr id="564" name="n_3mainValue【学校施設】&#10;有形固定資産減価償却率">
          <a:extLst>
            <a:ext uri="{FF2B5EF4-FFF2-40B4-BE49-F238E27FC236}">
              <a16:creationId xmlns:a16="http://schemas.microsoft.com/office/drawing/2014/main" id="{84A97D2A-81DC-41F1-B9E3-438A43BF041B}"/>
            </a:ext>
          </a:extLst>
        </xdr:cNvPr>
        <xdr:cNvSpPr txBox="1"/>
      </xdr:nvSpPr>
      <xdr:spPr>
        <a:xfrm>
          <a:off x="12171054" y="1054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59889</xdr:rowOff>
    </xdr:from>
    <xdr:ext cx="405111" cy="259045"/>
    <xdr:sp macro="" textlink="">
      <xdr:nvSpPr>
        <xdr:cNvPr id="565" name="n_4mainValue【学校施設】&#10;有形固定資産減価償却率">
          <a:extLst>
            <a:ext uri="{FF2B5EF4-FFF2-40B4-BE49-F238E27FC236}">
              <a16:creationId xmlns:a16="http://schemas.microsoft.com/office/drawing/2014/main" id="{4B263A2A-228E-48B8-B7B0-651C04F296B1}"/>
            </a:ext>
          </a:extLst>
        </xdr:cNvPr>
        <xdr:cNvSpPr txBox="1"/>
      </xdr:nvSpPr>
      <xdr:spPr>
        <a:xfrm>
          <a:off x="11354444" y="1051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0A4A92A-731C-445E-AC9B-74FE96B4D37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5DB6B88-7298-4B4F-A5F5-7E55FDE7CCD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3F43E350-CF94-4867-A233-B4E84D1B90AB}"/>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091685A-9A62-462D-87F5-DF040C6301B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D2CC61F-20D2-49B8-8F0A-F887B4FBECA3}"/>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9181139-9349-4686-9A6E-766A1AB5964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2123964-65BF-4529-82B8-D2C7103FBF7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B85B7ED-8465-4B28-BCF8-C9C4B1A963D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5339770-6388-49E6-90CC-1DB32FAA843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33B2AED-9674-4B69-AF94-151AE3DD47C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646D0051-8576-4950-B80D-DDBDB0EB3566}"/>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07E5A138-9447-4566-B152-E126B9606B27}"/>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9B930754-CA5E-4D0B-8F68-5B6DE146FD32}"/>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27F1DF00-D5A6-4851-87D2-A7D79D5567EA}"/>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9C5A0249-BF8A-481C-BF20-CD5EEBFD4AA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CB1DFBAD-FC36-42D3-8714-E81CFC8D3448}"/>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5244A97A-4E69-479A-AF67-EE5F3402CD23}"/>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F01D6E08-640A-4DA4-BE8C-35430B28C6FC}"/>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A743493-D596-413A-A119-4DEEE91E302D}"/>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76B240E0-917E-42CE-9CAF-4EB797AFC51D}"/>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C351DBAE-7EE7-4D42-9E98-C8D92E8AAA82}"/>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466DEB56-DEAD-49A6-ABA1-E361FC73FBC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BBC3F313-1E0B-4A11-854C-B05B4C7B7FF8}"/>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116B3FB-4B0A-4A2D-A471-6D147947DF5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B0C1A09B-1045-4B49-BEF0-9CBF26C125B3}"/>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A5A70BE5-D231-4302-A53C-92CB680BFA3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C87941B2-678C-49BD-9EF0-EB19F6FCF8C7}"/>
            </a:ext>
          </a:extLst>
        </xdr:cNvPr>
        <xdr:cNvCxnSpPr/>
      </xdr:nvCxnSpPr>
      <xdr:spPr>
        <a:xfrm flipV="1">
          <a:off x="19947254" y="9506494"/>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19BE67C2-7D1A-43C5-8EAC-1AC743F27DDF}"/>
            </a:ext>
          </a:extLst>
        </xdr:cNvPr>
        <xdr:cNvSpPr txBox="1"/>
      </xdr:nvSpPr>
      <xdr:spPr>
        <a:xfrm>
          <a:off x="19985990" y="1099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360991A2-BF4B-4274-BAB1-1FE563B37A19}"/>
            </a:ext>
          </a:extLst>
        </xdr:cNvPr>
        <xdr:cNvCxnSpPr/>
      </xdr:nvCxnSpPr>
      <xdr:spPr>
        <a:xfrm>
          <a:off x="1988566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03B82B21-9BBE-4090-B473-DAC5AF29714D}"/>
            </a:ext>
          </a:extLst>
        </xdr:cNvPr>
        <xdr:cNvSpPr txBox="1"/>
      </xdr:nvSpPr>
      <xdr:spPr>
        <a:xfrm>
          <a:off x="19985990" y="927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02398C76-8DA4-4D46-AAD6-C6F5657556AD}"/>
            </a:ext>
          </a:extLst>
        </xdr:cNvPr>
        <xdr:cNvCxnSpPr/>
      </xdr:nvCxnSpPr>
      <xdr:spPr>
        <a:xfrm>
          <a:off x="19885660" y="950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B02A0208-8C2D-48A0-BBB9-45585239BB90}"/>
            </a:ext>
          </a:extLst>
        </xdr:cNvPr>
        <xdr:cNvSpPr txBox="1"/>
      </xdr:nvSpPr>
      <xdr:spPr>
        <a:xfrm>
          <a:off x="19985990" y="101121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6D60C0E8-C8D2-450C-925D-3EC945587EA3}"/>
            </a:ext>
          </a:extLst>
        </xdr:cNvPr>
        <xdr:cNvSpPr/>
      </xdr:nvSpPr>
      <xdr:spPr>
        <a:xfrm>
          <a:off x="19904710" y="102549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D2B6E09E-6BB9-4F9D-B62F-C6988F16B81D}"/>
            </a:ext>
          </a:extLst>
        </xdr:cNvPr>
        <xdr:cNvSpPr/>
      </xdr:nvSpPr>
      <xdr:spPr>
        <a:xfrm>
          <a:off x="19161760" y="102699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FDC94385-6A6C-4575-8B0E-882217B688D6}"/>
            </a:ext>
          </a:extLst>
        </xdr:cNvPr>
        <xdr:cNvSpPr/>
      </xdr:nvSpPr>
      <xdr:spPr>
        <a:xfrm>
          <a:off x="18345150" y="1028464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106CEBB9-7B06-4B84-8FCA-023C46892085}"/>
            </a:ext>
          </a:extLst>
        </xdr:cNvPr>
        <xdr:cNvSpPr/>
      </xdr:nvSpPr>
      <xdr:spPr>
        <a:xfrm>
          <a:off x="17547590" y="1028055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74385</xdr:rowOff>
    </xdr:from>
    <xdr:to>
      <xdr:col>98</xdr:col>
      <xdr:colOff>38100</xdr:colOff>
      <xdr:row>59</xdr:row>
      <xdr:rowOff>4535</xdr:rowOff>
    </xdr:to>
    <xdr:sp macro="" textlink="">
      <xdr:nvSpPr>
        <xdr:cNvPr id="602" name="フローチャート: 判断 601">
          <a:extLst>
            <a:ext uri="{FF2B5EF4-FFF2-40B4-BE49-F238E27FC236}">
              <a16:creationId xmlns:a16="http://schemas.microsoft.com/office/drawing/2014/main" id="{EAA4C18F-0D1F-4DB5-818B-C0FC26D55193}"/>
            </a:ext>
          </a:extLst>
        </xdr:cNvPr>
        <xdr:cNvSpPr/>
      </xdr:nvSpPr>
      <xdr:spPr>
        <a:xfrm>
          <a:off x="16761460" y="10018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AE1D841-2067-4BC4-910B-A25274ED31A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BA29CDF-837F-431D-B22B-B0AF81100A6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8C4BF02-C165-4835-8B54-DF954438B53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F888E9F-B9E0-4F30-B789-AED5F76BE1C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F7FA550-D43B-4018-A032-FF7CDCFDDBB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17235</xdr:rowOff>
    </xdr:from>
    <xdr:to>
      <xdr:col>116</xdr:col>
      <xdr:colOff>114300</xdr:colOff>
      <xdr:row>61</xdr:row>
      <xdr:rowOff>118835</xdr:rowOff>
    </xdr:to>
    <xdr:sp macro="" textlink="">
      <xdr:nvSpPr>
        <xdr:cNvPr id="608" name="楕円 607">
          <a:extLst>
            <a:ext uri="{FF2B5EF4-FFF2-40B4-BE49-F238E27FC236}">
              <a16:creationId xmlns:a16="http://schemas.microsoft.com/office/drawing/2014/main" id="{2DE92AF7-6B30-4DEA-89B6-14E00FC8CAE7}"/>
            </a:ext>
          </a:extLst>
        </xdr:cNvPr>
        <xdr:cNvSpPr/>
      </xdr:nvSpPr>
      <xdr:spPr>
        <a:xfrm>
          <a:off x="19904710" y="1047949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167112</xdr:rowOff>
    </xdr:from>
    <xdr:ext cx="469744" cy="259045"/>
    <xdr:sp macro="" textlink="">
      <xdr:nvSpPr>
        <xdr:cNvPr id="609" name="【学校施設】&#10;一人当たり面積該当値テキスト">
          <a:extLst>
            <a:ext uri="{FF2B5EF4-FFF2-40B4-BE49-F238E27FC236}">
              <a16:creationId xmlns:a16="http://schemas.microsoft.com/office/drawing/2014/main" id="{284389FD-333C-40D2-9165-1AC80CE682E6}"/>
            </a:ext>
          </a:extLst>
        </xdr:cNvPr>
        <xdr:cNvSpPr txBox="1"/>
      </xdr:nvSpPr>
      <xdr:spPr>
        <a:xfrm>
          <a:off x="19985990" y="1045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132080</xdr:rowOff>
    </xdr:from>
    <xdr:to>
      <xdr:col>112</xdr:col>
      <xdr:colOff>38100</xdr:colOff>
      <xdr:row>61</xdr:row>
      <xdr:rowOff>62230</xdr:rowOff>
    </xdr:to>
    <xdr:sp macro="" textlink="">
      <xdr:nvSpPr>
        <xdr:cNvPr id="610" name="楕円 609">
          <a:extLst>
            <a:ext uri="{FF2B5EF4-FFF2-40B4-BE49-F238E27FC236}">
              <a16:creationId xmlns:a16="http://schemas.microsoft.com/office/drawing/2014/main" id="{790D1ADD-CA39-49F1-9CD6-0FDDA7AE5814}"/>
            </a:ext>
          </a:extLst>
        </xdr:cNvPr>
        <xdr:cNvSpPr/>
      </xdr:nvSpPr>
      <xdr:spPr>
        <a:xfrm>
          <a:off x="19161760" y="104228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xdr:rowOff>
    </xdr:from>
    <xdr:to>
      <xdr:col>116</xdr:col>
      <xdr:colOff>63500</xdr:colOff>
      <xdr:row>61</xdr:row>
      <xdr:rowOff>68035</xdr:rowOff>
    </xdr:to>
    <xdr:cxnSp macro="">
      <xdr:nvCxnSpPr>
        <xdr:cNvPr id="611" name="直線コネクタ 610">
          <a:extLst>
            <a:ext uri="{FF2B5EF4-FFF2-40B4-BE49-F238E27FC236}">
              <a16:creationId xmlns:a16="http://schemas.microsoft.com/office/drawing/2014/main" id="{E7F428F5-B135-46C7-955F-590E06DFB7D2}"/>
            </a:ext>
          </a:extLst>
        </xdr:cNvPr>
        <xdr:cNvCxnSpPr/>
      </xdr:nvCxnSpPr>
      <xdr:spPr>
        <a:xfrm>
          <a:off x="19204940" y="10473690"/>
          <a:ext cx="742950" cy="5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140788</xdr:rowOff>
    </xdr:from>
    <xdr:to>
      <xdr:col>107</xdr:col>
      <xdr:colOff>101600</xdr:colOff>
      <xdr:row>61</xdr:row>
      <xdr:rowOff>70938</xdr:rowOff>
    </xdr:to>
    <xdr:sp macro="" textlink="">
      <xdr:nvSpPr>
        <xdr:cNvPr id="612" name="楕円 611">
          <a:extLst>
            <a:ext uri="{FF2B5EF4-FFF2-40B4-BE49-F238E27FC236}">
              <a16:creationId xmlns:a16="http://schemas.microsoft.com/office/drawing/2014/main" id="{AB708865-EBE4-4D61-AEF1-F7BB50107BBC}"/>
            </a:ext>
          </a:extLst>
        </xdr:cNvPr>
        <xdr:cNvSpPr/>
      </xdr:nvSpPr>
      <xdr:spPr>
        <a:xfrm>
          <a:off x="18345150" y="104239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11430</xdr:rowOff>
    </xdr:from>
    <xdr:to>
      <xdr:col>111</xdr:col>
      <xdr:colOff>177800</xdr:colOff>
      <xdr:row>61</xdr:row>
      <xdr:rowOff>20138</xdr:rowOff>
    </xdr:to>
    <xdr:cxnSp macro="">
      <xdr:nvCxnSpPr>
        <xdr:cNvPr id="613" name="直線コネクタ 612">
          <a:extLst>
            <a:ext uri="{FF2B5EF4-FFF2-40B4-BE49-F238E27FC236}">
              <a16:creationId xmlns:a16="http://schemas.microsoft.com/office/drawing/2014/main" id="{E127AFBD-2202-43D1-9279-1ADD3B9C22C0}"/>
            </a:ext>
          </a:extLst>
        </xdr:cNvPr>
        <xdr:cNvCxnSpPr/>
      </xdr:nvCxnSpPr>
      <xdr:spPr>
        <a:xfrm flipV="1">
          <a:off x="18399760" y="10473690"/>
          <a:ext cx="80518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153851</xdr:rowOff>
    </xdr:from>
    <xdr:to>
      <xdr:col>102</xdr:col>
      <xdr:colOff>165100</xdr:colOff>
      <xdr:row>61</xdr:row>
      <xdr:rowOff>84001</xdr:rowOff>
    </xdr:to>
    <xdr:sp macro="" textlink="">
      <xdr:nvSpPr>
        <xdr:cNvPr id="614" name="楕円 613">
          <a:extLst>
            <a:ext uri="{FF2B5EF4-FFF2-40B4-BE49-F238E27FC236}">
              <a16:creationId xmlns:a16="http://schemas.microsoft.com/office/drawing/2014/main" id="{E9C6D37F-E6B6-4193-94D4-5DDC85AFB82F}"/>
            </a:ext>
          </a:extLst>
        </xdr:cNvPr>
        <xdr:cNvSpPr/>
      </xdr:nvSpPr>
      <xdr:spPr>
        <a:xfrm>
          <a:off x="17547590" y="1044085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20138</xdr:rowOff>
    </xdr:from>
    <xdr:to>
      <xdr:col>107</xdr:col>
      <xdr:colOff>50800</xdr:colOff>
      <xdr:row>61</xdr:row>
      <xdr:rowOff>33201</xdr:rowOff>
    </xdr:to>
    <xdr:cxnSp macro="">
      <xdr:nvCxnSpPr>
        <xdr:cNvPr id="615" name="直線コネクタ 614">
          <a:extLst>
            <a:ext uri="{FF2B5EF4-FFF2-40B4-BE49-F238E27FC236}">
              <a16:creationId xmlns:a16="http://schemas.microsoft.com/office/drawing/2014/main" id="{4E622742-5073-464D-A815-BB22E965ABD1}"/>
            </a:ext>
          </a:extLst>
        </xdr:cNvPr>
        <xdr:cNvCxnSpPr/>
      </xdr:nvCxnSpPr>
      <xdr:spPr>
        <a:xfrm flipV="1">
          <a:off x="17602200" y="10474778"/>
          <a:ext cx="79756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168003</xdr:rowOff>
    </xdr:from>
    <xdr:to>
      <xdr:col>98</xdr:col>
      <xdr:colOff>38100</xdr:colOff>
      <xdr:row>61</xdr:row>
      <xdr:rowOff>98153</xdr:rowOff>
    </xdr:to>
    <xdr:sp macro="" textlink="">
      <xdr:nvSpPr>
        <xdr:cNvPr id="616" name="楕円 615">
          <a:extLst>
            <a:ext uri="{FF2B5EF4-FFF2-40B4-BE49-F238E27FC236}">
              <a16:creationId xmlns:a16="http://schemas.microsoft.com/office/drawing/2014/main" id="{2542CA53-B8E4-4D73-9C75-D158EEEA2BCA}"/>
            </a:ext>
          </a:extLst>
        </xdr:cNvPr>
        <xdr:cNvSpPr/>
      </xdr:nvSpPr>
      <xdr:spPr>
        <a:xfrm>
          <a:off x="16761460" y="1045881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33201</xdr:rowOff>
    </xdr:from>
    <xdr:to>
      <xdr:col>102</xdr:col>
      <xdr:colOff>114300</xdr:colOff>
      <xdr:row>61</xdr:row>
      <xdr:rowOff>47353</xdr:rowOff>
    </xdr:to>
    <xdr:cxnSp macro="">
      <xdr:nvCxnSpPr>
        <xdr:cNvPr id="617" name="直線コネクタ 616">
          <a:extLst>
            <a:ext uri="{FF2B5EF4-FFF2-40B4-BE49-F238E27FC236}">
              <a16:creationId xmlns:a16="http://schemas.microsoft.com/office/drawing/2014/main" id="{C61B4FC7-CFEA-41ED-ABF5-B1EA040F772A}"/>
            </a:ext>
          </a:extLst>
        </xdr:cNvPr>
        <xdr:cNvCxnSpPr/>
      </xdr:nvCxnSpPr>
      <xdr:spPr>
        <a:xfrm flipV="1">
          <a:off x="16804640" y="10489746"/>
          <a:ext cx="7975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0452E943-6445-496B-9068-2391C4DA012D}"/>
            </a:ext>
          </a:extLst>
        </xdr:cNvPr>
        <xdr:cNvSpPr txBox="1"/>
      </xdr:nvSpPr>
      <xdr:spPr>
        <a:xfrm>
          <a:off x="18982132" y="1004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A5A251B8-F92B-4600-9986-47BF7A3C1296}"/>
            </a:ext>
          </a:extLst>
        </xdr:cNvPr>
        <xdr:cNvSpPr txBox="1"/>
      </xdr:nvSpPr>
      <xdr:spPr>
        <a:xfrm>
          <a:off x="18182032" y="1005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69D92287-D311-4C97-8856-8FEF9B49F851}"/>
            </a:ext>
          </a:extLst>
        </xdr:cNvPr>
        <xdr:cNvSpPr txBox="1"/>
      </xdr:nvSpPr>
      <xdr:spPr>
        <a:xfrm>
          <a:off x="17384472" y="10051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21062</xdr:rowOff>
    </xdr:from>
    <xdr:ext cx="469744" cy="259045"/>
    <xdr:sp macro="" textlink="">
      <xdr:nvSpPr>
        <xdr:cNvPr id="621" name="n_4aveValue【学校施設】&#10;一人当たり面積">
          <a:extLst>
            <a:ext uri="{FF2B5EF4-FFF2-40B4-BE49-F238E27FC236}">
              <a16:creationId xmlns:a16="http://schemas.microsoft.com/office/drawing/2014/main" id="{75A388F5-7D86-4C32-B7C0-4549696E66B9}"/>
            </a:ext>
          </a:extLst>
        </xdr:cNvPr>
        <xdr:cNvSpPr txBox="1"/>
      </xdr:nvSpPr>
      <xdr:spPr>
        <a:xfrm>
          <a:off x="16588817" y="978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53357</xdr:rowOff>
    </xdr:from>
    <xdr:ext cx="469744" cy="259045"/>
    <xdr:sp macro="" textlink="">
      <xdr:nvSpPr>
        <xdr:cNvPr id="622" name="n_1mainValue【学校施設】&#10;一人当たり面積">
          <a:extLst>
            <a:ext uri="{FF2B5EF4-FFF2-40B4-BE49-F238E27FC236}">
              <a16:creationId xmlns:a16="http://schemas.microsoft.com/office/drawing/2014/main" id="{506E4A1D-5574-455D-9FA7-1CE475EE2D74}"/>
            </a:ext>
          </a:extLst>
        </xdr:cNvPr>
        <xdr:cNvSpPr txBox="1"/>
      </xdr:nvSpPr>
      <xdr:spPr>
        <a:xfrm>
          <a:off x="18982132" y="1051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62065</xdr:rowOff>
    </xdr:from>
    <xdr:ext cx="469744" cy="259045"/>
    <xdr:sp macro="" textlink="">
      <xdr:nvSpPr>
        <xdr:cNvPr id="623" name="n_2mainValue【学校施設】&#10;一人当たり面積">
          <a:extLst>
            <a:ext uri="{FF2B5EF4-FFF2-40B4-BE49-F238E27FC236}">
              <a16:creationId xmlns:a16="http://schemas.microsoft.com/office/drawing/2014/main" id="{ECA5C882-E106-45B0-B810-E55361CE2207}"/>
            </a:ext>
          </a:extLst>
        </xdr:cNvPr>
        <xdr:cNvSpPr txBox="1"/>
      </xdr:nvSpPr>
      <xdr:spPr>
        <a:xfrm>
          <a:off x="18182032" y="10516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75128</xdr:rowOff>
    </xdr:from>
    <xdr:ext cx="469744" cy="259045"/>
    <xdr:sp macro="" textlink="">
      <xdr:nvSpPr>
        <xdr:cNvPr id="624" name="n_3mainValue【学校施設】&#10;一人当たり面積">
          <a:extLst>
            <a:ext uri="{FF2B5EF4-FFF2-40B4-BE49-F238E27FC236}">
              <a16:creationId xmlns:a16="http://schemas.microsoft.com/office/drawing/2014/main" id="{087A2C97-4E54-43C8-BF66-B19C79F9E296}"/>
            </a:ext>
          </a:extLst>
        </xdr:cNvPr>
        <xdr:cNvSpPr txBox="1"/>
      </xdr:nvSpPr>
      <xdr:spPr>
        <a:xfrm>
          <a:off x="17384472" y="1053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89280</xdr:rowOff>
    </xdr:from>
    <xdr:ext cx="469744" cy="259045"/>
    <xdr:sp macro="" textlink="">
      <xdr:nvSpPr>
        <xdr:cNvPr id="625" name="n_4mainValue【学校施設】&#10;一人当たり面積">
          <a:extLst>
            <a:ext uri="{FF2B5EF4-FFF2-40B4-BE49-F238E27FC236}">
              <a16:creationId xmlns:a16="http://schemas.microsoft.com/office/drawing/2014/main" id="{D9F01AEB-B746-4B31-B42E-7B97001F7B09}"/>
            </a:ext>
          </a:extLst>
        </xdr:cNvPr>
        <xdr:cNvSpPr txBox="1"/>
      </xdr:nvSpPr>
      <xdr:spPr>
        <a:xfrm>
          <a:off x="16588817" y="10551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C6A5175-FE3E-44E5-A25D-04D102DB54F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61C6984B-2AC2-4716-89F8-F02E88E5971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BB712A39-B60C-4302-B1D3-7DDD22D7FB36}"/>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2582C15-7A4D-472D-98B8-5807EB407F68}"/>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8CD66E87-BA99-4645-B029-EBC82BB6406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E40F5E8-2FAA-46CC-9A81-C10502B25DD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FA22CF3-5B38-4B97-94E0-CF0681F0CC8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943D8F04-42AE-46EF-A40D-9915A2F16DDE}"/>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F18B7E66-ADC3-4B27-97AB-3DA8CD558C0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9A088764-806E-4DF6-8935-9CC375F278F1}"/>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1DE82A84-8355-4725-BF47-D13BAB059781}"/>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65F6E0E8-26A3-47C4-B122-BA64F9EA85C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5CC0568E-FBB9-436F-8010-6581646A054D}"/>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D1040CA7-0C0E-4AA7-9281-3AD2699E7225}"/>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D12FD83D-8B05-48C3-8D03-9852EEE6228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0687EB3F-7371-458C-99B4-CDE0CE46EA07}"/>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0A1C55E2-F985-434E-9265-0C5826B8148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D4328B6A-DA4B-4726-A366-2444F1EB5C9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E5FBEDEC-D14E-4B82-AEB7-FF8A775CD08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2812504D-CC7F-4A35-AF59-B734C8CFBE58}"/>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9E804D4B-50B8-4AA0-BAE6-9E9773A0298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6BC011C4-5D45-4A9B-98D5-543A1D3CA13D}"/>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9B8F69B3-50EC-48F1-8BC1-FD8D9F7B851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6F37895A-34C3-44B7-A798-B14D13096A4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4EE0D53F-A566-41C2-87A7-7667A830A45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517A66DD-95EB-4BCD-BFDF-374C4DFE6D0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3DAEB402-00BD-403C-AA04-074BF25E0D1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F9DC2A84-668B-466D-83AB-FE7CD33827DF}"/>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FA27C58A-2602-49F0-B8A7-3DA6529B8709}"/>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10888324-4951-4DF4-8390-950FB00ACD3B}"/>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F1298719-B8DB-4290-91C4-0D965AB3C590}"/>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AB9077BF-8818-426A-9263-558CB51B1246}"/>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3608D288-B5A8-4F9D-AF39-098211F0C613}"/>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49B64584-ABD7-4E34-A40C-689DAC521578}"/>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6729412F-FB7D-490C-8188-06F399D47989}"/>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C578B5B8-6B2E-4D45-86F7-8D3EC4C2FD0A}"/>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9292217E-DA0E-4E59-A3E4-E725E7773119}"/>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CAFDE555-BB18-4A56-850F-7D126864E7F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10DEB82E-89FD-4CBB-8BF1-506E291785E3}"/>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89219BD5-EE2B-49B0-A09E-116C5A194F59}"/>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6" name="直線コネクタ 665">
          <a:extLst>
            <a:ext uri="{FF2B5EF4-FFF2-40B4-BE49-F238E27FC236}">
              <a16:creationId xmlns:a16="http://schemas.microsoft.com/office/drawing/2014/main" id="{F88A0419-4BAD-40A0-A89A-545C3ADACE4E}"/>
            </a:ext>
          </a:extLst>
        </xdr:cNvPr>
        <xdr:cNvCxnSpPr/>
      </xdr:nvCxnSpPr>
      <xdr:spPr>
        <a:xfrm flipV="1">
          <a:off x="14703424" y="17183100"/>
          <a:ext cx="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7" name="【公民館】&#10;有形固定資産減価償却率最小値テキスト">
          <a:extLst>
            <a:ext uri="{FF2B5EF4-FFF2-40B4-BE49-F238E27FC236}">
              <a16:creationId xmlns:a16="http://schemas.microsoft.com/office/drawing/2014/main" id="{308EB551-0CC1-4D95-9E5D-3C1E3958D7A5}"/>
            </a:ext>
          </a:extLst>
        </xdr:cNvPr>
        <xdr:cNvSpPr txBox="1"/>
      </xdr:nvSpPr>
      <xdr:spPr>
        <a:xfrm>
          <a:off x="1474216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8" name="直線コネクタ 667">
          <a:extLst>
            <a:ext uri="{FF2B5EF4-FFF2-40B4-BE49-F238E27FC236}">
              <a16:creationId xmlns:a16="http://schemas.microsoft.com/office/drawing/2014/main" id="{81FC468A-AD56-484E-B0B0-F79E904CD01B}"/>
            </a:ext>
          </a:extLst>
        </xdr:cNvPr>
        <xdr:cNvCxnSpPr/>
      </xdr:nvCxnSpPr>
      <xdr:spPr>
        <a:xfrm>
          <a:off x="14611350" y="18518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9" name="【公民館】&#10;有形固定資産減価償却率最大値テキスト">
          <a:extLst>
            <a:ext uri="{FF2B5EF4-FFF2-40B4-BE49-F238E27FC236}">
              <a16:creationId xmlns:a16="http://schemas.microsoft.com/office/drawing/2014/main" id="{286AD0E5-2AED-4F01-B9EB-2B8CFA667476}"/>
            </a:ext>
          </a:extLst>
        </xdr:cNvPr>
        <xdr:cNvSpPr txBox="1"/>
      </xdr:nvSpPr>
      <xdr:spPr>
        <a:xfrm>
          <a:off x="14742160" y="1696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0" name="直線コネクタ 669">
          <a:extLst>
            <a:ext uri="{FF2B5EF4-FFF2-40B4-BE49-F238E27FC236}">
              <a16:creationId xmlns:a16="http://schemas.microsoft.com/office/drawing/2014/main" id="{5311906C-187A-4046-AD2A-ACC580C8CB1E}"/>
            </a:ext>
          </a:extLst>
        </xdr:cNvPr>
        <xdr:cNvCxnSpPr/>
      </xdr:nvCxnSpPr>
      <xdr:spPr>
        <a:xfrm>
          <a:off x="14611350" y="1718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671" name="【公民館】&#10;有形固定資産減価償却率平均値テキスト">
          <a:extLst>
            <a:ext uri="{FF2B5EF4-FFF2-40B4-BE49-F238E27FC236}">
              <a16:creationId xmlns:a16="http://schemas.microsoft.com/office/drawing/2014/main" id="{5C87936B-AA17-4853-8B28-3564CE5610F6}"/>
            </a:ext>
          </a:extLst>
        </xdr:cNvPr>
        <xdr:cNvSpPr txBox="1"/>
      </xdr:nvSpPr>
      <xdr:spPr>
        <a:xfrm>
          <a:off x="1474216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2" name="フローチャート: 判断 671">
          <a:extLst>
            <a:ext uri="{FF2B5EF4-FFF2-40B4-BE49-F238E27FC236}">
              <a16:creationId xmlns:a16="http://schemas.microsoft.com/office/drawing/2014/main" id="{3D0EC120-CB9C-4007-BFC6-4744F359F55A}"/>
            </a:ext>
          </a:extLst>
        </xdr:cNvPr>
        <xdr:cNvSpPr/>
      </xdr:nvSpPr>
      <xdr:spPr>
        <a:xfrm>
          <a:off x="14649450" y="178504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3" name="フローチャート: 判断 672">
          <a:extLst>
            <a:ext uri="{FF2B5EF4-FFF2-40B4-BE49-F238E27FC236}">
              <a16:creationId xmlns:a16="http://schemas.microsoft.com/office/drawing/2014/main" id="{5DF6E86C-ECA6-4971-8A2D-C452197E8761}"/>
            </a:ext>
          </a:extLst>
        </xdr:cNvPr>
        <xdr:cNvSpPr/>
      </xdr:nvSpPr>
      <xdr:spPr>
        <a:xfrm>
          <a:off x="13887450" y="178981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4" name="フローチャート: 判断 673">
          <a:extLst>
            <a:ext uri="{FF2B5EF4-FFF2-40B4-BE49-F238E27FC236}">
              <a16:creationId xmlns:a16="http://schemas.microsoft.com/office/drawing/2014/main" id="{A2E9F799-9298-4B91-BA2F-C201F2627FAA}"/>
            </a:ext>
          </a:extLst>
        </xdr:cNvPr>
        <xdr:cNvSpPr/>
      </xdr:nvSpPr>
      <xdr:spPr>
        <a:xfrm>
          <a:off x="13089890" y="1789049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5" name="フローチャート: 判断 674">
          <a:extLst>
            <a:ext uri="{FF2B5EF4-FFF2-40B4-BE49-F238E27FC236}">
              <a16:creationId xmlns:a16="http://schemas.microsoft.com/office/drawing/2014/main" id="{6B0CE5C3-90ED-402B-B4CB-D21C845901B6}"/>
            </a:ext>
          </a:extLst>
        </xdr:cNvPr>
        <xdr:cNvSpPr/>
      </xdr:nvSpPr>
      <xdr:spPr>
        <a:xfrm>
          <a:off x="12303760" y="178504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676" name="フローチャート: 判断 675">
          <a:extLst>
            <a:ext uri="{FF2B5EF4-FFF2-40B4-BE49-F238E27FC236}">
              <a16:creationId xmlns:a16="http://schemas.microsoft.com/office/drawing/2014/main" id="{CE5A013D-B422-4833-9218-FE399F501915}"/>
            </a:ext>
          </a:extLst>
        </xdr:cNvPr>
        <xdr:cNvSpPr/>
      </xdr:nvSpPr>
      <xdr:spPr>
        <a:xfrm>
          <a:off x="11487150" y="17839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A332415-B870-4C05-B747-17997EFCD5CD}"/>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933EEAF-F570-440F-8E0F-B82FA5D45C3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EDF988A-9344-4E6A-9A8F-F8885D2216EC}"/>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B69ABB08-5450-4F84-A4CD-AEA240EF84CC}"/>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51AB7C10-4553-434B-9EB6-06D781EBDF1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48261</xdr:rowOff>
    </xdr:from>
    <xdr:to>
      <xdr:col>85</xdr:col>
      <xdr:colOff>177800</xdr:colOff>
      <xdr:row>106</xdr:row>
      <xdr:rowOff>149861</xdr:rowOff>
    </xdr:to>
    <xdr:sp macro="" textlink="">
      <xdr:nvSpPr>
        <xdr:cNvPr id="682" name="楕円 681">
          <a:extLst>
            <a:ext uri="{FF2B5EF4-FFF2-40B4-BE49-F238E27FC236}">
              <a16:creationId xmlns:a16="http://schemas.microsoft.com/office/drawing/2014/main" id="{073E02AA-A04A-4A20-82AF-DCAC19E191AE}"/>
            </a:ext>
          </a:extLst>
        </xdr:cNvPr>
        <xdr:cNvSpPr/>
      </xdr:nvSpPr>
      <xdr:spPr>
        <a:xfrm>
          <a:off x="14649450" y="182238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26688</xdr:rowOff>
    </xdr:from>
    <xdr:ext cx="405111" cy="259045"/>
    <xdr:sp macro="" textlink="">
      <xdr:nvSpPr>
        <xdr:cNvPr id="683" name="【公民館】&#10;有形固定資産減価償却率該当値テキスト">
          <a:extLst>
            <a:ext uri="{FF2B5EF4-FFF2-40B4-BE49-F238E27FC236}">
              <a16:creationId xmlns:a16="http://schemas.microsoft.com/office/drawing/2014/main" id="{E6C41D55-078D-4A26-BCAC-73AEAA8C53FA}"/>
            </a:ext>
          </a:extLst>
        </xdr:cNvPr>
        <xdr:cNvSpPr txBox="1"/>
      </xdr:nvSpPr>
      <xdr:spPr>
        <a:xfrm>
          <a:off x="14742160" y="1819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12064</xdr:rowOff>
    </xdr:from>
    <xdr:to>
      <xdr:col>81</xdr:col>
      <xdr:colOff>101600</xdr:colOff>
      <xdr:row>106</xdr:row>
      <xdr:rowOff>113664</xdr:rowOff>
    </xdr:to>
    <xdr:sp macro="" textlink="">
      <xdr:nvSpPr>
        <xdr:cNvPr id="684" name="楕円 683">
          <a:extLst>
            <a:ext uri="{FF2B5EF4-FFF2-40B4-BE49-F238E27FC236}">
              <a16:creationId xmlns:a16="http://schemas.microsoft.com/office/drawing/2014/main" id="{10E623D7-DB37-4FDC-BFD0-A1D3C1979413}"/>
            </a:ext>
          </a:extLst>
        </xdr:cNvPr>
        <xdr:cNvSpPr/>
      </xdr:nvSpPr>
      <xdr:spPr>
        <a:xfrm>
          <a:off x="13887450" y="181895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62864</xdr:rowOff>
    </xdr:from>
    <xdr:to>
      <xdr:col>85</xdr:col>
      <xdr:colOff>127000</xdr:colOff>
      <xdr:row>106</xdr:row>
      <xdr:rowOff>99061</xdr:rowOff>
    </xdr:to>
    <xdr:cxnSp macro="">
      <xdr:nvCxnSpPr>
        <xdr:cNvPr id="685" name="直線コネクタ 684">
          <a:extLst>
            <a:ext uri="{FF2B5EF4-FFF2-40B4-BE49-F238E27FC236}">
              <a16:creationId xmlns:a16="http://schemas.microsoft.com/office/drawing/2014/main" id="{D3EB9CC6-A961-49C2-B90B-36CA6614B26B}"/>
            </a:ext>
          </a:extLst>
        </xdr:cNvPr>
        <xdr:cNvCxnSpPr/>
      </xdr:nvCxnSpPr>
      <xdr:spPr>
        <a:xfrm>
          <a:off x="13942060" y="18232754"/>
          <a:ext cx="762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21589</xdr:rowOff>
    </xdr:from>
    <xdr:to>
      <xdr:col>76</xdr:col>
      <xdr:colOff>165100</xdr:colOff>
      <xdr:row>106</xdr:row>
      <xdr:rowOff>123189</xdr:rowOff>
    </xdr:to>
    <xdr:sp macro="" textlink="">
      <xdr:nvSpPr>
        <xdr:cNvPr id="686" name="楕円 685">
          <a:extLst>
            <a:ext uri="{FF2B5EF4-FFF2-40B4-BE49-F238E27FC236}">
              <a16:creationId xmlns:a16="http://schemas.microsoft.com/office/drawing/2014/main" id="{CABE3B32-C689-45D8-9030-F3F2C784C9DD}"/>
            </a:ext>
          </a:extLst>
        </xdr:cNvPr>
        <xdr:cNvSpPr/>
      </xdr:nvSpPr>
      <xdr:spPr>
        <a:xfrm>
          <a:off x="13089890" y="181914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62864</xdr:rowOff>
    </xdr:from>
    <xdr:to>
      <xdr:col>81</xdr:col>
      <xdr:colOff>50800</xdr:colOff>
      <xdr:row>106</xdr:row>
      <xdr:rowOff>72389</xdr:rowOff>
    </xdr:to>
    <xdr:cxnSp macro="">
      <xdr:nvCxnSpPr>
        <xdr:cNvPr id="687" name="直線コネクタ 686">
          <a:extLst>
            <a:ext uri="{FF2B5EF4-FFF2-40B4-BE49-F238E27FC236}">
              <a16:creationId xmlns:a16="http://schemas.microsoft.com/office/drawing/2014/main" id="{6A78694B-FDF8-4C41-A019-40F2AA3291B0}"/>
            </a:ext>
          </a:extLst>
        </xdr:cNvPr>
        <xdr:cNvCxnSpPr/>
      </xdr:nvCxnSpPr>
      <xdr:spPr>
        <a:xfrm flipV="1">
          <a:off x="13144500" y="18232754"/>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158750</xdr:rowOff>
    </xdr:from>
    <xdr:to>
      <xdr:col>72</xdr:col>
      <xdr:colOff>38100</xdr:colOff>
      <xdr:row>106</xdr:row>
      <xdr:rowOff>88900</xdr:rowOff>
    </xdr:to>
    <xdr:sp macro="" textlink="">
      <xdr:nvSpPr>
        <xdr:cNvPr id="688" name="楕円 687">
          <a:extLst>
            <a:ext uri="{FF2B5EF4-FFF2-40B4-BE49-F238E27FC236}">
              <a16:creationId xmlns:a16="http://schemas.microsoft.com/office/drawing/2014/main" id="{14DAACEA-C423-4738-B876-D7D731415E62}"/>
            </a:ext>
          </a:extLst>
        </xdr:cNvPr>
        <xdr:cNvSpPr/>
      </xdr:nvSpPr>
      <xdr:spPr>
        <a:xfrm>
          <a:off x="12303760" y="18162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38100</xdr:rowOff>
    </xdr:from>
    <xdr:to>
      <xdr:col>76</xdr:col>
      <xdr:colOff>114300</xdr:colOff>
      <xdr:row>106</xdr:row>
      <xdr:rowOff>72389</xdr:rowOff>
    </xdr:to>
    <xdr:cxnSp macro="">
      <xdr:nvCxnSpPr>
        <xdr:cNvPr id="689" name="直線コネクタ 688">
          <a:extLst>
            <a:ext uri="{FF2B5EF4-FFF2-40B4-BE49-F238E27FC236}">
              <a16:creationId xmlns:a16="http://schemas.microsoft.com/office/drawing/2014/main" id="{BCE8655C-6E3A-4523-9A10-7E576DFDE04D}"/>
            </a:ext>
          </a:extLst>
        </xdr:cNvPr>
        <xdr:cNvCxnSpPr/>
      </xdr:nvCxnSpPr>
      <xdr:spPr>
        <a:xfrm>
          <a:off x="12346940" y="18211800"/>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122555</xdr:rowOff>
    </xdr:from>
    <xdr:to>
      <xdr:col>67</xdr:col>
      <xdr:colOff>101600</xdr:colOff>
      <xdr:row>106</xdr:row>
      <xdr:rowOff>52705</xdr:rowOff>
    </xdr:to>
    <xdr:sp macro="" textlink="">
      <xdr:nvSpPr>
        <xdr:cNvPr id="690" name="楕円 689">
          <a:extLst>
            <a:ext uri="{FF2B5EF4-FFF2-40B4-BE49-F238E27FC236}">
              <a16:creationId xmlns:a16="http://schemas.microsoft.com/office/drawing/2014/main" id="{9523957E-A4F3-4D57-AB9D-C22DB3687278}"/>
            </a:ext>
          </a:extLst>
        </xdr:cNvPr>
        <xdr:cNvSpPr/>
      </xdr:nvSpPr>
      <xdr:spPr>
        <a:xfrm>
          <a:off x="11487150" y="181267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1905</xdr:rowOff>
    </xdr:from>
    <xdr:to>
      <xdr:col>71</xdr:col>
      <xdr:colOff>177800</xdr:colOff>
      <xdr:row>106</xdr:row>
      <xdr:rowOff>38100</xdr:rowOff>
    </xdr:to>
    <xdr:cxnSp macro="">
      <xdr:nvCxnSpPr>
        <xdr:cNvPr id="691" name="直線コネクタ 690">
          <a:extLst>
            <a:ext uri="{FF2B5EF4-FFF2-40B4-BE49-F238E27FC236}">
              <a16:creationId xmlns:a16="http://schemas.microsoft.com/office/drawing/2014/main" id="{7672B2F4-BFB5-4D00-AD23-1AD42469251B}"/>
            </a:ext>
          </a:extLst>
        </xdr:cNvPr>
        <xdr:cNvCxnSpPr/>
      </xdr:nvCxnSpPr>
      <xdr:spPr>
        <a:xfrm>
          <a:off x="11541760" y="18175605"/>
          <a:ext cx="80518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692" name="n_1aveValue【公民館】&#10;有形固定資産減価償却率">
          <a:extLst>
            <a:ext uri="{FF2B5EF4-FFF2-40B4-BE49-F238E27FC236}">
              <a16:creationId xmlns:a16="http://schemas.microsoft.com/office/drawing/2014/main" id="{F6C32C32-887F-4E20-A3DA-6B95FD503415}"/>
            </a:ext>
          </a:extLst>
        </xdr:cNvPr>
        <xdr:cNvSpPr txBox="1"/>
      </xdr:nvSpPr>
      <xdr:spPr>
        <a:xfrm>
          <a:off x="13738234" y="1767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693" name="n_2aveValue【公民館】&#10;有形固定資産減価償却率">
          <a:extLst>
            <a:ext uri="{FF2B5EF4-FFF2-40B4-BE49-F238E27FC236}">
              <a16:creationId xmlns:a16="http://schemas.microsoft.com/office/drawing/2014/main" id="{AFF738DD-63E2-490A-B4BC-756737A0D09A}"/>
            </a:ext>
          </a:extLst>
        </xdr:cNvPr>
        <xdr:cNvSpPr txBox="1"/>
      </xdr:nvSpPr>
      <xdr:spPr>
        <a:xfrm>
          <a:off x="1295718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694" name="n_3aveValue【公民館】&#10;有形固定資産減価償却率">
          <a:extLst>
            <a:ext uri="{FF2B5EF4-FFF2-40B4-BE49-F238E27FC236}">
              <a16:creationId xmlns:a16="http://schemas.microsoft.com/office/drawing/2014/main" id="{8FB579D4-4122-4C8A-BA77-3DC77151DFC5}"/>
            </a:ext>
          </a:extLst>
        </xdr:cNvPr>
        <xdr:cNvSpPr txBox="1"/>
      </xdr:nvSpPr>
      <xdr:spPr>
        <a:xfrm>
          <a:off x="12171054" y="1761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695" name="n_4aveValue【公民館】&#10;有形固定資産減価償却率">
          <a:extLst>
            <a:ext uri="{FF2B5EF4-FFF2-40B4-BE49-F238E27FC236}">
              <a16:creationId xmlns:a16="http://schemas.microsoft.com/office/drawing/2014/main" id="{9E88356D-070A-4FF4-8067-A6F12FF1DFDA}"/>
            </a:ext>
          </a:extLst>
        </xdr:cNvPr>
        <xdr:cNvSpPr txBox="1"/>
      </xdr:nvSpPr>
      <xdr:spPr>
        <a:xfrm>
          <a:off x="113544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104791</xdr:rowOff>
    </xdr:from>
    <xdr:ext cx="405111" cy="259045"/>
    <xdr:sp macro="" textlink="">
      <xdr:nvSpPr>
        <xdr:cNvPr id="696" name="n_1mainValue【公民館】&#10;有形固定資産減価償却率">
          <a:extLst>
            <a:ext uri="{FF2B5EF4-FFF2-40B4-BE49-F238E27FC236}">
              <a16:creationId xmlns:a16="http://schemas.microsoft.com/office/drawing/2014/main" id="{F120E3AC-484E-4A0F-B001-DB86FC3039E1}"/>
            </a:ext>
          </a:extLst>
        </xdr:cNvPr>
        <xdr:cNvSpPr txBox="1"/>
      </xdr:nvSpPr>
      <xdr:spPr>
        <a:xfrm>
          <a:off x="13738234" y="18276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114316</xdr:rowOff>
    </xdr:from>
    <xdr:ext cx="405111" cy="259045"/>
    <xdr:sp macro="" textlink="">
      <xdr:nvSpPr>
        <xdr:cNvPr id="697" name="n_2mainValue【公民館】&#10;有形固定資産減価償却率">
          <a:extLst>
            <a:ext uri="{FF2B5EF4-FFF2-40B4-BE49-F238E27FC236}">
              <a16:creationId xmlns:a16="http://schemas.microsoft.com/office/drawing/2014/main" id="{40498878-2ADB-4069-8BEC-80D3CCCE047E}"/>
            </a:ext>
          </a:extLst>
        </xdr:cNvPr>
        <xdr:cNvSpPr txBox="1"/>
      </xdr:nvSpPr>
      <xdr:spPr>
        <a:xfrm>
          <a:off x="12957184" y="1828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80027</xdr:rowOff>
    </xdr:from>
    <xdr:ext cx="405111" cy="259045"/>
    <xdr:sp macro="" textlink="">
      <xdr:nvSpPr>
        <xdr:cNvPr id="698" name="n_3mainValue【公民館】&#10;有形固定資産減価償却率">
          <a:extLst>
            <a:ext uri="{FF2B5EF4-FFF2-40B4-BE49-F238E27FC236}">
              <a16:creationId xmlns:a16="http://schemas.microsoft.com/office/drawing/2014/main" id="{6875292E-74EC-4DED-87A0-87AA3115FFC7}"/>
            </a:ext>
          </a:extLst>
        </xdr:cNvPr>
        <xdr:cNvSpPr txBox="1"/>
      </xdr:nvSpPr>
      <xdr:spPr>
        <a:xfrm>
          <a:off x="12171054" y="182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43832</xdr:rowOff>
    </xdr:from>
    <xdr:ext cx="405111" cy="259045"/>
    <xdr:sp macro="" textlink="">
      <xdr:nvSpPr>
        <xdr:cNvPr id="699" name="n_4mainValue【公民館】&#10;有形固定資産減価償却率">
          <a:extLst>
            <a:ext uri="{FF2B5EF4-FFF2-40B4-BE49-F238E27FC236}">
              <a16:creationId xmlns:a16="http://schemas.microsoft.com/office/drawing/2014/main" id="{2A9FFC51-984E-4413-AC6F-12FBDF5B5584}"/>
            </a:ext>
          </a:extLst>
        </xdr:cNvPr>
        <xdr:cNvSpPr txBox="1"/>
      </xdr:nvSpPr>
      <xdr:spPr>
        <a:xfrm>
          <a:off x="11354444" y="182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67E05A78-6E77-4958-B916-F2E809A219F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3550D68A-37DE-492D-93B6-FACE0588746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73871EC6-3996-4BFF-9567-3ACD3FEDC82A}"/>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59A9CAE1-A0DB-4CCB-B428-BB925914098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CD1D7236-B217-4E59-9C09-01D2700995F7}"/>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5F9C557A-375A-4D35-902B-C6A067B7138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6FA02F29-34CF-4921-BBC1-AB49C21446A0}"/>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BA4B0970-B044-49D9-8F55-9D407E313A53}"/>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4935DC28-9C51-4952-AFD2-CC963316C5F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D1DD58DF-905A-4364-BD56-EC46BDF30B5F}"/>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A667976E-B4E6-40FF-9E9B-D175381ED823}"/>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0B046243-112A-4D08-891B-4D7121D22137}"/>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118EBF5A-BFF8-45C1-9775-5A53015DC5B1}"/>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01CC70DE-9C34-4DF6-B8AC-072E8AE5653D}"/>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39F64E2C-C962-4037-9B17-37D19711B11E}"/>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C2BC2E18-BB34-4D22-9532-64F16CACF8E8}"/>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48027148-DBA1-4E60-AF89-7A66403AFF84}"/>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E94023E8-7D90-4764-982D-751C295ECC77}"/>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3FDB7273-E74D-4D9F-B107-E1E1F0A373A3}"/>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460E2B67-D222-4551-954A-B8DC4B29CFF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0A4BA9AA-6CFA-40C4-95BF-A57BB4738AE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1" name="直線コネクタ 720">
          <a:extLst>
            <a:ext uri="{FF2B5EF4-FFF2-40B4-BE49-F238E27FC236}">
              <a16:creationId xmlns:a16="http://schemas.microsoft.com/office/drawing/2014/main" id="{980A880C-6AB3-43F1-B3B5-2C45989EEEEC}"/>
            </a:ext>
          </a:extLst>
        </xdr:cNvPr>
        <xdr:cNvCxnSpPr/>
      </xdr:nvCxnSpPr>
      <xdr:spPr>
        <a:xfrm flipV="1">
          <a:off x="19947254" y="17082134"/>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2" name="【公民館】&#10;一人当たり面積最小値テキスト">
          <a:extLst>
            <a:ext uri="{FF2B5EF4-FFF2-40B4-BE49-F238E27FC236}">
              <a16:creationId xmlns:a16="http://schemas.microsoft.com/office/drawing/2014/main" id="{941D9360-304B-4215-A1CC-E92F454BEE87}"/>
            </a:ext>
          </a:extLst>
        </xdr:cNvPr>
        <xdr:cNvSpPr txBox="1"/>
      </xdr:nvSpPr>
      <xdr:spPr>
        <a:xfrm>
          <a:off x="1998599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3" name="直線コネクタ 722">
          <a:extLst>
            <a:ext uri="{FF2B5EF4-FFF2-40B4-BE49-F238E27FC236}">
              <a16:creationId xmlns:a16="http://schemas.microsoft.com/office/drawing/2014/main" id="{69FBE553-9963-4B6A-AFC2-92596FC271E3}"/>
            </a:ext>
          </a:extLst>
        </xdr:cNvPr>
        <xdr:cNvCxnSpPr/>
      </xdr:nvCxnSpPr>
      <xdr:spPr>
        <a:xfrm>
          <a:off x="19885660" y="1854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4" name="【公民館】&#10;一人当たり面積最大値テキスト">
          <a:extLst>
            <a:ext uri="{FF2B5EF4-FFF2-40B4-BE49-F238E27FC236}">
              <a16:creationId xmlns:a16="http://schemas.microsoft.com/office/drawing/2014/main" id="{2BB56586-4307-418B-813C-DE34DC678A54}"/>
            </a:ext>
          </a:extLst>
        </xdr:cNvPr>
        <xdr:cNvSpPr txBox="1"/>
      </xdr:nvSpPr>
      <xdr:spPr>
        <a:xfrm>
          <a:off x="19985990" y="1685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5" name="直線コネクタ 724">
          <a:extLst>
            <a:ext uri="{FF2B5EF4-FFF2-40B4-BE49-F238E27FC236}">
              <a16:creationId xmlns:a16="http://schemas.microsoft.com/office/drawing/2014/main" id="{BD72EE59-17DA-4666-B856-2AFAB17C4657}"/>
            </a:ext>
          </a:extLst>
        </xdr:cNvPr>
        <xdr:cNvCxnSpPr/>
      </xdr:nvCxnSpPr>
      <xdr:spPr>
        <a:xfrm>
          <a:off x="19885660" y="17082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726" name="【公民館】&#10;一人当たり面積平均値テキスト">
          <a:extLst>
            <a:ext uri="{FF2B5EF4-FFF2-40B4-BE49-F238E27FC236}">
              <a16:creationId xmlns:a16="http://schemas.microsoft.com/office/drawing/2014/main" id="{0F36C362-CB29-4BF9-A76A-6C7027543E95}"/>
            </a:ext>
          </a:extLst>
        </xdr:cNvPr>
        <xdr:cNvSpPr txBox="1"/>
      </xdr:nvSpPr>
      <xdr:spPr>
        <a:xfrm>
          <a:off x="19985990" y="17782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7" name="フローチャート: 判断 726">
          <a:extLst>
            <a:ext uri="{FF2B5EF4-FFF2-40B4-BE49-F238E27FC236}">
              <a16:creationId xmlns:a16="http://schemas.microsoft.com/office/drawing/2014/main" id="{6E0962E0-6904-4E66-B1D7-47125EE32C55}"/>
            </a:ext>
          </a:extLst>
        </xdr:cNvPr>
        <xdr:cNvSpPr/>
      </xdr:nvSpPr>
      <xdr:spPr>
        <a:xfrm>
          <a:off x="1990471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8" name="フローチャート: 判断 727">
          <a:extLst>
            <a:ext uri="{FF2B5EF4-FFF2-40B4-BE49-F238E27FC236}">
              <a16:creationId xmlns:a16="http://schemas.microsoft.com/office/drawing/2014/main" id="{4BB2C678-9F86-4CDB-A826-DAEA7C1F5D4A}"/>
            </a:ext>
          </a:extLst>
        </xdr:cNvPr>
        <xdr:cNvSpPr/>
      </xdr:nvSpPr>
      <xdr:spPr>
        <a:xfrm>
          <a:off x="19161760" y="1794763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9" name="フローチャート: 判断 728">
          <a:extLst>
            <a:ext uri="{FF2B5EF4-FFF2-40B4-BE49-F238E27FC236}">
              <a16:creationId xmlns:a16="http://schemas.microsoft.com/office/drawing/2014/main" id="{62BA6684-5303-4282-905C-439B7E7A7A09}"/>
            </a:ext>
          </a:extLst>
        </xdr:cNvPr>
        <xdr:cNvSpPr/>
      </xdr:nvSpPr>
      <xdr:spPr>
        <a:xfrm>
          <a:off x="18345150" y="1793659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0" name="フローチャート: 判断 729">
          <a:extLst>
            <a:ext uri="{FF2B5EF4-FFF2-40B4-BE49-F238E27FC236}">
              <a16:creationId xmlns:a16="http://schemas.microsoft.com/office/drawing/2014/main" id="{7ED4E2D4-E606-4E43-ACCF-3B1FC8036F91}"/>
            </a:ext>
          </a:extLst>
        </xdr:cNvPr>
        <xdr:cNvSpPr/>
      </xdr:nvSpPr>
      <xdr:spPr>
        <a:xfrm>
          <a:off x="17547590" y="179240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41402</xdr:rowOff>
    </xdr:from>
    <xdr:to>
      <xdr:col>98</xdr:col>
      <xdr:colOff>38100</xdr:colOff>
      <xdr:row>103</xdr:row>
      <xdr:rowOff>143002</xdr:rowOff>
    </xdr:to>
    <xdr:sp macro="" textlink="">
      <xdr:nvSpPr>
        <xdr:cNvPr id="731" name="フローチャート: 判断 730">
          <a:extLst>
            <a:ext uri="{FF2B5EF4-FFF2-40B4-BE49-F238E27FC236}">
              <a16:creationId xmlns:a16="http://schemas.microsoft.com/office/drawing/2014/main" id="{AA2A57E5-E97C-4EF6-AD66-8054AB01B23E}"/>
            </a:ext>
          </a:extLst>
        </xdr:cNvPr>
        <xdr:cNvSpPr/>
      </xdr:nvSpPr>
      <xdr:spPr>
        <a:xfrm>
          <a:off x="16761460" y="1770075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4155437-0EBE-4F76-92C5-F3A1F1F39C0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2A80E65-33CF-47F6-B9C0-9C4E157CBC0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EEEEECCE-D40F-4994-A045-466A94D4143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F3A4A4FA-5EF3-458F-B92A-B33992E63E4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6B0F3F5-CA6D-41D5-9C16-62947365E5C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68835</xdr:rowOff>
    </xdr:from>
    <xdr:to>
      <xdr:col>116</xdr:col>
      <xdr:colOff>114300</xdr:colOff>
      <xdr:row>107</xdr:row>
      <xdr:rowOff>170435</xdr:rowOff>
    </xdr:to>
    <xdr:sp macro="" textlink="">
      <xdr:nvSpPr>
        <xdr:cNvPr id="737" name="楕円 736">
          <a:extLst>
            <a:ext uri="{FF2B5EF4-FFF2-40B4-BE49-F238E27FC236}">
              <a16:creationId xmlns:a16="http://schemas.microsoft.com/office/drawing/2014/main" id="{ABEF24FA-A485-4700-902C-F713BB4FB90E}"/>
            </a:ext>
          </a:extLst>
        </xdr:cNvPr>
        <xdr:cNvSpPr/>
      </xdr:nvSpPr>
      <xdr:spPr>
        <a:xfrm>
          <a:off x="19904710" y="184120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155212</xdr:rowOff>
    </xdr:from>
    <xdr:ext cx="469744" cy="259045"/>
    <xdr:sp macro="" textlink="">
      <xdr:nvSpPr>
        <xdr:cNvPr id="738" name="【公民館】&#10;一人当たり面積該当値テキスト">
          <a:extLst>
            <a:ext uri="{FF2B5EF4-FFF2-40B4-BE49-F238E27FC236}">
              <a16:creationId xmlns:a16="http://schemas.microsoft.com/office/drawing/2014/main" id="{1CB2A1D1-5A25-47BC-A73A-614545D201D2}"/>
            </a:ext>
          </a:extLst>
        </xdr:cNvPr>
        <xdr:cNvSpPr txBox="1"/>
      </xdr:nvSpPr>
      <xdr:spPr>
        <a:xfrm>
          <a:off x="19985990" y="1832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68835</xdr:rowOff>
    </xdr:from>
    <xdr:to>
      <xdr:col>112</xdr:col>
      <xdr:colOff>38100</xdr:colOff>
      <xdr:row>107</xdr:row>
      <xdr:rowOff>170435</xdr:rowOff>
    </xdr:to>
    <xdr:sp macro="" textlink="">
      <xdr:nvSpPr>
        <xdr:cNvPr id="739" name="楕円 738">
          <a:extLst>
            <a:ext uri="{FF2B5EF4-FFF2-40B4-BE49-F238E27FC236}">
              <a16:creationId xmlns:a16="http://schemas.microsoft.com/office/drawing/2014/main" id="{EA2055B9-9576-48E6-86AF-31681E385703}"/>
            </a:ext>
          </a:extLst>
        </xdr:cNvPr>
        <xdr:cNvSpPr/>
      </xdr:nvSpPr>
      <xdr:spPr>
        <a:xfrm>
          <a:off x="19161760" y="184120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119635</xdr:rowOff>
    </xdr:from>
    <xdr:to>
      <xdr:col>116</xdr:col>
      <xdr:colOff>63500</xdr:colOff>
      <xdr:row>107</xdr:row>
      <xdr:rowOff>119635</xdr:rowOff>
    </xdr:to>
    <xdr:cxnSp macro="">
      <xdr:nvCxnSpPr>
        <xdr:cNvPr id="740" name="直線コネクタ 739">
          <a:extLst>
            <a:ext uri="{FF2B5EF4-FFF2-40B4-BE49-F238E27FC236}">
              <a16:creationId xmlns:a16="http://schemas.microsoft.com/office/drawing/2014/main" id="{AD1AA55F-AFD6-4C2A-A1B8-D3930709B077}"/>
            </a:ext>
          </a:extLst>
        </xdr:cNvPr>
        <xdr:cNvCxnSpPr/>
      </xdr:nvCxnSpPr>
      <xdr:spPr>
        <a:xfrm>
          <a:off x="19204940" y="184666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68835</xdr:rowOff>
    </xdr:from>
    <xdr:to>
      <xdr:col>107</xdr:col>
      <xdr:colOff>101600</xdr:colOff>
      <xdr:row>107</xdr:row>
      <xdr:rowOff>170435</xdr:rowOff>
    </xdr:to>
    <xdr:sp macro="" textlink="">
      <xdr:nvSpPr>
        <xdr:cNvPr id="741" name="楕円 740">
          <a:extLst>
            <a:ext uri="{FF2B5EF4-FFF2-40B4-BE49-F238E27FC236}">
              <a16:creationId xmlns:a16="http://schemas.microsoft.com/office/drawing/2014/main" id="{B6A3DB1D-4AE5-422D-881D-686CB195A419}"/>
            </a:ext>
          </a:extLst>
        </xdr:cNvPr>
        <xdr:cNvSpPr/>
      </xdr:nvSpPr>
      <xdr:spPr>
        <a:xfrm>
          <a:off x="18345150" y="184120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119635</xdr:rowOff>
    </xdr:from>
    <xdr:to>
      <xdr:col>111</xdr:col>
      <xdr:colOff>177800</xdr:colOff>
      <xdr:row>107</xdr:row>
      <xdr:rowOff>119635</xdr:rowOff>
    </xdr:to>
    <xdr:cxnSp macro="">
      <xdr:nvCxnSpPr>
        <xdr:cNvPr id="742" name="直線コネクタ 741">
          <a:extLst>
            <a:ext uri="{FF2B5EF4-FFF2-40B4-BE49-F238E27FC236}">
              <a16:creationId xmlns:a16="http://schemas.microsoft.com/office/drawing/2014/main" id="{E36AEF28-C418-4821-83F1-598AAEC82775}"/>
            </a:ext>
          </a:extLst>
        </xdr:cNvPr>
        <xdr:cNvCxnSpPr/>
      </xdr:nvCxnSpPr>
      <xdr:spPr>
        <a:xfrm>
          <a:off x="18399760" y="184666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68835</xdr:rowOff>
    </xdr:from>
    <xdr:to>
      <xdr:col>102</xdr:col>
      <xdr:colOff>165100</xdr:colOff>
      <xdr:row>107</xdr:row>
      <xdr:rowOff>170435</xdr:rowOff>
    </xdr:to>
    <xdr:sp macro="" textlink="">
      <xdr:nvSpPr>
        <xdr:cNvPr id="743" name="楕円 742">
          <a:extLst>
            <a:ext uri="{FF2B5EF4-FFF2-40B4-BE49-F238E27FC236}">
              <a16:creationId xmlns:a16="http://schemas.microsoft.com/office/drawing/2014/main" id="{4BC2CD46-C4B1-4671-9368-335214248F76}"/>
            </a:ext>
          </a:extLst>
        </xdr:cNvPr>
        <xdr:cNvSpPr/>
      </xdr:nvSpPr>
      <xdr:spPr>
        <a:xfrm>
          <a:off x="17547590" y="184120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119635</xdr:rowOff>
    </xdr:from>
    <xdr:to>
      <xdr:col>107</xdr:col>
      <xdr:colOff>50800</xdr:colOff>
      <xdr:row>107</xdr:row>
      <xdr:rowOff>119635</xdr:rowOff>
    </xdr:to>
    <xdr:cxnSp macro="">
      <xdr:nvCxnSpPr>
        <xdr:cNvPr id="744" name="直線コネクタ 743">
          <a:extLst>
            <a:ext uri="{FF2B5EF4-FFF2-40B4-BE49-F238E27FC236}">
              <a16:creationId xmlns:a16="http://schemas.microsoft.com/office/drawing/2014/main" id="{396FDC66-A112-41CB-9580-32A3461BF969}"/>
            </a:ext>
          </a:extLst>
        </xdr:cNvPr>
        <xdr:cNvCxnSpPr/>
      </xdr:nvCxnSpPr>
      <xdr:spPr>
        <a:xfrm>
          <a:off x="17602200" y="18466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68835</xdr:rowOff>
    </xdr:from>
    <xdr:to>
      <xdr:col>98</xdr:col>
      <xdr:colOff>38100</xdr:colOff>
      <xdr:row>107</xdr:row>
      <xdr:rowOff>170435</xdr:rowOff>
    </xdr:to>
    <xdr:sp macro="" textlink="">
      <xdr:nvSpPr>
        <xdr:cNvPr id="745" name="楕円 744">
          <a:extLst>
            <a:ext uri="{FF2B5EF4-FFF2-40B4-BE49-F238E27FC236}">
              <a16:creationId xmlns:a16="http://schemas.microsoft.com/office/drawing/2014/main" id="{500C8361-518C-41BE-9127-AC1B17293C02}"/>
            </a:ext>
          </a:extLst>
        </xdr:cNvPr>
        <xdr:cNvSpPr/>
      </xdr:nvSpPr>
      <xdr:spPr>
        <a:xfrm>
          <a:off x="16761460" y="184120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119635</xdr:rowOff>
    </xdr:from>
    <xdr:to>
      <xdr:col>102</xdr:col>
      <xdr:colOff>114300</xdr:colOff>
      <xdr:row>107</xdr:row>
      <xdr:rowOff>119635</xdr:rowOff>
    </xdr:to>
    <xdr:cxnSp macro="">
      <xdr:nvCxnSpPr>
        <xdr:cNvPr id="746" name="直線コネクタ 745">
          <a:extLst>
            <a:ext uri="{FF2B5EF4-FFF2-40B4-BE49-F238E27FC236}">
              <a16:creationId xmlns:a16="http://schemas.microsoft.com/office/drawing/2014/main" id="{130EBC0B-7565-4967-8F0F-EAEDA73483E4}"/>
            </a:ext>
          </a:extLst>
        </xdr:cNvPr>
        <xdr:cNvCxnSpPr/>
      </xdr:nvCxnSpPr>
      <xdr:spPr>
        <a:xfrm>
          <a:off x="16804640" y="184666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747" name="n_1aveValue【公民館】&#10;一人当たり面積">
          <a:extLst>
            <a:ext uri="{FF2B5EF4-FFF2-40B4-BE49-F238E27FC236}">
              <a16:creationId xmlns:a16="http://schemas.microsoft.com/office/drawing/2014/main" id="{E494C954-3A7B-4FAB-ADC8-FF5612C65E40}"/>
            </a:ext>
          </a:extLst>
        </xdr:cNvPr>
        <xdr:cNvSpPr txBox="1"/>
      </xdr:nvSpPr>
      <xdr:spPr>
        <a:xfrm>
          <a:off x="18982132" y="17719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748" name="n_2aveValue【公民館】&#10;一人当たり面積">
          <a:extLst>
            <a:ext uri="{FF2B5EF4-FFF2-40B4-BE49-F238E27FC236}">
              <a16:creationId xmlns:a16="http://schemas.microsoft.com/office/drawing/2014/main" id="{3E943182-CF16-41DF-9C06-FBE4E6E52A9E}"/>
            </a:ext>
          </a:extLst>
        </xdr:cNvPr>
        <xdr:cNvSpPr txBox="1"/>
      </xdr:nvSpPr>
      <xdr:spPr>
        <a:xfrm>
          <a:off x="18182032" y="1771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749" name="n_3aveValue【公民館】&#10;一人当たり面積">
          <a:extLst>
            <a:ext uri="{FF2B5EF4-FFF2-40B4-BE49-F238E27FC236}">
              <a16:creationId xmlns:a16="http://schemas.microsoft.com/office/drawing/2014/main" id="{086C74F8-03D4-4BF2-AC8A-2534DA119C81}"/>
            </a:ext>
          </a:extLst>
        </xdr:cNvPr>
        <xdr:cNvSpPr txBox="1"/>
      </xdr:nvSpPr>
      <xdr:spPr>
        <a:xfrm>
          <a:off x="17384472"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159529</xdr:rowOff>
    </xdr:from>
    <xdr:ext cx="469744" cy="259045"/>
    <xdr:sp macro="" textlink="">
      <xdr:nvSpPr>
        <xdr:cNvPr id="750" name="n_4aveValue【公民館】&#10;一人当たり面積">
          <a:extLst>
            <a:ext uri="{FF2B5EF4-FFF2-40B4-BE49-F238E27FC236}">
              <a16:creationId xmlns:a16="http://schemas.microsoft.com/office/drawing/2014/main" id="{078428BF-5C06-46DC-8A87-ED4AD61594B0}"/>
            </a:ext>
          </a:extLst>
        </xdr:cNvPr>
        <xdr:cNvSpPr txBox="1"/>
      </xdr:nvSpPr>
      <xdr:spPr>
        <a:xfrm>
          <a:off x="16588817" y="1747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161562</xdr:rowOff>
    </xdr:from>
    <xdr:ext cx="469744" cy="259045"/>
    <xdr:sp macro="" textlink="">
      <xdr:nvSpPr>
        <xdr:cNvPr id="751" name="n_1mainValue【公民館】&#10;一人当たり面積">
          <a:extLst>
            <a:ext uri="{FF2B5EF4-FFF2-40B4-BE49-F238E27FC236}">
              <a16:creationId xmlns:a16="http://schemas.microsoft.com/office/drawing/2014/main" id="{D3537A28-326C-4A38-BEC4-FBD37BB82E2E}"/>
            </a:ext>
          </a:extLst>
        </xdr:cNvPr>
        <xdr:cNvSpPr txBox="1"/>
      </xdr:nvSpPr>
      <xdr:spPr>
        <a:xfrm>
          <a:off x="18982132" y="185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161562</xdr:rowOff>
    </xdr:from>
    <xdr:ext cx="469744" cy="259045"/>
    <xdr:sp macro="" textlink="">
      <xdr:nvSpPr>
        <xdr:cNvPr id="752" name="n_2mainValue【公民館】&#10;一人当たり面積">
          <a:extLst>
            <a:ext uri="{FF2B5EF4-FFF2-40B4-BE49-F238E27FC236}">
              <a16:creationId xmlns:a16="http://schemas.microsoft.com/office/drawing/2014/main" id="{EE17844B-44CA-4008-9F90-823A0442E4FC}"/>
            </a:ext>
          </a:extLst>
        </xdr:cNvPr>
        <xdr:cNvSpPr txBox="1"/>
      </xdr:nvSpPr>
      <xdr:spPr>
        <a:xfrm>
          <a:off x="18182032" y="185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161562</xdr:rowOff>
    </xdr:from>
    <xdr:ext cx="469744" cy="259045"/>
    <xdr:sp macro="" textlink="">
      <xdr:nvSpPr>
        <xdr:cNvPr id="753" name="n_3mainValue【公民館】&#10;一人当たり面積">
          <a:extLst>
            <a:ext uri="{FF2B5EF4-FFF2-40B4-BE49-F238E27FC236}">
              <a16:creationId xmlns:a16="http://schemas.microsoft.com/office/drawing/2014/main" id="{892BA907-405D-416D-AF33-72F499D7ED77}"/>
            </a:ext>
          </a:extLst>
        </xdr:cNvPr>
        <xdr:cNvSpPr txBox="1"/>
      </xdr:nvSpPr>
      <xdr:spPr>
        <a:xfrm>
          <a:off x="17384472" y="185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161562</xdr:rowOff>
    </xdr:from>
    <xdr:ext cx="469744" cy="259045"/>
    <xdr:sp macro="" textlink="">
      <xdr:nvSpPr>
        <xdr:cNvPr id="754" name="n_4mainValue【公民館】&#10;一人当たり面積">
          <a:extLst>
            <a:ext uri="{FF2B5EF4-FFF2-40B4-BE49-F238E27FC236}">
              <a16:creationId xmlns:a16="http://schemas.microsoft.com/office/drawing/2014/main" id="{06777EAC-0C37-48C3-BE8F-A1F18F7ACF56}"/>
            </a:ext>
          </a:extLst>
        </xdr:cNvPr>
        <xdr:cNvSpPr txBox="1"/>
      </xdr:nvSpPr>
      <xdr:spPr>
        <a:xfrm>
          <a:off x="16588817" y="1850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F00DB1BA-28BB-44C0-B871-0A222E47A75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672648C7-7EDC-4791-AEB9-759A3274EC9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E1E0DA39-079E-49BB-8D9B-5BD259CC012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本市が保有する学校教育系施設のほとんどが建築後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年以上経過しており、老朽化が進行しているため、学校施設の有形固定資産減価償却率は、前年度比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おり類似団体と比較して高い水準となっている。令和２年度に「門真のめざす教育とこれからの学校づくり実施方針」を策定したところであり、同方針に基づいて令和６年度には小学校の統合、令和８年度には当該小学校と中学校の統合、その他の学校についても計画的に統合を進めるなど、老朽化対策に取り組んでいくこととしている。</a:t>
          </a:r>
        </a:p>
        <a:p>
          <a:r>
            <a:rPr kumimoji="1" lang="ja-JP" altLang="en-US" sz="1300">
              <a:latin typeface="ＭＳ Ｐゴシック" panose="020B0600070205080204" pitchFamily="50" charset="-128"/>
              <a:ea typeface="ＭＳ Ｐゴシック" panose="020B0600070205080204" pitchFamily="50" charset="-128"/>
            </a:rPr>
            <a:t>　公営住宅の有形固定資産減価償却率については、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35.0</a:t>
          </a:r>
          <a:r>
            <a:rPr kumimoji="1" lang="ja-JP" altLang="en-US" sz="1300">
              <a:latin typeface="ＭＳ Ｐゴシック" panose="020B0600070205080204" pitchFamily="50" charset="-128"/>
              <a:ea typeface="ＭＳ Ｐゴシック" panose="020B0600070205080204" pitchFamily="50" charset="-128"/>
            </a:rPr>
            <a:t>％で類似団体内でも３番目に低い数値となっている。これは、令和元年度以降の府営住宅の移管及び令和３年度の市営住宅の整備等の実施によるものである。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AC700C-0BF5-4827-AE3F-4E6A2109220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B6ADB5-0DB2-4F2E-953F-AF6EC2E80E3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163EE03-39BD-40CB-907B-BDDC76CE3E0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34EAEE-4196-4C4B-A06E-5C0E66902CD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大阪府門真市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AE26BA-34F3-4B7D-923F-D55D4DD8449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75A53A4-2E75-4F6A-B1A4-63C8A89EABC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314F4E-9F65-473C-9D2A-57060A4F1B9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C7B934-CFB7-46F0-8E83-4881AACBCF3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F3F342-0F27-4B96-B8AF-8A9AE523C7E2}"/>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10196C9-4312-4FAC-AE01-6771164D987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116,179
111,984
12.30
74,364,428
73,974,192
21,445
29,387,077
56,630,358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08F75DB-0F15-4450-9FE4-AA38C194223E}"/>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3CDEC6-0486-4518-8B6B-2FA85DEA0C8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47E78C-8793-4443-95BD-A6DE9D65968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25.1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4336FA-60E5-4883-B041-E036A3C771D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1E0EB1-EFD8-4FAB-A630-18145A1FABE0}"/>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6E3F396-C756-48C6-8E7A-016FEC4C38FB}"/>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DB73AE1-65E0-42AE-9770-D2E88DAFD1F5}"/>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689798-8F46-4858-A18E-75C8D548B56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E7DD033-9022-49A9-8B90-982CD3D3B60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A57B7AA-9354-440F-BEBF-7C957324688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874016B-7F73-47BF-B5A4-1525BF28F5BE}"/>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AB5741-1677-49E4-97C4-5C7412F06974}"/>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B1427B-D8A5-4F63-8292-A2E503EFBBA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595268-6BF6-4369-95F4-B1DF1B1275A4}"/>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EED83CA-F199-4B82-B45E-69F08A8615A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62AD252-CB36-4EF7-88B4-4266BD3A87D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700B9B1-8E1A-4179-896C-80F36EF7E51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5D3148-76EE-4C03-BB45-5EBFBDA6E437}"/>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36F0D9-AE5D-42DA-BA2F-58CB79055B6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1BF6CFD-1858-4A72-83BE-5DF6FFC31320}"/>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51CEB0-9475-459D-BC17-DE9496CA2824}"/>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23F8DC0-123F-4360-8B81-227B1B355B5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E64D23-EB63-464C-AF30-0B21B903005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F56996B-4918-41DD-B22B-C96455401C7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C79864-2307-4FA0-B735-4A5CCFFE094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9B869C-0606-47C6-A6B2-D2B31EED3098}"/>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75D492F-1AAA-4F99-8699-9180F00D216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35AA33-5CA7-44B3-8946-7BDF4470B31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05E069B-4B80-4AA3-B86E-BB285BF929E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9D2252-7DB9-47E7-8B14-F0EE3C7011FB}"/>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30ABC5E-EEB8-44DE-8837-A1703FE07990}"/>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784264B-87F9-464A-891B-679B26DE051C}"/>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F9FDE40-AA1E-4341-9B82-BB7E52CE2819}"/>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A65493-5732-4535-83E1-6ED76D3C6BD7}"/>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BC383B0-74AA-4C68-B225-9030D9E6B96B}"/>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9D7DD6F-5CC3-4B40-864D-DA34A7BBCA39}"/>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60CAC1A-C376-4FB1-81DA-8E8F105467CD}"/>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88F740B-5727-4245-92A9-C6704BA42FEC}"/>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CBC26A1-9DD1-43BB-86D4-F5D54E15166C}"/>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DC352DE-C91A-4BCE-8D50-68C4B5DFEB0A}"/>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22BB951-4C0A-4F9E-85D7-B837249B229E}"/>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0928B57-FC6E-49E3-A5B8-9A4C8F4ED7B8}"/>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69201FE-FD18-4EA5-9863-2A5A5FDB293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46A9C8A-B1D2-47AD-A2E6-6EE18B1D47A3}"/>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E5FE8BF3-F5B0-4503-AF00-6EBF32E2D7DF}"/>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47EA371D-07C3-482C-93FD-B474653BD880}"/>
            </a:ext>
          </a:extLst>
        </xdr:cNvPr>
        <xdr:cNvCxnSpPr/>
      </xdr:nvCxnSpPr>
      <xdr:spPr>
        <a:xfrm flipV="1">
          <a:off x="4173855" y="561784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856DDAEA-C2B6-4714-A9EA-29FF8734291A}"/>
            </a:ext>
          </a:extLst>
        </xdr:cNvPr>
        <xdr:cNvSpPr txBox="1"/>
      </xdr:nvSpPr>
      <xdr:spPr>
        <a:xfrm>
          <a:off x="4212590"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7EC84D7F-52F4-4FF2-9015-3F768E258972}"/>
            </a:ext>
          </a:extLst>
        </xdr:cNvPr>
        <xdr:cNvCxnSpPr/>
      </xdr:nvCxnSpPr>
      <xdr:spPr>
        <a:xfrm>
          <a:off x="4112260" y="7107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47904BA5-496A-42A9-8947-151386BCCD75}"/>
            </a:ext>
          </a:extLst>
        </xdr:cNvPr>
        <xdr:cNvSpPr txBox="1"/>
      </xdr:nvSpPr>
      <xdr:spPr>
        <a:xfrm>
          <a:off x="4212590" y="539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3C1E6B68-8DAC-495B-B302-85651998ECC7}"/>
            </a:ext>
          </a:extLst>
        </xdr:cNvPr>
        <xdr:cNvCxnSpPr/>
      </xdr:nvCxnSpPr>
      <xdr:spPr>
        <a:xfrm>
          <a:off x="4112260" y="561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F534024A-E94D-44F4-9180-C59E656CCC61}"/>
            </a:ext>
          </a:extLst>
        </xdr:cNvPr>
        <xdr:cNvSpPr txBox="1"/>
      </xdr:nvSpPr>
      <xdr:spPr>
        <a:xfrm>
          <a:off x="4212590" y="6142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EBD6478C-07A3-480F-AC06-41CC74584D0B}"/>
            </a:ext>
          </a:extLst>
        </xdr:cNvPr>
        <xdr:cNvSpPr/>
      </xdr:nvSpPr>
      <xdr:spPr>
        <a:xfrm>
          <a:off x="4131310" y="62947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6211E7C9-DA5B-4289-99C0-16BEB2EB4538}"/>
            </a:ext>
          </a:extLst>
        </xdr:cNvPr>
        <xdr:cNvSpPr/>
      </xdr:nvSpPr>
      <xdr:spPr>
        <a:xfrm>
          <a:off x="3388360" y="6269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7195C016-A567-4F2E-94FB-B55836402E00}"/>
            </a:ext>
          </a:extLst>
        </xdr:cNvPr>
        <xdr:cNvSpPr/>
      </xdr:nvSpPr>
      <xdr:spPr>
        <a:xfrm>
          <a:off x="2571750" y="62318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7AEEFF94-2B77-42B7-A3ED-A3A87C8050F1}"/>
            </a:ext>
          </a:extLst>
        </xdr:cNvPr>
        <xdr:cNvSpPr/>
      </xdr:nvSpPr>
      <xdr:spPr>
        <a:xfrm>
          <a:off x="1774190" y="62547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F4B2A861-3E67-4815-83A8-4E9D0B546A0A}"/>
            </a:ext>
          </a:extLst>
        </xdr:cNvPr>
        <xdr:cNvSpPr/>
      </xdr:nvSpPr>
      <xdr:spPr>
        <a:xfrm>
          <a:off x="988060" y="60947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B205AD1-75B4-4DA8-B1CF-5A460FA16AE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B0C778-FE7A-434B-9F3A-2C4E402C36D7}"/>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7B7E31-8210-4F1A-B611-B4786440520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B2CAC9-D2F4-4E4E-8F6C-FF1D54C1DB6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CE3A1E7-165A-41E5-9E71-93EF874F4F32}"/>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29210</xdr:rowOff>
    </xdr:from>
    <xdr:to>
      <xdr:col>24</xdr:col>
      <xdr:colOff>114300</xdr:colOff>
      <xdr:row>40</xdr:row>
      <xdr:rowOff>130810</xdr:rowOff>
    </xdr:to>
    <xdr:sp macro="" textlink="">
      <xdr:nvSpPr>
        <xdr:cNvPr id="73" name="楕円 72">
          <a:extLst>
            <a:ext uri="{FF2B5EF4-FFF2-40B4-BE49-F238E27FC236}">
              <a16:creationId xmlns:a16="http://schemas.microsoft.com/office/drawing/2014/main" id="{34B39B23-506A-4E10-8129-5DD70BAD08CE}"/>
            </a:ext>
          </a:extLst>
        </xdr:cNvPr>
        <xdr:cNvSpPr/>
      </xdr:nvSpPr>
      <xdr:spPr>
        <a:xfrm>
          <a:off x="4131310" y="6885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7637</xdr:rowOff>
    </xdr:from>
    <xdr:ext cx="405111" cy="259045"/>
    <xdr:sp macro="" textlink="">
      <xdr:nvSpPr>
        <xdr:cNvPr id="74" name="【図書館】&#10;有形固定資産減価償却率該当値テキスト">
          <a:extLst>
            <a:ext uri="{FF2B5EF4-FFF2-40B4-BE49-F238E27FC236}">
              <a16:creationId xmlns:a16="http://schemas.microsoft.com/office/drawing/2014/main" id="{88CB1A0D-284C-42F5-8BC0-6957D5D92F93}"/>
            </a:ext>
          </a:extLst>
        </xdr:cNvPr>
        <xdr:cNvSpPr txBox="1"/>
      </xdr:nvSpPr>
      <xdr:spPr>
        <a:xfrm>
          <a:off x="4212590" y="686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164465</xdr:rowOff>
    </xdr:from>
    <xdr:to>
      <xdr:col>20</xdr:col>
      <xdr:colOff>38100</xdr:colOff>
      <xdr:row>40</xdr:row>
      <xdr:rowOff>94615</xdr:rowOff>
    </xdr:to>
    <xdr:sp macro="" textlink="">
      <xdr:nvSpPr>
        <xdr:cNvPr id="75" name="楕円 74">
          <a:extLst>
            <a:ext uri="{FF2B5EF4-FFF2-40B4-BE49-F238E27FC236}">
              <a16:creationId xmlns:a16="http://schemas.microsoft.com/office/drawing/2014/main" id="{1D191511-8A36-43F0-8520-D2F51CF68D79}"/>
            </a:ext>
          </a:extLst>
        </xdr:cNvPr>
        <xdr:cNvSpPr/>
      </xdr:nvSpPr>
      <xdr:spPr>
        <a:xfrm>
          <a:off x="3388360" y="6854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43815</xdr:rowOff>
    </xdr:from>
    <xdr:to>
      <xdr:col>24</xdr:col>
      <xdr:colOff>63500</xdr:colOff>
      <xdr:row>40</xdr:row>
      <xdr:rowOff>80010</xdr:rowOff>
    </xdr:to>
    <xdr:cxnSp macro="">
      <xdr:nvCxnSpPr>
        <xdr:cNvPr id="76" name="直線コネクタ 75">
          <a:extLst>
            <a:ext uri="{FF2B5EF4-FFF2-40B4-BE49-F238E27FC236}">
              <a16:creationId xmlns:a16="http://schemas.microsoft.com/office/drawing/2014/main" id="{54A86A5B-48A6-49E9-AFE4-C8D0DE16E379}"/>
            </a:ext>
          </a:extLst>
        </xdr:cNvPr>
        <xdr:cNvCxnSpPr/>
      </xdr:nvCxnSpPr>
      <xdr:spPr>
        <a:xfrm>
          <a:off x="3431540" y="6903720"/>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124460</xdr:rowOff>
    </xdr:from>
    <xdr:to>
      <xdr:col>15</xdr:col>
      <xdr:colOff>101600</xdr:colOff>
      <xdr:row>40</xdr:row>
      <xdr:rowOff>54610</xdr:rowOff>
    </xdr:to>
    <xdr:sp macro="" textlink="">
      <xdr:nvSpPr>
        <xdr:cNvPr id="77" name="楕円 76">
          <a:extLst>
            <a:ext uri="{FF2B5EF4-FFF2-40B4-BE49-F238E27FC236}">
              <a16:creationId xmlns:a16="http://schemas.microsoft.com/office/drawing/2014/main" id="{4C6F61E2-BA37-4F7A-9BDC-D45D66E37115}"/>
            </a:ext>
          </a:extLst>
        </xdr:cNvPr>
        <xdr:cNvSpPr/>
      </xdr:nvSpPr>
      <xdr:spPr>
        <a:xfrm>
          <a:off x="2571750" y="681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3810</xdr:rowOff>
    </xdr:from>
    <xdr:to>
      <xdr:col>19</xdr:col>
      <xdr:colOff>177800</xdr:colOff>
      <xdr:row>40</xdr:row>
      <xdr:rowOff>43815</xdr:rowOff>
    </xdr:to>
    <xdr:cxnSp macro="">
      <xdr:nvCxnSpPr>
        <xdr:cNvPr id="78" name="直線コネクタ 77">
          <a:extLst>
            <a:ext uri="{FF2B5EF4-FFF2-40B4-BE49-F238E27FC236}">
              <a16:creationId xmlns:a16="http://schemas.microsoft.com/office/drawing/2014/main" id="{4150FF86-98B8-4748-AB32-66D6D87DA4F2}"/>
            </a:ext>
          </a:extLst>
        </xdr:cNvPr>
        <xdr:cNvCxnSpPr/>
      </xdr:nvCxnSpPr>
      <xdr:spPr>
        <a:xfrm>
          <a:off x="2626360" y="6863715"/>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84455</xdr:rowOff>
    </xdr:from>
    <xdr:to>
      <xdr:col>10</xdr:col>
      <xdr:colOff>165100</xdr:colOff>
      <xdr:row>40</xdr:row>
      <xdr:rowOff>14605</xdr:rowOff>
    </xdr:to>
    <xdr:sp macro="" textlink="">
      <xdr:nvSpPr>
        <xdr:cNvPr id="79" name="楕円 78">
          <a:extLst>
            <a:ext uri="{FF2B5EF4-FFF2-40B4-BE49-F238E27FC236}">
              <a16:creationId xmlns:a16="http://schemas.microsoft.com/office/drawing/2014/main" id="{AAA37470-C232-48A2-A4D9-AFA2780D960B}"/>
            </a:ext>
          </a:extLst>
        </xdr:cNvPr>
        <xdr:cNvSpPr/>
      </xdr:nvSpPr>
      <xdr:spPr>
        <a:xfrm>
          <a:off x="1774190" y="67729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135255</xdr:rowOff>
    </xdr:from>
    <xdr:to>
      <xdr:col>15</xdr:col>
      <xdr:colOff>50800</xdr:colOff>
      <xdr:row>40</xdr:row>
      <xdr:rowOff>3810</xdr:rowOff>
    </xdr:to>
    <xdr:cxnSp macro="">
      <xdr:nvCxnSpPr>
        <xdr:cNvPr id="80" name="直線コネクタ 79">
          <a:extLst>
            <a:ext uri="{FF2B5EF4-FFF2-40B4-BE49-F238E27FC236}">
              <a16:creationId xmlns:a16="http://schemas.microsoft.com/office/drawing/2014/main" id="{C01BBABD-187E-4840-B89D-507D67327427}"/>
            </a:ext>
          </a:extLst>
        </xdr:cNvPr>
        <xdr:cNvCxnSpPr/>
      </xdr:nvCxnSpPr>
      <xdr:spPr>
        <a:xfrm>
          <a:off x="1828800" y="681799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44450</xdr:rowOff>
    </xdr:from>
    <xdr:to>
      <xdr:col>6</xdr:col>
      <xdr:colOff>38100</xdr:colOff>
      <xdr:row>39</xdr:row>
      <xdr:rowOff>146050</xdr:rowOff>
    </xdr:to>
    <xdr:sp macro="" textlink="">
      <xdr:nvSpPr>
        <xdr:cNvPr id="81" name="楕円 80">
          <a:extLst>
            <a:ext uri="{FF2B5EF4-FFF2-40B4-BE49-F238E27FC236}">
              <a16:creationId xmlns:a16="http://schemas.microsoft.com/office/drawing/2014/main" id="{BD5D4D2F-D614-4C4D-AC1B-1D4D5526FF97}"/>
            </a:ext>
          </a:extLst>
        </xdr:cNvPr>
        <xdr:cNvSpPr/>
      </xdr:nvSpPr>
      <xdr:spPr>
        <a:xfrm>
          <a:off x="988060" y="67329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95250</xdr:rowOff>
    </xdr:from>
    <xdr:to>
      <xdr:col>10</xdr:col>
      <xdr:colOff>114300</xdr:colOff>
      <xdr:row>39</xdr:row>
      <xdr:rowOff>135255</xdr:rowOff>
    </xdr:to>
    <xdr:cxnSp macro="">
      <xdr:nvCxnSpPr>
        <xdr:cNvPr id="82" name="直線コネクタ 81">
          <a:extLst>
            <a:ext uri="{FF2B5EF4-FFF2-40B4-BE49-F238E27FC236}">
              <a16:creationId xmlns:a16="http://schemas.microsoft.com/office/drawing/2014/main" id="{0D2377EF-C276-4877-A147-CB3755FF5F24}"/>
            </a:ext>
          </a:extLst>
        </xdr:cNvPr>
        <xdr:cNvCxnSpPr/>
      </xdr:nvCxnSpPr>
      <xdr:spPr>
        <a:xfrm>
          <a:off x="1031240" y="677799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D3239693-8962-470C-AA34-EA03589D9B91}"/>
            </a:ext>
          </a:extLst>
        </xdr:cNvPr>
        <xdr:cNvSpPr txBox="1"/>
      </xdr:nvSpPr>
      <xdr:spPr>
        <a:xfrm>
          <a:off x="32391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683F3752-FC9D-4C58-B8F5-84AFC086989B}"/>
            </a:ext>
          </a:extLst>
        </xdr:cNvPr>
        <xdr:cNvSpPr txBox="1"/>
      </xdr:nvSpPr>
      <xdr:spPr>
        <a:xfrm>
          <a:off x="24390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1D0A3BF1-1AD1-4240-B41D-2B3CE19B9E04}"/>
            </a:ext>
          </a:extLst>
        </xdr:cNvPr>
        <xdr:cNvSpPr txBox="1"/>
      </xdr:nvSpPr>
      <xdr:spPr>
        <a:xfrm>
          <a:off x="164148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ED9FF072-9B56-4902-8480-D490F5E1DC43}"/>
            </a:ext>
          </a:extLst>
        </xdr:cNvPr>
        <xdr:cNvSpPr txBox="1"/>
      </xdr:nvSpPr>
      <xdr:spPr>
        <a:xfrm>
          <a:off x="85535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85742</xdr:rowOff>
    </xdr:from>
    <xdr:ext cx="405111" cy="259045"/>
    <xdr:sp macro="" textlink="">
      <xdr:nvSpPr>
        <xdr:cNvPr id="87" name="n_1mainValue【図書館】&#10;有形固定資産減価償却率">
          <a:extLst>
            <a:ext uri="{FF2B5EF4-FFF2-40B4-BE49-F238E27FC236}">
              <a16:creationId xmlns:a16="http://schemas.microsoft.com/office/drawing/2014/main" id="{F921E6FA-3E22-4A6E-816A-1734BD3DE639}"/>
            </a:ext>
          </a:extLst>
        </xdr:cNvPr>
        <xdr:cNvSpPr txBox="1"/>
      </xdr:nvSpPr>
      <xdr:spPr>
        <a:xfrm>
          <a:off x="32391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45737</xdr:rowOff>
    </xdr:from>
    <xdr:ext cx="405111" cy="259045"/>
    <xdr:sp macro="" textlink="">
      <xdr:nvSpPr>
        <xdr:cNvPr id="88" name="n_2mainValue【図書館】&#10;有形固定資産減価償却率">
          <a:extLst>
            <a:ext uri="{FF2B5EF4-FFF2-40B4-BE49-F238E27FC236}">
              <a16:creationId xmlns:a16="http://schemas.microsoft.com/office/drawing/2014/main" id="{7926DDCA-01C5-4669-A0D8-3EFB19F94664}"/>
            </a:ext>
          </a:extLst>
        </xdr:cNvPr>
        <xdr:cNvSpPr txBox="1"/>
      </xdr:nvSpPr>
      <xdr:spPr>
        <a:xfrm>
          <a:off x="2439044" y="690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5732</xdr:rowOff>
    </xdr:from>
    <xdr:ext cx="405111" cy="259045"/>
    <xdr:sp macro="" textlink="">
      <xdr:nvSpPr>
        <xdr:cNvPr id="89" name="n_3mainValue【図書館】&#10;有形固定資産減価償却率">
          <a:extLst>
            <a:ext uri="{FF2B5EF4-FFF2-40B4-BE49-F238E27FC236}">
              <a16:creationId xmlns:a16="http://schemas.microsoft.com/office/drawing/2014/main" id="{6DA6BAB8-B808-409D-83F2-EACFFE0E81FE}"/>
            </a:ext>
          </a:extLst>
        </xdr:cNvPr>
        <xdr:cNvSpPr txBox="1"/>
      </xdr:nvSpPr>
      <xdr:spPr>
        <a:xfrm>
          <a:off x="1641484" y="686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137177</xdr:rowOff>
    </xdr:from>
    <xdr:ext cx="405111" cy="259045"/>
    <xdr:sp macro="" textlink="">
      <xdr:nvSpPr>
        <xdr:cNvPr id="90" name="n_4mainValue【図書館】&#10;有形固定資産減価償却率">
          <a:extLst>
            <a:ext uri="{FF2B5EF4-FFF2-40B4-BE49-F238E27FC236}">
              <a16:creationId xmlns:a16="http://schemas.microsoft.com/office/drawing/2014/main" id="{ED2B7AE1-C66A-44A1-9B49-1BF807B3592A}"/>
            </a:ext>
          </a:extLst>
        </xdr:cNvPr>
        <xdr:cNvSpPr txBox="1"/>
      </xdr:nvSpPr>
      <xdr:spPr>
        <a:xfrm>
          <a:off x="855354" y="681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559D70F-CDA9-4D12-9864-F9A034984BB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40A0A9E-6CA9-4A84-B5C1-EA7E95051F9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B7576BE-69B9-41C5-8A0D-05E135C941E3}"/>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16C149A-4C76-4F69-B667-577A8E4A110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3D687F9-B654-4EDC-9463-E09126A89067}"/>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EC31A42-DFC7-4BBE-BF69-A5AB2584E85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508A27C-657F-4BF6-B644-6F6F000733AC}"/>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1CEEB30-D998-453B-BA19-C9058FB13CE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842606D-6566-4F79-8F01-C1D3A091B5C4}"/>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B92A48A-5CA8-4EDA-914F-9DC02A32F819}"/>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B7B596A-59C0-4A10-86BB-112CB081CAB4}"/>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704C8FE-9690-4DE0-8D5D-0F5965F52902}"/>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2B59B63-290E-4234-B4D6-EC8CAE6CE547}"/>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4583FA10-7034-494B-A617-5B675FE8E15D}"/>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A98EB5F-CB65-45A0-8637-4DFC5E98FC30}"/>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B2C6BDA1-7AFD-443E-9FDF-6B63C848A5A6}"/>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5E4080C-BBD8-45F9-8FFC-D14450841735}"/>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3FEE5D67-FB46-406E-A999-F2B185EBD390}"/>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A96D497-F9DC-408D-B345-4929AAF99DCE}"/>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E19519E3-8AD7-4D97-BC81-88C4D6D4957D}"/>
            </a:ext>
          </a:extLst>
        </xdr:cNvPr>
        <xdr:cNvSpPr txBox="1"/>
      </xdr:nvSpPr>
      <xdr:spPr>
        <a:xfrm>
          <a:off x="5527221"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F2A0880-0155-43E5-B5BE-93D97473F7FF}"/>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830E3604-ECDB-4889-A2A1-941909824D95}"/>
            </a:ext>
          </a:extLst>
        </xdr:cNvPr>
        <xdr:cNvSpPr txBox="1"/>
      </xdr:nvSpPr>
      <xdr:spPr>
        <a:xfrm>
          <a:off x="5527221"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ED56E7DF-92A5-4FB6-8742-50B77DAD91E0}"/>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30FA8318-6448-4FE3-9928-5FBCEBB6644F}"/>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B4D611D3-FB80-474B-AB03-827B98224F4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F1A790AE-5BEF-4A60-8FBB-1DEBE5F6A7A0}"/>
            </a:ext>
          </a:extLst>
        </xdr:cNvPr>
        <xdr:cNvCxnSpPr/>
      </xdr:nvCxnSpPr>
      <xdr:spPr>
        <a:xfrm flipV="1">
          <a:off x="9429115" y="5849438"/>
          <a:ext cx="0" cy="140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8BCE81E4-28C9-4F44-A5B0-C1EBF0E20DC7}"/>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A7912777-EC03-4D4E-ADC5-81342BF3888A}"/>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A7BE291A-F997-418C-82B1-D40F4B361620}"/>
            </a:ext>
          </a:extLst>
        </xdr:cNvPr>
        <xdr:cNvSpPr txBox="1"/>
      </xdr:nvSpPr>
      <xdr:spPr>
        <a:xfrm>
          <a:off x="9467850" y="561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1E4D1CC9-DBDE-486B-9575-2D61E474EAFE}"/>
            </a:ext>
          </a:extLst>
        </xdr:cNvPr>
        <xdr:cNvCxnSpPr/>
      </xdr:nvCxnSpPr>
      <xdr:spPr>
        <a:xfrm>
          <a:off x="9356090" y="58494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FCC4A470-7A04-439D-B857-94682680C7F6}"/>
            </a:ext>
          </a:extLst>
        </xdr:cNvPr>
        <xdr:cNvSpPr txBox="1"/>
      </xdr:nvSpPr>
      <xdr:spPr>
        <a:xfrm>
          <a:off x="9467850" y="66931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4C7CCFF6-CAE1-40B9-B203-A0B01CCC5B7D}"/>
            </a:ext>
          </a:extLst>
        </xdr:cNvPr>
        <xdr:cNvSpPr/>
      </xdr:nvSpPr>
      <xdr:spPr>
        <a:xfrm>
          <a:off x="9394190" y="683985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40CCF937-BCC3-404E-8DB4-6A98C77BA737}"/>
            </a:ext>
          </a:extLst>
        </xdr:cNvPr>
        <xdr:cNvSpPr/>
      </xdr:nvSpPr>
      <xdr:spPr>
        <a:xfrm>
          <a:off x="8632190" y="68398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CBDE99B3-893C-4BBA-9801-5887E4337120}"/>
            </a:ext>
          </a:extLst>
        </xdr:cNvPr>
        <xdr:cNvSpPr/>
      </xdr:nvSpPr>
      <xdr:spPr>
        <a:xfrm>
          <a:off x="7846060" y="68398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F0D3FB89-E065-4D52-829E-6219189738C3}"/>
            </a:ext>
          </a:extLst>
        </xdr:cNvPr>
        <xdr:cNvSpPr/>
      </xdr:nvSpPr>
      <xdr:spPr>
        <a:xfrm>
          <a:off x="7029450" y="68545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11793</xdr:rowOff>
    </xdr:from>
    <xdr:to>
      <xdr:col>36</xdr:col>
      <xdr:colOff>165100</xdr:colOff>
      <xdr:row>39</xdr:row>
      <xdr:rowOff>113393</xdr:rowOff>
    </xdr:to>
    <xdr:sp macro="" textlink="">
      <xdr:nvSpPr>
        <xdr:cNvPr id="126" name="フローチャート: 判断 125">
          <a:extLst>
            <a:ext uri="{FF2B5EF4-FFF2-40B4-BE49-F238E27FC236}">
              <a16:creationId xmlns:a16="http://schemas.microsoft.com/office/drawing/2014/main" id="{FF2DD7FC-D060-42EC-AFFD-9D60E3265902}"/>
            </a:ext>
          </a:extLst>
        </xdr:cNvPr>
        <xdr:cNvSpPr/>
      </xdr:nvSpPr>
      <xdr:spPr>
        <a:xfrm>
          <a:off x="6231890" y="670215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A674B63-DAE7-4D27-9872-6504E95C51C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116BABB-017C-4148-AE77-7804C3522E1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318CE78-E620-46CB-A693-6F1B2A6A7E2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F14FBE3-3C5F-45F5-A601-9FAB26E28D3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E797228-2678-4BF5-8859-5E2128FE8E37}"/>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28122</xdr:rowOff>
    </xdr:from>
    <xdr:to>
      <xdr:col>55</xdr:col>
      <xdr:colOff>50800</xdr:colOff>
      <xdr:row>41</xdr:row>
      <xdr:rowOff>129722</xdr:rowOff>
    </xdr:to>
    <xdr:sp macro="" textlink="">
      <xdr:nvSpPr>
        <xdr:cNvPr id="132" name="楕円 131">
          <a:extLst>
            <a:ext uri="{FF2B5EF4-FFF2-40B4-BE49-F238E27FC236}">
              <a16:creationId xmlns:a16="http://schemas.microsoft.com/office/drawing/2014/main" id="{C8A84859-3701-4664-826B-4AADA3C42569}"/>
            </a:ext>
          </a:extLst>
        </xdr:cNvPr>
        <xdr:cNvSpPr/>
      </xdr:nvSpPr>
      <xdr:spPr>
        <a:xfrm>
          <a:off x="9394190" y="7055667"/>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6549</xdr:rowOff>
    </xdr:from>
    <xdr:ext cx="469744" cy="259045"/>
    <xdr:sp macro="" textlink="">
      <xdr:nvSpPr>
        <xdr:cNvPr id="133" name="【図書館】&#10;一人当たり面積該当値テキスト">
          <a:extLst>
            <a:ext uri="{FF2B5EF4-FFF2-40B4-BE49-F238E27FC236}">
              <a16:creationId xmlns:a16="http://schemas.microsoft.com/office/drawing/2014/main" id="{A24F7AC4-DD3E-4897-92BA-98E244DFEAC8}"/>
            </a:ext>
          </a:extLst>
        </xdr:cNvPr>
        <xdr:cNvSpPr txBox="1"/>
      </xdr:nvSpPr>
      <xdr:spPr>
        <a:xfrm>
          <a:off x="9467850" y="703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28122</xdr:rowOff>
    </xdr:from>
    <xdr:to>
      <xdr:col>50</xdr:col>
      <xdr:colOff>165100</xdr:colOff>
      <xdr:row>41</xdr:row>
      <xdr:rowOff>129722</xdr:rowOff>
    </xdr:to>
    <xdr:sp macro="" textlink="">
      <xdr:nvSpPr>
        <xdr:cNvPr id="134" name="楕円 133">
          <a:extLst>
            <a:ext uri="{FF2B5EF4-FFF2-40B4-BE49-F238E27FC236}">
              <a16:creationId xmlns:a16="http://schemas.microsoft.com/office/drawing/2014/main" id="{39F1A282-8E36-4CD3-A28F-4E999CF5E99A}"/>
            </a:ext>
          </a:extLst>
        </xdr:cNvPr>
        <xdr:cNvSpPr/>
      </xdr:nvSpPr>
      <xdr:spPr>
        <a:xfrm>
          <a:off x="8632190" y="705566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78922</xdr:rowOff>
    </xdr:from>
    <xdr:to>
      <xdr:col>55</xdr:col>
      <xdr:colOff>0</xdr:colOff>
      <xdr:row>41</xdr:row>
      <xdr:rowOff>78922</xdr:rowOff>
    </xdr:to>
    <xdr:cxnSp macro="">
      <xdr:nvCxnSpPr>
        <xdr:cNvPr id="135" name="直線コネクタ 134">
          <a:extLst>
            <a:ext uri="{FF2B5EF4-FFF2-40B4-BE49-F238E27FC236}">
              <a16:creationId xmlns:a16="http://schemas.microsoft.com/office/drawing/2014/main" id="{704254B2-9950-4140-A5A9-1D1FB0AE68D2}"/>
            </a:ext>
          </a:extLst>
        </xdr:cNvPr>
        <xdr:cNvCxnSpPr/>
      </xdr:nvCxnSpPr>
      <xdr:spPr>
        <a:xfrm>
          <a:off x="8686800" y="710837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28122</xdr:rowOff>
    </xdr:from>
    <xdr:to>
      <xdr:col>46</xdr:col>
      <xdr:colOff>38100</xdr:colOff>
      <xdr:row>41</xdr:row>
      <xdr:rowOff>129722</xdr:rowOff>
    </xdr:to>
    <xdr:sp macro="" textlink="">
      <xdr:nvSpPr>
        <xdr:cNvPr id="136" name="楕円 135">
          <a:extLst>
            <a:ext uri="{FF2B5EF4-FFF2-40B4-BE49-F238E27FC236}">
              <a16:creationId xmlns:a16="http://schemas.microsoft.com/office/drawing/2014/main" id="{0964CC29-8AB7-476D-A093-04152DC36FBB}"/>
            </a:ext>
          </a:extLst>
        </xdr:cNvPr>
        <xdr:cNvSpPr/>
      </xdr:nvSpPr>
      <xdr:spPr>
        <a:xfrm>
          <a:off x="7846060" y="70556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78922</xdr:rowOff>
    </xdr:from>
    <xdr:to>
      <xdr:col>50</xdr:col>
      <xdr:colOff>114300</xdr:colOff>
      <xdr:row>41</xdr:row>
      <xdr:rowOff>78922</xdr:rowOff>
    </xdr:to>
    <xdr:cxnSp macro="">
      <xdr:nvCxnSpPr>
        <xdr:cNvPr id="137" name="直線コネクタ 136">
          <a:extLst>
            <a:ext uri="{FF2B5EF4-FFF2-40B4-BE49-F238E27FC236}">
              <a16:creationId xmlns:a16="http://schemas.microsoft.com/office/drawing/2014/main" id="{8EC435CF-246D-41E8-9A86-190C92842D8C}"/>
            </a:ext>
          </a:extLst>
        </xdr:cNvPr>
        <xdr:cNvCxnSpPr/>
      </xdr:nvCxnSpPr>
      <xdr:spPr>
        <a:xfrm>
          <a:off x="7889240" y="710837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39007</xdr:rowOff>
    </xdr:from>
    <xdr:to>
      <xdr:col>41</xdr:col>
      <xdr:colOff>101600</xdr:colOff>
      <xdr:row>41</xdr:row>
      <xdr:rowOff>140607</xdr:rowOff>
    </xdr:to>
    <xdr:sp macro="" textlink="">
      <xdr:nvSpPr>
        <xdr:cNvPr id="138" name="楕円 137">
          <a:extLst>
            <a:ext uri="{FF2B5EF4-FFF2-40B4-BE49-F238E27FC236}">
              <a16:creationId xmlns:a16="http://schemas.microsoft.com/office/drawing/2014/main" id="{7A7D266F-ED35-4FE3-B809-1704F0E25100}"/>
            </a:ext>
          </a:extLst>
        </xdr:cNvPr>
        <xdr:cNvSpPr/>
      </xdr:nvSpPr>
      <xdr:spPr>
        <a:xfrm>
          <a:off x="7029450" y="70684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78922</xdr:rowOff>
    </xdr:from>
    <xdr:to>
      <xdr:col>45</xdr:col>
      <xdr:colOff>177800</xdr:colOff>
      <xdr:row>41</xdr:row>
      <xdr:rowOff>89807</xdr:rowOff>
    </xdr:to>
    <xdr:cxnSp macro="">
      <xdr:nvCxnSpPr>
        <xdr:cNvPr id="139" name="直線コネクタ 138">
          <a:extLst>
            <a:ext uri="{FF2B5EF4-FFF2-40B4-BE49-F238E27FC236}">
              <a16:creationId xmlns:a16="http://schemas.microsoft.com/office/drawing/2014/main" id="{7359C1F1-38F4-44A2-8E77-89F928A7246B}"/>
            </a:ext>
          </a:extLst>
        </xdr:cNvPr>
        <xdr:cNvCxnSpPr/>
      </xdr:nvCxnSpPr>
      <xdr:spPr>
        <a:xfrm flipV="1">
          <a:off x="7084060" y="7108372"/>
          <a:ext cx="80518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39007</xdr:rowOff>
    </xdr:from>
    <xdr:to>
      <xdr:col>36</xdr:col>
      <xdr:colOff>165100</xdr:colOff>
      <xdr:row>41</xdr:row>
      <xdr:rowOff>140607</xdr:rowOff>
    </xdr:to>
    <xdr:sp macro="" textlink="">
      <xdr:nvSpPr>
        <xdr:cNvPr id="140" name="楕円 139">
          <a:extLst>
            <a:ext uri="{FF2B5EF4-FFF2-40B4-BE49-F238E27FC236}">
              <a16:creationId xmlns:a16="http://schemas.microsoft.com/office/drawing/2014/main" id="{BA1754B0-B2A6-42FF-9E99-BCD4EF1E4EBE}"/>
            </a:ext>
          </a:extLst>
        </xdr:cNvPr>
        <xdr:cNvSpPr/>
      </xdr:nvSpPr>
      <xdr:spPr>
        <a:xfrm>
          <a:off x="6231890" y="706845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89807</xdr:rowOff>
    </xdr:from>
    <xdr:to>
      <xdr:col>41</xdr:col>
      <xdr:colOff>50800</xdr:colOff>
      <xdr:row>41</xdr:row>
      <xdr:rowOff>89807</xdr:rowOff>
    </xdr:to>
    <xdr:cxnSp macro="">
      <xdr:nvCxnSpPr>
        <xdr:cNvPr id="141" name="直線コネクタ 140">
          <a:extLst>
            <a:ext uri="{FF2B5EF4-FFF2-40B4-BE49-F238E27FC236}">
              <a16:creationId xmlns:a16="http://schemas.microsoft.com/office/drawing/2014/main" id="{9F887048-004B-4837-AF97-D4BC7FAB1A90}"/>
            </a:ext>
          </a:extLst>
        </xdr:cNvPr>
        <xdr:cNvCxnSpPr/>
      </xdr:nvCxnSpPr>
      <xdr:spPr>
        <a:xfrm>
          <a:off x="6286500" y="712306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8284C37D-F952-4C73-BAEB-9EA6E73F38F8}"/>
            </a:ext>
          </a:extLst>
        </xdr:cNvPr>
        <xdr:cNvSpPr txBox="1"/>
      </xdr:nvSpPr>
      <xdr:spPr>
        <a:xfrm>
          <a:off x="8454467" y="66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184C2624-4592-4B0A-81E3-3DCC517D242B}"/>
            </a:ext>
          </a:extLst>
        </xdr:cNvPr>
        <xdr:cNvSpPr txBox="1"/>
      </xdr:nvSpPr>
      <xdr:spPr>
        <a:xfrm>
          <a:off x="7673417" y="66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B9516BCC-A28C-4BA8-A3F8-0AE2A0CF59CC}"/>
            </a:ext>
          </a:extLst>
        </xdr:cNvPr>
        <xdr:cNvSpPr txBox="1"/>
      </xdr:nvSpPr>
      <xdr:spPr>
        <a:xfrm>
          <a:off x="6866332"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129920</xdr:rowOff>
    </xdr:from>
    <xdr:ext cx="469744" cy="259045"/>
    <xdr:sp macro="" textlink="">
      <xdr:nvSpPr>
        <xdr:cNvPr id="145" name="n_4aveValue【図書館】&#10;一人当たり面積">
          <a:extLst>
            <a:ext uri="{FF2B5EF4-FFF2-40B4-BE49-F238E27FC236}">
              <a16:creationId xmlns:a16="http://schemas.microsoft.com/office/drawing/2014/main" id="{B3DD2D6F-7480-46B1-81EE-0CD3754274C9}"/>
            </a:ext>
          </a:extLst>
        </xdr:cNvPr>
        <xdr:cNvSpPr txBox="1"/>
      </xdr:nvSpPr>
      <xdr:spPr>
        <a:xfrm>
          <a:off x="6068772" y="647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120849</xdr:rowOff>
    </xdr:from>
    <xdr:ext cx="469744" cy="259045"/>
    <xdr:sp macro="" textlink="">
      <xdr:nvSpPr>
        <xdr:cNvPr id="146" name="n_1mainValue【図書館】&#10;一人当たり面積">
          <a:extLst>
            <a:ext uri="{FF2B5EF4-FFF2-40B4-BE49-F238E27FC236}">
              <a16:creationId xmlns:a16="http://schemas.microsoft.com/office/drawing/2014/main" id="{CE0456EE-8394-46E6-934D-60EFB4891BA8}"/>
            </a:ext>
          </a:extLst>
        </xdr:cNvPr>
        <xdr:cNvSpPr txBox="1"/>
      </xdr:nvSpPr>
      <xdr:spPr>
        <a:xfrm>
          <a:off x="8454467" y="715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120849</xdr:rowOff>
    </xdr:from>
    <xdr:ext cx="469744" cy="259045"/>
    <xdr:sp macro="" textlink="">
      <xdr:nvSpPr>
        <xdr:cNvPr id="147" name="n_2mainValue【図書館】&#10;一人当たり面積">
          <a:extLst>
            <a:ext uri="{FF2B5EF4-FFF2-40B4-BE49-F238E27FC236}">
              <a16:creationId xmlns:a16="http://schemas.microsoft.com/office/drawing/2014/main" id="{BC09382F-2795-49B1-80EE-5FA703A121CD}"/>
            </a:ext>
          </a:extLst>
        </xdr:cNvPr>
        <xdr:cNvSpPr txBox="1"/>
      </xdr:nvSpPr>
      <xdr:spPr>
        <a:xfrm>
          <a:off x="7673417" y="715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131734</xdr:rowOff>
    </xdr:from>
    <xdr:ext cx="469744" cy="259045"/>
    <xdr:sp macro="" textlink="">
      <xdr:nvSpPr>
        <xdr:cNvPr id="148" name="n_3mainValue【図書館】&#10;一人当たり面積">
          <a:extLst>
            <a:ext uri="{FF2B5EF4-FFF2-40B4-BE49-F238E27FC236}">
              <a16:creationId xmlns:a16="http://schemas.microsoft.com/office/drawing/2014/main" id="{A57E4727-BD7F-4FAB-A503-F8B2BB2EC326}"/>
            </a:ext>
          </a:extLst>
        </xdr:cNvPr>
        <xdr:cNvSpPr txBox="1"/>
      </xdr:nvSpPr>
      <xdr:spPr>
        <a:xfrm>
          <a:off x="6866332" y="716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131734</xdr:rowOff>
    </xdr:from>
    <xdr:ext cx="469744" cy="259045"/>
    <xdr:sp macro="" textlink="">
      <xdr:nvSpPr>
        <xdr:cNvPr id="149" name="n_4mainValue【図書館】&#10;一人当たり面積">
          <a:extLst>
            <a:ext uri="{FF2B5EF4-FFF2-40B4-BE49-F238E27FC236}">
              <a16:creationId xmlns:a16="http://schemas.microsoft.com/office/drawing/2014/main" id="{69922B42-FA20-472B-8192-1B097DF69371}"/>
            </a:ext>
          </a:extLst>
        </xdr:cNvPr>
        <xdr:cNvSpPr txBox="1"/>
      </xdr:nvSpPr>
      <xdr:spPr>
        <a:xfrm>
          <a:off x="6068772" y="716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03F1528-F85E-4D96-8396-5C6525668CD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071760C-6E0F-4C0B-8111-63EC1157E2D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952ADB6-B68A-4779-8B6B-9378FCE030D9}"/>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E6DA72E1-8968-4EA4-927B-1156D667ADE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61047B6-95BC-4154-964A-E54FC5CC192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0D9F44C-1A3A-411A-BC5B-88075231B35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A714237-0035-4DC5-AEB3-73AA79E575E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FA3568E-25D6-4139-80D8-4D1AA574A79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7E9CADC-C935-4FA3-BC21-9C75627873B2}"/>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83F9D19-A894-49CD-BFB0-31A38464CDC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6676B00-1151-40EA-9E57-D2C9BB39D63C}"/>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85C07E6-0FD2-4E9A-B1E7-E40E51CA4E15}"/>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C449875-8323-46F5-992F-06397FDB1287}"/>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2A06F59-3EE2-4A3B-8CCE-9519342F1D8E}"/>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8A15A24-87FC-4B9C-B8B6-2E3DA6704CE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CFFC687-A6E4-496F-B8B7-80B4CD0235E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AF5ED968-FD87-4AFF-81D9-289BB20D5FFD}"/>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56BD63A0-7505-4A7A-85CB-BEA20BFA51E6}"/>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4C036DF-5B95-4D0B-AA91-E203F89C2120}"/>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2AFA1D5-D8FD-4912-A050-8035F06AB7C8}"/>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8CF7FA2-2E64-4C31-8AE9-D54A306732A5}"/>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9334E84B-7CAA-4085-977E-B4457F9B3605}"/>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13D8B13-136B-404F-B198-9140AC1AC721}"/>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09F6592-7699-4DD2-A977-F61E3D65AAC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BC013266-5A37-4F28-B7AF-0AD4B70FF689}"/>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84C6B89F-2C65-4C28-8ACC-C9145CF38840}"/>
            </a:ext>
          </a:extLst>
        </xdr:cNvPr>
        <xdr:cNvCxnSpPr/>
      </xdr:nvCxnSpPr>
      <xdr:spPr>
        <a:xfrm flipV="1">
          <a:off x="4173855" y="9628686"/>
          <a:ext cx="0" cy="1430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1AC68C6E-D3FA-47EB-8BA7-9F20F62110CA}"/>
            </a:ext>
          </a:extLst>
        </xdr:cNvPr>
        <xdr:cNvSpPr txBox="1"/>
      </xdr:nvSpPr>
      <xdr:spPr>
        <a:xfrm>
          <a:off x="4212590" y="1106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8659098E-4D24-4C42-B5CE-CA7FBD1818C3}"/>
            </a:ext>
          </a:extLst>
        </xdr:cNvPr>
        <xdr:cNvCxnSpPr/>
      </xdr:nvCxnSpPr>
      <xdr:spPr>
        <a:xfrm>
          <a:off x="4112260" y="11059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042B8DEA-E7B0-49BA-AA6C-C434ABD309AC}"/>
            </a:ext>
          </a:extLst>
        </xdr:cNvPr>
        <xdr:cNvSpPr txBox="1"/>
      </xdr:nvSpPr>
      <xdr:spPr>
        <a:xfrm>
          <a:off x="4212590" y="94039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A05D4188-BB06-4016-BE2E-2CD43B518F2E}"/>
            </a:ext>
          </a:extLst>
        </xdr:cNvPr>
        <xdr:cNvCxnSpPr/>
      </xdr:nvCxnSpPr>
      <xdr:spPr>
        <a:xfrm>
          <a:off x="4112260" y="9628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D3E5F251-ADF0-435F-AE5D-8D1C07E1DCA4}"/>
            </a:ext>
          </a:extLst>
        </xdr:cNvPr>
        <xdr:cNvSpPr txBox="1"/>
      </xdr:nvSpPr>
      <xdr:spPr>
        <a:xfrm>
          <a:off x="4212590" y="10381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8939EE77-4B34-40EE-ABDD-FE28512AF96C}"/>
            </a:ext>
          </a:extLst>
        </xdr:cNvPr>
        <xdr:cNvSpPr/>
      </xdr:nvSpPr>
      <xdr:spPr>
        <a:xfrm>
          <a:off x="4131310" y="1039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A24E4146-9B36-48FC-8023-2B248DF1CCF6}"/>
            </a:ext>
          </a:extLst>
        </xdr:cNvPr>
        <xdr:cNvSpPr/>
      </xdr:nvSpPr>
      <xdr:spPr>
        <a:xfrm>
          <a:off x="3388360" y="10448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B18405F3-0617-4CAC-9FA8-2D8F0C638F41}"/>
            </a:ext>
          </a:extLst>
        </xdr:cNvPr>
        <xdr:cNvSpPr/>
      </xdr:nvSpPr>
      <xdr:spPr>
        <a:xfrm>
          <a:off x="2571750" y="104555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FF2BD1A6-5DE4-4B8B-B96E-F4E6FC7A8549}"/>
            </a:ext>
          </a:extLst>
        </xdr:cNvPr>
        <xdr:cNvSpPr/>
      </xdr:nvSpPr>
      <xdr:spPr>
        <a:xfrm>
          <a:off x="1774190" y="104386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169635</xdr:rowOff>
    </xdr:from>
    <xdr:to>
      <xdr:col>6</xdr:col>
      <xdr:colOff>38100</xdr:colOff>
      <xdr:row>61</xdr:row>
      <xdr:rowOff>99785</xdr:rowOff>
    </xdr:to>
    <xdr:sp macro="" textlink="">
      <xdr:nvSpPr>
        <xdr:cNvPr id="185" name="フローチャート: 判断 184">
          <a:extLst>
            <a:ext uri="{FF2B5EF4-FFF2-40B4-BE49-F238E27FC236}">
              <a16:creationId xmlns:a16="http://schemas.microsoft.com/office/drawing/2014/main" id="{3B5E5164-923B-49AF-9F9A-E67182E64AB7}"/>
            </a:ext>
          </a:extLst>
        </xdr:cNvPr>
        <xdr:cNvSpPr/>
      </xdr:nvSpPr>
      <xdr:spPr>
        <a:xfrm>
          <a:off x="988060" y="1046044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8B8EB2C-30C5-4211-93F2-8AE5702392C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F23ABFE-2466-4CCC-87EB-81CEFC51AD7A}"/>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4D224CA-5B6F-4CDA-A910-1362ADE7D5D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4C8165F-A150-4226-8DDE-427CFD75A555}"/>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7CC9B4A-C6ED-46F1-9CB3-D5883816BA3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60234</xdr:rowOff>
    </xdr:from>
    <xdr:to>
      <xdr:col>24</xdr:col>
      <xdr:colOff>114300</xdr:colOff>
      <xdr:row>58</xdr:row>
      <xdr:rowOff>161834</xdr:rowOff>
    </xdr:to>
    <xdr:sp macro="" textlink="">
      <xdr:nvSpPr>
        <xdr:cNvPr id="191" name="楕円 190">
          <a:extLst>
            <a:ext uri="{FF2B5EF4-FFF2-40B4-BE49-F238E27FC236}">
              <a16:creationId xmlns:a16="http://schemas.microsoft.com/office/drawing/2014/main" id="{94D8DE1B-F8F5-4845-B06A-5D88C68B9168}"/>
            </a:ext>
          </a:extLst>
        </xdr:cNvPr>
        <xdr:cNvSpPr/>
      </xdr:nvSpPr>
      <xdr:spPr>
        <a:xfrm>
          <a:off x="4131310" y="100005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83111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F9CF86BA-B4CE-484D-A031-1694DCD6322C}"/>
            </a:ext>
          </a:extLst>
        </xdr:cNvPr>
        <xdr:cNvSpPr txBox="1"/>
      </xdr:nvSpPr>
      <xdr:spPr>
        <a:xfrm>
          <a:off x="4212590" y="9857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171269</xdr:rowOff>
    </xdr:from>
    <xdr:to>
      <xdr:col>20</xdr:col>
      <xdr:colOff>38100</xdr:colOff>
      <xdr:row>58</xdr:row>
      <xdr:rowOff>101419</xdr:rowOff>
    </xdr:to>
    <xdr:sp macro="" textlink="">
      <xdr:nvSpPr>
        <xdr:cNvPr id="193" name="楕円 192">
          <a:extLst>
            <a:ext uri="{FF2B5EF4-FFF2-40B4-BE49-F238E27FC236}">
              <a16:creationId xmlns:a16="http://schemas.microsoft.com/office/drawing/2014/main" id="{D49ECC66-95AA-409C-8331-F18AC78FFFA9}"/>
            </a:ext>
          </a:extLst>
        </xdr:cNvPr>
        <xdr:cNvSpPr/>
      </xdr:nvSpPr>
      <xdr:spPr>
        <a:xfrm>
          <a:off x="3388360" y="994772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50619</xdr:rowOff>
    </xdr:from>
    <xdr:to>
      <xdr:col>24</xdr:col>
      <xdr:colOff>63500</xdr:colOff>
      <xdr:row>58</xdr:row>
      <xdr:rowOff>111034</xdr:rowOff>
    </xdr:to>
    <xdr:cxnSp macro="">
      <xdr:nvCxnSpPr>
        <xdr:cNvPr id="194" name="直線コネクタ 193">
          <a:extLst>
            <a:ext uri="{FF2B5EF4-FFF2-40B4-BE49-F238E27FC236}">
              <a16:creationId xmlns:a16="http://schemas.microsoft.com/office/drawing/2014/main" id="{08B43265-E5F2-4E88-89A8-ABA90C2EAB6A}"/>
            </a:ext>
          </a:extLst>
        </xdr:cNvPr>
        <xdr:cNvCxnSpPr/>
      </xdr:nvCxnSpPr>
      <xdr:spPr>
        <a:xfrm>
          <a:off x="3431540" y="9998529"/>
          <a:ext cx="742950" cy="5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110853</xdr:rowOff>
    </xdr:from>
    <xdr:to>
      <xdr:col>15</xdr:col>
      <xdr:colOff>101600</xdr:colOff>
      <xdr:row>58</xdr:row>
      <xdr:rowOff>41003</xdr:rowOff>
    </xdr:to>
    <xdr:sp macro="" textlink="">
      <xdr:nvSpPr>
        <xdr:cNvPr id="195" name="楕円 194">
          <a:extLst>
            <a:ext uri="{FF2B5EF4-FFF2-40B4-BE49-F238E27FC236}">
              <a16:creationId xmlns:a16="http://schemas.microsoft.com/office/drawing/2014/main" id="{B88FAA20-062D-4CE0-B462-1F63197DE6AB}"/>
            </a:ext>
          </a:extLst>
        </xdr:cNvPr>
        <xdr:cNvSpPr/>
      </xdr:nvSpPr>
      <xdr:spPr>
        <a:xfrm>
          <a:off x="2571750" y="98835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161653</xdr:rowOff>
    </xdr:from>
    <xdr:to>
      <xdr:col>19</xdr:col>
      <xdr:colOff>177800</xdr:colOff>
      <xdr:row>58</xdr:row>
      <xdr:rowOff>50619</xdr:rowOff>
    </xdr:to>
    <xdr:cxnSp macro="">
      <xdr:nvCxnSpPr>
        <xdr:cNvPr id="196" name="直線コネクタ 195">
          <a:extLst>
            <a:ext uri="{FF2B5EF4-FFF2-40B4-BE49-F238E27FC236}">
              <a16:creationId xmlns:a16="http://schemas.microsoft.com/office/drawing/2014/main" id="{C2609B76-BB9A-45AF-96E8-84DC3764B79C}"/>
            </a:ext>
          </a:extLst>
        </xdr:cNvPr>
        <xdr:cNvCxnSpPr/>
      </xdr:nvCxnSpPr>
      <xdr:spPr>
        <a:xfrm>
          <a:off x="2626360" y="9936208"/>
          <a:ext cx="805180" cy="6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50437</xdr:rowOff>
    </xdr:from>
    <xdr:to>
      <xdr:col>10</xdr:col>
      <xdr:colOff>165100</xdr:colOff>
      <xdr:row>57</xdr:row>
      <xdr:rowOff>152037</xdr:rowOff>
    </xdr:to>
    <xdr:sp macro="" textlink="">
      <xdr:nvSpPr>
        <xdr:cNvPr id="197" name="楕円 196">
          <a:extLst>
            <a:ext uri="{FF2B5EF4-FFF2-40B4-BE49-F238E27FC236}">
              <a16:creationId xmlns:a16="http://schemas.microsoft.com/office/drawing/2014/main" id="{1E4866BB-657D-43E4-A764-566335998A88}"/>
            </a:ext>
          </a:extLst>
        </xdr:cNvPr>
        <xdr:cNvSpPr/>
      </xdr:nvSpPr>
      <xdr:spPr>
        <a:xfrm>
          <a:off x="1774190" y="982689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101237</xdr:rowOff>
    </xdr:from>
    <xdr:to>
      <xdr:col>15</xdr:col>
      <xdr:colOff>50800</xdr:colOff>
      <xdr:row>57</xdr:row>
      <xdr:rowOff>161653</xdr:rowOff>
    </xdr:to>
    <xdr:cxnSp macro="">
      <xdr:nvCxnSpPr>
        <xdr:cNvPr id="198" name="直線コネクタ 197">
          <a:extLst>
            <a:ext uri="{FF2B5EF4-FFF2-40B4-BE49-F238E27FC236}">
              <a16:creationId xmlns:a16="http://schemas.microsoft.com/office/drawing/2014/main" id="{54058122-C76E-472A-98EE-EF981D2FBA26}"/>
            </a:ext>
          </a:extLst>
        </xdr:cNvPr>
        <xdr:cNvCxnSpPr/>
      </xdr:nvCxnSpPr>
      <xdr:spPr>
        <a:xfrm>
          <a:off x="1828800" y="9870077"/>
          <a:ext cx="797560" cy="6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161472</xdr:rowOff>
    </xdr:from>
    <xdr:to>
      <xdr:col>6</xdr:col>
      <xdr:colOff>38100</xdr:colOff>
      <xdr:row>57</xdr:row>
      <xdr:rowOff>91622</xdr:rowOff>
    </xdr:to>
    <xdr:sp macro="" textlink="">
      <xdr:nvSpPr>
        <xdr:cNvPr id="199" name="楕円 198">
          <a:extLst>
            <a:ext uri="{FF2B5EF4-FFF2-40B4-BE49-F238E27FC236}">
              <a16:creationId xmlns:a16="http://schemas.microsoft.com/office/drawing/2014/main" id="{594F2E5B-E2AF-4960-979B-A05588EA3632}"/>
            </a:ext>
          </a:extLst>
        </xdr:cNvPr>
        <xdr:cNvSpPr/>
      </xdr:nvSpPr>
      <xdr:spPr>
        <a:xfrm>
          <a:off x="988060" y="97645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40822</xdr:rowOff>
    </xdr:from>
    <xdr:to>
      <xdr:col>10</xdr:col>
      <xdr:colOff>114300</xdr:colOff>
      <xdr:row>57</xdr:row>
      <xdr:rowOff>101237</xdr:rowOff>
    </xdr:to>
    <xdr:cxnSp macro="">
      <xdr:nvCxnSpPr>
        <xdr:cNvPr id="200" name="直線コネクタ 199">
          <a:extLst>
            <a:ext uri="{FF2B5EF4-FFF2-40B4-BE49-F238E27FC236}">
              <a16:creationId xmlns:a16="http://schemas.microsoft.com/office/drawing/2014/main" id="{4EF0629E-70BB-4ADC-9493-50FA002CBD14}"/>
            </a:ext>
          </a:extLst>
        </xdr:cNvPr>
        <xdr:cNvCxnSpPr/>
      </xdr:nvCxnSpPr>
      <xdr:spPr>
        <a:xfrm>
          <a:off x="1031240" y="9813472"/>
          <a:ext cx="797560" cy="5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7E5744EE-340E-4E01-AE28-FFBC30193921}"/>
            </a:ext>
          </a:extLst>
        </xdr:cNvPr>
        <xdr:cNvSpPr txBox="1"/>
      </xdr:nvSpPr>
      <xdr:spPr>
        <a:xfrm>
          <a:off x="3239144" y="1054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C5B01A0C-9A57-4F4A-A6EC-47E091D3936A}"/>
            </a:ext>
          </a:extLst>
        </xdr:cNvPr>
        <xdr:cNvSpPr txBox="1"/>
      </xdr:nvSpPr>
      <xdr:spPr>
        <a:xfrm>
          <a:off x="2439044" y="105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710E8B37-9596-445B-A851-A425FE06756A}"/>
            </a:ext>
          </a:extLst>
        </xdr:cNvPr>
        <xdr:cNvSpPr txBox="1"/>
      </xdr:nvSpPr>
      <xdr:spPr>
        <a:xfrm>
          <a:off x="164148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90912</xdr:rowOff>
    </xdr:from>
    <xdr:ext cx="405111" cy="259045"/>
    <xdr:sp macro="" textlink="">
      <xdr:nvSpPr>
        <xdr:cNvPr id="204" name="n_4aveValue【体育館・プール】&#10;有形固定資産減価償却率">
          <a:extLst>
            <a:ext uri="{FF2B5EF4-FFF2-40B4-BE49-F238E27FC236}">
              <a16:creationId xmlns:a16="http://schemas.microsoft.com/office/drawing/2014/main" id="{291061D3-10CF-414F-B290-D5FC29BB6778}"/>
            </a:ext>
          </a:extLst>
        </xdr:cNvPr>
        <xdr:cNvSpPr txBox="1"/>
      </xdr:nvSpPr>
      <xdr:spPr>
        <a:xfrm>
          <a:off x="855354" y="1055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117946</xdr:rowOff>
    </xdr:from>
    <xdr:ext cx="405111" cy="259045"/>
    <xdr:sp macro="" textlink="">
      <xdr:nvSpPr>
        <xdr:cNvPr id="205" name="n_1mainValue【体育館・プール】&#10;有形固定資産減価償却率">
          <a:extLst>
            <a:ext uri="{FF2B5EF4-FFF2-40B4-BE49-F238E27FC236}">
              <a16:creationId xmlns:a16="http://schemas.microsoft.com/office/drawing/2014/main" id="{8C7609F7-851F-4909-89BE-45361A76DF92}"/>
            </a:ext>
          </a:extLst>
        </xdr:cNvPr>
        <xdr:cNvSpPr txBox="1"/>
      </xdr:nvSpPr>
      <xdr:spPr>
        <a:xfrm>
          <a:off x="3239144" y="9719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57530</xdr:rowOff>
    </xdr:from>
    <xdr:ext cx="405111" cy="259045"/>
    <xdr:sp macro="" textlink="">
      <xdr:nvSpPr>
        <xdr:cNvPr id="206" name="n_2mainValue【体育館・プール】&#10;有形固定資産減価償却率">
          <a:extLst>
            <a:ext uri="{FF2B5EF4-FFF2-40B4-BE49-F238E27FC236}">
              <a16:creationId xmlns:a16="http://schemas.microsoft.com/office/drawing/2014/main" id="{22A5C365-D120-4D00-8337-7821DC5E6DBA}"/>
            </a:ext>
          </a:extLst>
        </xdr:cNvPr>
        <xdr:cNvSpPr txBox="1"/>
      </xdr:nvSpPr>
      <xdr:spPr>
        <a:xfrm>
          <a:off x="2439044" y="965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168564</xdr:rowOff>
    </xdr:from>
    <xdr:ext cx="405111" cy="259045"/>
    <xdr:sp macro="" textlink="">
      <xdr:nvSpPr>
        <xdr:cNvPr id="207" name="n_3mainValue【体育館・プール】&#10;有形固定資産減価償却率">
          <a:extLst>
            <a:ext uri="{FF2B5EF4-FFF2-40B4-BE49-F238E27FC236}">
              <a16:creationId xmlns:a16="http://schemas.microsoft.com/office/drawing/2014/main" id="{BAA719C3-394B-4419-A786-A77F2A15DB15}"/>
            </a:ext>
          </a:extLst>
        </xdr:cNvPr>
        <xdr:cNvSpPr txBox="1"/>
      </xdr:nvSpPr>
      <xdr:spPr>
        <a:xfrm>
          <a:off x="1641484" y="9602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108149</xdr:rowOff>
    </xdr:from>
    <xdr:ext cx="405111" cy="259045"/>
    <xdr:sp macro="" textlink="">
      <xdr:nvSpPr>
        <xdr:cNvPr id="208" name="n_4mainValue【体育館・プール】&#10;有形固定資産減価償却率">
          <a:extLst>
            <a:ext uri="{FF2B5EF4-FFF2-40B4-BE49-F238E27FC236}">
              <a16:creationId xmlns:a16="http://schemas.microsoft.com/office/drawing/2014/main" id="{E27C068C-F608-466F-A970-265A53DB2812}"/>
            </a:ext>
          </a:extLst>
        </xdr:cNvPr>
        <xdr:cNvSpPr txBox="1"/>
      </xdr:nvSpPr>
      <xdr:spPr>
        <a:xfrm>
          <a:off x="855354" y="9535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F218D09-EFAE-44EA-8786-8DAC0FBE4CB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E73E131-3C16-4A57-B1E8-59B4493DD57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E564CF8-33E6-484E-AB70-EA7122B13DE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85E5E61-62A9-4689-8449-27EC08762F2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07DDD9F-715D-40A8-90DE-C658E4AAFD0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7902776-1D49-4EA3-9647-D10251F4F76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8531B4B-5B31-45C5-B757-3CBF2F868FC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3C1E0DE-609E-4370-A73F-CA242DEB320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1349310-D768-4FFB-8984-6244F4FA1A9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A7C6D77-EAA0-43BD-B08B-F64C3660903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51035FE-32DD-4F1B-9858-ABA70091E39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8F6D5B36-53A5-46F6-A825-96E717CB351F}"/>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E049462D-B611-4CFD-9E15-379FA0A6D7F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4DA7BDC5-2F9B-48E4-9B4A-6E4A309A0B84}"/>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7C3C0AE-2549-46E3-A8FA-16CD8AF0C4B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1194F1B-0D18-4624-BFEA-E4663DC69670}"/>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3E217F8-9F6B-4E50-8DB6-474E66F4838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63A6E0DF-E385-4FC5-956C-34780C8BFA6B}"/>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CBEFDCD-06BD-4AEE-B961-DAC86D56956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3329A3B3-C8E1-4704-A5B9-6B6E90DC29D5}"/>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B3526F2-91FE-4B41-8F11-A4270CD5E4E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2B62EE3C-82C6-4BAB-A584-FBF9105FB1AD}"/>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43BD2F1B-F53D-4FFE-8462-A1D8F16AD898}"/>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E0167251-7E83-42C2-B762-C5C36AC5A3CC}"/>
            </a:ext>
          </a:extLst>
        </xdr:cNvPr>
        <xdr:cNvCxnSpPr/>
      </xdr:nvCxnSpPr>
      <xdr:spPr>
        <a:xfrm flipV="1">
          <a:off x="9429115" y="974026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D19DBD7A-3894-4D50-920F-90472D2320AF}"/>
            </a:ext>
          </a:extLst>
        </xdr:cNvPr>
        <xdr:cNvSpPr txBox="1"/>
      </xdr:nvSpPr>
      <xdr:spPr>
        <a:xfrm>
          <a:off x="946785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37D9FF41-48A8-486F-BBD7-C37D92A80E73}"/>
            </a:ext>
          </a:extLst>
        </xdr:cNvPr>
        <xdr:cNvCxnSpPr/>
      </xdr:nvCxnSpPr>
      <xdr:spPr>
        <a:xfrm>
          <a:off x="9356090" y="109347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3064518A-C3BE-4569-8A5F-9FCBE4E15D38}"/>
            </a:ext>
          </a:extLst>
        </xdr:cNvPr>
        <xdr:cNvSpPr txBox="1"/>
      </xdr:nvSpPr>
      <xdr:spPr>
        <a:xfrm>
          <a:off x="9467850" y="952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65FAA55A-73F2-4B5B-9DD1-9732175A9E38}"/>
            </a:ext>
          </a:extLst>
        </xdr:cNvPr>
        <xdr:cNvCxnSpPr/>
      </xdr:nvCxnSpPr>
      <xdr:spPr>
        <a:xfrm>
          <a:off x="9356090" y="97402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E18A4B09-D8D4-4F6B-ADAF-9988FFBF54A0}"/>
            </a:ext>
          </a:extLst>
        </xdr:cNvPr>
        <xdr:cNvSpPr txBox="1"/>
      </xdr:nvSpPr>
      <xdr:spPr>
        <a:xfrm>
          <a:off x="9467850" y="1039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9C4AB68E-6798-4A81-815F-80BEA0E50E96}"/>
            </a:ext>
          </a:extLst>
        </xdr:cNvPr>
        <xdr:cNvSpPr/>
      </xdr:nvSpPr>
      <xdr:spPr>
        <a:xfrm>
          <a:off x="9394190" y="105429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9F38740-6120-4EBE-BA6D-027AAF77BBD2}"/>
            </a:ext>
          </a:extLst>
        </xdr:cNvPr>
        <xdr:cNvSpPr/>
      </xdr:nvSpPr>
      <xdr:spPr>
        <a:xfrm>
          <a:off x="8632190" y="105333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661C2212-4F0A-4C7E-8E4C-CC060BB70912}"/>
            </a:ext>
          </a:extLst>
        </xdr:cNvPr>
        <xdr:cNvSpPr/>
      </xdr:nvSpPr>
      <xdr:spPr>
        <a:xfrm>
          <a:off x="7846060" y="105371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6F9E2303-8CC6-4B22-AB93-72DD0FC265EC}"/>
            </a:ext>
          </a:extLst>
        </xdr:cNvPr>
        <xdr:cNvSpPr/>
      </xdr:nvSpPr>
      <xdr:spPr>
        <a:xfrm>
          <a:off x="7029450" y="105524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154940</xdr:rowOff>
    </xdr:from>
    <xdr:to>
      <xdr:col>36</xdr:col>
      <xdr:colOff>165100</xdr:colOff>
      <xdr:row>60</xdr:row>
      <xdr:rowOff>85090</xdr:rowOff>
    </xdr:to>
    <xdr:sp macro="" textlink="">
      <xdr:nvSpPr>
        <xdr:cNvPr id="242" name="フローチャート: 判断 241">
          <a:extLst>
            <a:ext uri="{FF2B5EF4-FFF2-40B4-BE49-F238E27FC236}">
              <a16:creationId xmlns:a16="http://schemas.microsoft.com/office/drawing/2014/main" id="{0A47D8DE-8392-45BF-87E8-2F9E19BA8A91}"/>
            </a:ext>
          </a:extLst>
        </xdr:cNvPr>
        <xdr:cNvSpPr/>
      </xdr:nvSpPr>
      <xdr:spPr>
        <a:xfrm>
          <a:off x="6231890" y="102704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1D538C0-2D02-40E3-A74E-5BE52E59A26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6444BBE-725F-407B-9192-64F9CA3BFDB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55B4131-F036-4C0B-8E3F-22699FA942F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930DA9C-6E51-4521-83EE-119FA20342E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3D3B9EB-A2E2-41EF-A508-3E65E31E3A0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55880</xdr:rowOff>
    </xdr:from>
    <xdr:to>
      <xdr:col>55</xdr:col>
      <xdr:colOff>50800</xdr:colOff>
      <xdr:row>62</xdr:row>
      <xdr:rowOff>157480</xdr:rowOff>
    </xdr:to>
    <xdr:sp macro="" textlink="">
      <xdr:nvSpPr>
        <xdr:cNvPr id="248" name="楕円 247">
          <a:extLst>
            <a:ext uri="{FF2B5EF4-FFF2-40B4-BE49-F238E27FC236}">
              <a16:creationId xmlns:a16="http://schemas.microsoft.com/office/drawing/2014/main" id="{7ED28062-15C5-45B9-BAD4-B7BAC12D42FF}"/>
            </a:ext>
          </a:extLst>
        </xdr:cNvPr>
        <xdr:cNvSpPr/>
      </xdr:nvSpPr>
      <xdr:spPr>
        <a:xfrm>
          <a:off x="9394190" y="1068959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34307</xdr:rowOff>
    </xdr:from>
    <xdr:ext cx="469744" cy="259045"/>
    <xdr:sp macro="" textlink="">
      <xdr:nvSpPr>
        <xdr:cNvPr id="249" name="【体育館・プール】&#10;一人当たり面積該当値テキスト">
          <a:extLst>
            <a:ext uri="{FF2B5EF4-FFF2-40B4-BE49-F238E27FC236}">
              <a16:creationId xmlns:a16="http://schemas.microsoft.com/office/drawing/2014/main" id="{551A4010-1AA5-430E-846A-F814C35701DF}"/>
            </a:ext>
          </a:extLst>
        </xdr:cNvPr>
        <xdr:cNvSpPr txBox="1"/>
      </xdr:nvSpPr>
      <xdr:spPr>
        <a:xfrm>
          <a:off x="9467850"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55880</xdr:rowOff>
    </xdr:from>
    <xdr:to>
      <xdr:col>50</xdr:col>
      <xdr:colOff>165100</xdr:colOff>
      <xdr:row>62</xdr:row>
      <xdr:rowOff>157480</xdr:rowOff>
    </xdr:to>
    <xdr:sp macro="" textlink="">
      <xdr:nvSpPr>
        <xdr:cNvPr id="250" name="楕円 249">
          <a:extLst>
            <a:ext uri="{FF2B5EF4-FFF2-40B4-BE49-F238E27FC236}">
              <a16:creationId xmlns:a16="http://schemas.microsoft.com/office/drawing/2014/main" id="{C02A573F-FFE3-4C31-A5ED-7156F6037FB4}"/>
            </a:ext>
          </a:extLst>
        </xdr:cNvPr>
        <xdr:cNvSpPr/>
      </xdr:nvSpPr>
      <xdr:spPr>
        <a:xfrm>
          <a:off x="8632190" y="10689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106680</xdr:rowOff>
    </xdr:from>
    <xdr:to>
      <xdr:col>55</xdr:col>
      <xdr:colOff>0</xdr:colOff>
      <xdr:row>62</xdr:row>
      <xdr:rowOff>106680</xdr:rowOff>
    </xdr:to>
    <xdr:cxnSp macro="">
      <xdr:nvCxnSpPr>
        <xdr:cNvPr id="251" name="直線コネクタ 250">
          <a:extLst>
            <a:ext uri="{FF2B5EF4-FFF2-40B4-BE49-F238E27FC236}">
              <a16:creationId xmlns:a16="http://schemas.microsoft.com/office/drawing/2014/main" id="{66EA758D-9DE0-4C32-8541-C7C5431DA4E6}"/>
            </a:ext>
          </a:extLst>
        </xdr:cNvPr>
        <xdr:cNvCxnSpPr/>
      </xdr:nvCxnSpPr>
      <xdr:spPr>
        <a:xfrm>
          <a:off x="8686800" y="107346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59690</xdr:rowOff>
    </xdr:from>
    <xdr:to>
      <xdr:col>46</xdr:col>
      <xdr:colOff>38100</xdr:colOff>
      <xdr:row>62</xdr:row>
      <xdr:rowOff>161290</xdr:rowOff>
    </xdr:to>
    <xdr:sp macro="" textlink="">
      <xdr:nvSpPr>
        <xdr:cNvPr id="252" name="楕円 251">
          <a:extLst>
            <a:ext uri="{FF2B5EF4-FFF2-40B4-BE49-F238E27FC236}">
              <a16:creationId xmlns:a16="http://schemas.microsoft.com/office/drawing/2014/main" id="{E38EE1A9-3DFF-4B57-BF62-45CFD8CF7FA0}"/>
            </a:ext>
          </a:extLst>
        </xdr:cNvPr>
        <xdr:cNvSpPr/>
      </xdr:nvSpPr>
      <xdr:spPr>
        <a:xfrm>
          <a:off x="7846060" y="106857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106680</xdr:rowOff>
    </xdr:from>
    <xdr:to>
      <xdr:col>50</xdr:col>
      <xdr:colOff>114300</xdr:colOff>
      <xdr:row>62</xdr:row>
      <xdr:rowOff>110490</xdr:rowOff>
    </xdr:to>
    <xdr:cxnSp macro="">
      <xdr:nvCxnSpPr>
        <xdr:cNvPr id="253" name="直線コネクタ 252">
          <a:extLst>
            <a:ext uri="{FF2B5EF4-FFF2-40B4-BE49-F238E27FC236}">
              <a16:creationId xmlns:a16="http://schemas.microsoft.com/office/drawing/2014/main" id="{872D61D5-A1FE-408A-AD69-BE3386E26CB7}"/>
            </a:ext>
          </a:extLst>
        </xdr:cNvPr>
        <xdr:cNvCxnSpPr/>
      </xdr:nvCxnSpPr>
      <xdr:spPr>
        <a:xfrm flipV="1">
          <a:off x="7889240" y="1073467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63500</xdr:rowOff>
    </xdr:from>
    <xdr:to>
      <xdr:col>41</xdr:col>
      <xdr:colOff>101600</xdr:colOff>
      <xdr:row>62</xdr:row>
      <xdr:rowOff>165100</xdr:rowOff>
    </xdr:to>
    <xdr:sp macro="" textlink="">
      <xdr:nvSpPr>
        <xdr:cNvPr id="254" name="楕円 253">
          <a:extLst>
            <a:ext uri="{FF2B5EF4-FFF2-40B4-BE49-F238E27FC236}">
              <a16:creationId xmlns:a16="http://schemas.microsoft.com/office/drawing/2014/main" id="{5F8567E1-9FB7-4A67-B190-737354B7D992}"/>
            </a:ext>
          </a:extLst>
        </xdr:cNvPr>
        <xdr:cNvSpPr/>
      </xdr:nvSpPr>
      <xdr:spPr>
        <a:xfrm>
          <a:off x="7029450" y="106895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110490</xdr:rowOff>
    </xdr:from>
    <xdr:to>
      <xdr:col>45</xdr:col>
      <xdr:colOff>177800</xdr:colOff>
      <xdr:row>62</xdr:row>
      <xdr:rowOff>114300</xdr:rowOff>
    </xdr:to>
    <xdr:cxnSp macro="">
      <xdr:nvCxnSpPr>
        <xdr:cNvPr id="255" name="直線コネクタ 254">
          <a:extLst>
            <a:ext uri="{FF2B5EF4-FFF2-40B4-BE49-F238E27FC236}">
              <a16:creationId xmlns:a16="http://schemas.microsoft.com/office/drawing/2014/main" id="{9E0EEC6E-8823-4DF7-BBCD-F9FB628B1882}"/>
            </a:ext>
          </a:extLst>
        </xdr:cNvPr>
        <xdr:cNvCxnSpPr/>
      </xdr:nvCxnSpPr>
      <xdr:spPr>
        <a:xfrm flipV="1">
          <a:off x="7084060" y="10740390"/>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67310</xdr:rowOff>
    </xdr:from>
    <xdr:to>
      <xdr:col>36</xdr:col>
      <xdr:colOff>165100</xdr:colOff>
      <xdr:row>62</xdr:row>
      <xdr:rowOff>168910</xdr:rowOff>
    </xdr:to>
    <xdr:sp macro="" textlink="">
      <xdr:nvSpPr>
        <xdr:cNvPr id="256" name="楕円 255">
          <a:extLst>
            <a:ext uri="{FF2B5EF4-FFF2-40B4-BE49-F238E27FC236}">
              <a16:creationId xmlns:a16="http://schemas.microsoft.com/office/drawing/2014/main" id="{04E3E323-CB83-4778-A0D1-7D1ED7AA6BC7}"/>
            </a:ext>
          </a:extLst>
        </xdr:cNvPr>
        <xdr:cNvSpPr/>
      </xdr:nvSpPr>
      <xdr:spPr>
        <a:xfrm>
          <a:off x="6231890" y="106953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114300</xdr:rowOff>
    </xdr:from>
    <xdr:to>
      <xdr:col>41</xdr:col>
      <xdr:colOff>50800</xdr:colOff>
      <xdr:row>62</xdr:row>
      <xdr:rowOff>118110</xdr:rowOff>
    </xdr:to>
    <xdr:cxnSp macro="">
      <xdr:nvCxnSpPr>
        <xdr:cNvPr id="257" name="直線コネクタ 256">
          <a:extLst>
            <a:ext uri="{FF2B5EF4-FFF2-40B4-BE49-F238E27FC236}">
              <a16:creationId xmlns:a16="http://schemas.microsoft.com/office/drawing/2014/main" id="{5F707030-42D3-4C8E-A273-8CC832C64D96}"/>
            </a:ext>
          </a:extLst>
        </xdr:cNvPr>
        <xdr:cNvCxnSpPr/>
      </xdr:nvCxnSpPr>
      <xdr:spPr>
        <a:xfrm flipV="1">
          <a:off x="6286500" y="10744200"/>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F446EE3E-BAC8-4B3D-8373-3963217927C3}"/>
            </a:ext>
          </a:extLst>
        </xdr:cNvPr>
        <xdr:cNvSpPr txBox="1"/>
      </xdr:nvSpPr>
      <xdr:spPr>
        <a:xfrm>
          <a:off x="845446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8FA0FF43-FF32-493B-8486-8BCA4C4ABB07}"/>
            </a:ext>
          </a:extLst>
        </xdr:cNvPr>
        <xdr:cNvSpPr txBox="1"/>
      </xdr:nvSpPr>
      <xdr:spPr>
        <a:xfrm>
          <a:off x="767341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922FA187-625E-4E14-8AA8-013389FAF552}"/>
            </a:ext>
          </a:extLst>
        </xdr:cNvPr>
        <xdr:cNvSpPr txBox="1"/>
      </xdr:nvSpPr>
      <xdr:spPr>
        <a:xfrm>
          <a:off x="6866332"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101617</xdr:rowOff>
    </xdr:from>
    <xdr:ext cx="469744" cy="259045"/>
    <xdr:sp macro="" textlink="">
      <xdr:nvSpPr>
        <xdr:cNvPr id="261" name="n_4aveValue【体育館・プール】&#10;一人当たり面積">
          <a:extLst>
            <a:ext uri="{FF2B5EF4-FFF2-40B4-BE49-F238E27FC236}">
              <a16:creationId xmlns:a16="http://schemas.microsoft.com/office/drawing/2014/main" id="{ADECDEA6-4EBF-48CD-A12F-C32447714744}"/>
            </a:ext>
          </a:extLst>
        </xdr:cNvPr>
        <xdr:cNvSpPr txBox="1"/>
      </xdr:nvSpPr>
      <xdr:spPr>
        <a:xfrm>
          <a:off x="6068772" y="1004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148607</xdr:rowOff>
    </xdr:from>
    <xdr:ext cx="469744" cy="259045"/>
    <xdr:sp macro="" textlink="">
      <xdr:nvSpPr>
        <xdr:cNvPr id="262" name="n_1mainValue【体育館・プール】&#10;一人当たり面積">
          <a:extLst>
            <a:ext uri="{FF2B5EF4-FFF2-40B4-BE49-F238E27FC236}">
              <a16:creationId xmlns:a16="http://schemas.microsoft.com/office/drawing/2014/main" id="{82718848-800A-4F15-958A-87A105EBC119}"/>
            </a:ext>
          </a:extLst>
        </xdr:cNvPr>
        <xdr:cNvSpPr txBox="1"/>
      </xdr:nvSpPr>
      <xdr:spPr>
        <a:xfrm>
          <a:off x="8454467"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152417</xdr:rowOff>
    </xdr:from>
    <xdr:ext cx="469744" cy="259045"/>
    <xdr:sp macro="" textlink="">
      <xdr:nvSpPr>
        <xdr:cNvPr id="263" name="n_2mainValue【体育館・プール】&#10;一人当たり面積">
          <a:extLst>
            <a:ext uri="{FF2B5EF4-FFF2-40B4-BE49-F238E27FC236}">
              <a16:creationId xmlns:a16="http://schemas.microsoft.com/office/drawing/2014/main" id="{40553BDA-4B92-4A7A-B53B-D24492E3C36B}"/>
            </a:ext>
          </a:extLst>
        </xdr:cNvPr>
        <xdr:cNvSpPr txBox="1"/>
      </xdr:nvSpPr>
      <xdr:spPr>
        <a:xfrm>
          <a:off x="7673417" y="1078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156227</xdr:rowOff>
    </xdr:from>
    <xdr:ext cx="469744" cy="259045"/>
    <xdr:sp macro="" textlink="">
      <xdr:nvSpPr>
        <xdr:cNvPr id="264" name="n_3mainValue【体育館・プール】&#10;一人当たり面積">
          <a:extLst>
            <a:ext uri="{FF2B5EF4-FFF2-40B4-BE49-F238E27FC236}">
              <a16:creationId xmlns:a16="http://schemas.microsoft.com/office/drawing/2014/main" id="{BAFDBD50-3566-44FC-9C45-4B87ED1BDAF6}"/>
            </a:ext>
          </a:extLst>
        </xdr:cNvPr>
        <xdr:cNvSpPr txBox="1"/>
      </xdr:nvSpPr>
      <xdr:spPr>
        <a:xfrm>
          <a:off x="6866332"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160037</xdr:rowOff>
    </xdr:from>
    <xdr:ext cx="469744" cy="259045"/>
    <xdr:sp macro="" textlink="">
      <xdr:nvSpPr>
        <xdr:cNvPr id="265" name="n_4mainValue【体育館・プール】&#10;一人当たり面積">
          <a:extLst>
            <a:ext uri="{FF2B5EF4-FFF2-40B4-BE49-F238E27FC236}">
              <a16:creationId xmlns:a16="http://schemas.microsoft.com/office/drawing/2014/main" id="{00CCE2D8-5682-4620-A374-129BAE82FB89}"/>
            </a:ext>
          </a:extLst>
        </xdr:cNvPr>
        <xdr:cNvSpPr txBox="1"/>
      </xdr:nvSpPr>
      <xdr:spPr>
        <a:xfrm>
          <a:off x="6068772" y="1079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6EDDB5F-2392-4CE7-9728-406A0268B04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E95EEC6-E49C-4DD9-AD60-D5D352AB433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0EC8156-8CFD-40FA-8205-B0D17026C1E4}"/>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EF59323-03AB-48D9-8FFD-527D83D75994}"/>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A276273-EA56-4950-8247-C1F2FA1AEE4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B7F2E26C-ABAD-46BA-BCD7-E18ECD03F6D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9B06824-5E94-412A-AF8E-F06D4A640544}"/>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D6CD0DF-6D0F-4639-A110-B9C733EA008F}"/>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F21C088-9079-40BE-99C1-1934F59DF8F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1E328E4-E77F-4048-A713-EAF73C11C6B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73D622B0-ED35-4B01-9874-A5949549DC3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81BA66D9-DC0D-4693-B0DC-D2581932B17D}"/>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2C9C404-7E32-4F61-8BBD-6A303302ACA0}"/>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E2CABE75-12C8-4BC2-A006-D3B28FCBAA97}"/>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28E08A93-66B3-45E3-B66E-27AF5291FB08}"/>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BFB25BCB-2209-430E-AE1A-B6383DEE5DE7}"/>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9FCED7FD-6AAD-4597-BD57-86353CE3B4C3}"/>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ACCAF367-AC77-422D-83A5-3A364577406C}"/>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3DB5EA6D-7EBD-441C-89BD-5FADF781E10F}"/>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A59A55A-EFFC-43FD-9B29-268B2AF6D99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F2E2EB19-3F1D-410C-9175-AD1049772171}"/>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2C56BF89-752C-4CEF-8B6A-DFD30B162D6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B52CA3CE-480D-48D1-9BFE-3A3FB34ABBBA}"/>
            </a:ext>
          </a:extLst>
        </xdr:cNvPr>
        <xdr:cNvCxnSpPr/>
      </xdr:nvCxnSpPr>
      <xdr:spPr>
        <a:xfrm flipV="1">
          <a:off x="4173855" y="13497687"/>
          <a:ext cx="0"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B92D2062-4604-4BE0-965B-E29EDF3D4E9B}"/>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DFB97E36-8BF7-4A83-8096-F6F61E4659B1}"/>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A934CB5-189B-47AD-9664-9994CCCC2639}"/>
            </a:ext>
          </a:extLst>
        </xdr:cNvPr>
        <xdr:cNvSpPr txBox="1"/>
      </xdr:nvSpPr>
      <xdr:spPr>
        <a:xfrm>
          <a:off x="4212590" y="1326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D0549A91-C383-4089-AB28-943D89C653A2}"/>
            </a:ext>
          </a:extLst>
        </xdr:cNvPr>
        <xdr:cNvCxnSpPr/>
      </xdr:nvCxnSpPr>
      <xdr:spPr>
        <a:xfrm>
          <a:off x="4112260" y="13497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E7FAA5E-FF70-424B-8702-BCCE732FD591}"/>
            </a:ext>
          </a:extLst>
        </xdr:cNvPr>
        <xdr:cNvSpPr txBox="1"/>
      </xdr:nvSpPr>
      <xdr:spPr>
        <a:xfrm>
          <a:off x="4212590" y="13802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6FCACC15-65DA-4016-BB07-E49101B464AB}"/>
            </a:ext>
          </a:extLst>
        </xdr:cNvPr>
        <xdr:cNvSpPr/>
      </xdr:nvSpPr>
      <xdr:spPr>
        <a:xfrm>
          <a:off x="4131310" y="138202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4B9301ED-4FC3-4C47-AF33-A70D37F056E7}"/>
            </a:ext>
          </a:extLst>
        </xdr:cNvPr>
        <xdr:cNvSpPr/>
      </xdr:nvSpPr>
      <xdr:spPr>
        <a:xfrm>
          <a:off x="3388360" y="138092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DC1517BB-5EBF-4B1A-9971-8BE002CF66BC}"/>
            </a:ext>
          </a:extLst>
        </xdr:cNvPr>
        <xdr:cNvSpPr/>
      </xdr:nvSpPr>
      <xdr:spPr>
        <a:xfrm>
          <a:off x="2571750" y="138092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8C1261B-D185-4F83-BFF9-D0E6EDB5FE84}"/>
            </a:ext>
          </a:extLst>
        </xdr:cNvPr>
        <xdr:cNvSpPr/>
      </xdr:nvSpPr>
      <xdr:spPr>
        <a:xfrm>
          <a:off x="1774190" y="1377911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298" name="フローチャート: 判断 297">
          <a:extLst>
            <a:ext uri="{FF2B5EF4-FFF2-40B4-BE49-F238E27FC236}">
              <a16:creationId xmlns:a16="http://schemas.microsoft.com/office/drawing/2014/main" id="{041289B1-4E81-4017-BF7A-4393203DA775}"/>
            </a:ext>
          </a:extLst>
        </xdr:cNvPr>
        <xdr:cNvSpPr/>
      </xdr:nvSpPr>
      <xdr:spPr>
        <a:xfrm>
          <a:off x="988060" y="13705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18A0B97-7C1B-4B78-A80D-448F90A03C3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EE550BB-1EAF-4259-89C6-CA5CBC2C9B9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29D0CA-DB06-4FDB-B589-43BE5E246932}"/>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26B00B6-EF6A-4B28-A788-30AB048C37D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D5A669E-F717-4668-9D19-A096733435EC}"/>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12446</xdr:rowOff>
    </xdr:from>
    <xdr:to>
      <xdr:col>24</xdr:col>
      <xdr:colOff>114300</xdr:colOff>
      <xdr:row>80</xdr:row>
      <xdr:rowOff>114046</xdr:rowOff>
    </xdr:to>
    <xdr:sp macro="" textlink="">
      <xdr:nvSpPr>
        <xdr:cNvPr id="304" name="楕円 303">
          <a:extLst>
            <a:ext uri="{FF2B5EF4-FFF2-40B4-BE49-F238E27FC236}">
              <a16:creationId xmlns:a16="http://schemas.microsoft.com/office/drawing/2014/main" id="{3E7289AB-6FB3-457C-AF28-B385330A7666}"/>
            </a:ext>
          </a:extLst>
        </xdr:cNvPr>
        <xdr:cNvSpPr/>
      </xdr:nvSpPr>
      <xdr:spPr>
        <a:xfrm>
          <a:off x="4131310" y="1373225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35323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A8D0B53-F524-4018-B704-6AE05B504D9B}"/>
            </a:ext>
          </a:extLst>
        </xdr:cNvPr>
        <xdr:cNvSpPr txBox="1"/>
      </xdr:nvSpPr>
      <xdr:spPr>
        <a:xfrm>
          <a:off x="4212590" y="13579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140463</xdr:rowOff>
    </xdr:from>
    <xdr:to>
      <xdr:col>20</xdr:col>
      <xdr:colOff>38100</xdr:colOff>
      <xdr:row>80</xdr:row>
      <xdr:rowOff>70613</xdr:rowOff>
    </xdr:to>
    <xdr:sp macro="" textlink="">
      <xdr:nvSpPr>
        <xdr:cNvPr id="306" name="楕円 305">
          <a:extLst>
            <a:ext uri="{FF2B5EF4-FFF2-40B4-BE49-F238E27FC236}">
              <a16:creationId xmlns:a16="http://schemas.microsoft.com/office/drawing/2014/main" id="{41AFA72F-A124-4809-AA84-F03F34989838}"/>
            </a:ext>
          </a:extLst>
        </xdr:cNvPr>
        <xdr:cNvSpPr/>
      </xdr:nvSpPr>
      <xdr:spPr>
        <a:xfrm>
          <a:off x="3388360" y="136812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19813</xdr:rowOff>
    </xdr:from>
    <xdr:to>
      <xdr:col>24</xdr:col>
      <xdr:colOff>63500</xdr:colOff>
      <xdr:row>80</xdr:row>
      <xdr:rowOff>63246</xdr:rowOff>
    </xdr:to>
    <xdr:cxnSp macro="">
      <xdr:nvCxnSpPr>
        <xdr:cNvPr id="307" name="直線コネクタ 306">
          <a:extLst>
            <a:ext uri="{FF2B5EF4-FFF2-40B4-BE49-F238E27FC236}">
              <a16:creationId xmlns:a16="http://schemas.microsoft.com/office/drawing/2014/main" id="{EFE2BE00-643E-41AC-9B1D-83119C490888}"/>
            </a:ext>
          </a:extLst>
        </xdr:cNvPr>
        <xdr:cNvCxnSpPr/>
      </xdr:nvCxnSpPr>
      <xdr:spPr>
        <a:xfrm>
          <a:off x="3431540" y="13732003"/>
          <a:ext cx="74295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92456</xdr:rowOff>
    </xdr:from>
    <xdr:to>
      <xdr:col>15</xdr:col>
      <xdr:colOff>101600</xdr:colOff>
      <xdr:row>80</xdr:row>
      <xdr:rowOff>22606</xdr:rowOff>
    </xdr:to>
    <xdr:sp macro="" textlink="">
      <xdr:nvSpPr>
        <xdr:cNvPr id="308" name="楕円 307">
          <a:extLst>
            <a:ext uri="{FF2B5EF4-FFF2-40B4-BE49-F238E27FC236}">
              <a16:creationId xmlns:a16="http://schemas.microsoft.com/office/drawing/2014/main" id="{A98CB9EE-C881-4137-8944-50F62DC48782}"/>
            </a:ext>
          </a:extLst>
        </xdr:cNvPr>
        <xdr:cNvSpPr/>
      </xdr:nvSpPr>
      <xdr:spPr>
        <a:xfrm>
          <a:off x="2571750" y="1364081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143256</xdr:rowOff>
    </xdr:from>
    <xdr:to>
      <xdr:col>19</xdr:col>
      <xdr:colOff>177800</xdr:colOff>
      <xdr:row>80</xdr:row>
      <xdr:rowOff>19813</xdr:rowOff>
    </xdr:to>
    <xdr:cxnSp macro="">
      <xdr:nvCxnSpPr>
        <xdr:cNvPr id="309" name="直線コネクタ 308">
          <a:extLst>
            <a:ext uri="{FF2B5EF4-FFF2-40B4-BE49-F238E27FC236}">
              <a16:creationId xmlns:a16="http://schemas.microsoft.com/office/drawing/2014/main" id="{7FF22D9E-1073-4FD6-8C05-99CD00BA1AAC}"/>
            </a:ext>
          </a:extLst>
        </xdr:cNvPr>
        <xdr:cNvCxnSpPr/>
      </xdr:nvCxnSpPr>
      <xdr:spPr>
        <a:xfrm>
          <a:off x="2626360" y="13685901"/>
          <a:ext cx="805180" cy="46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44450</xdr:rowOff>
    </xdr:from>
    <xdr:to>
      <xdr:col>10</xdr:col>
      <xdr:colOff>165100</xdr:colOff>
      <xdr:row>79</xdr:row>
      <xdr:rowOff>146050</xdr:rowOff>
    </xdr:to>
    <xdr:sp macro="" textlink="">
      <xdr:nvSpPr>
        <xdr:cNvPr id="310" name="楕円 309">
          <a:extLst>
            <a:ext uri="{FF2B5EF4-FFF2-40B4-BE49-F238E27FC236}">
              <a16:creationId xmlns:a16="http://schemas.microsoft.com/office/drawing/2014/main" id="{A30B0806-CB1E-43A3-AE32-FD31D7225780}"/>
            </a:ext>
          </a:extLst>
        </xdr:cNvPr>
        <xdr:cNvSpPr/>
      </xdr:nvSpPr>
      <xdr:spPr>
        <a:xfrm>
          <a:off x="1774190" y="135909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95250</xdr:rowOff>
    </xdr:from>
    <xdr:to>
      <xdr:col>15</xdr:col>
      <xdr:colOff>50800</xdr:colOff>
      <xdr:row>79</xdr:row>
      <xdr:rowOff>143256</xdr:rowOff>
    </xdr:to>
    <xdr:cxnSp macro="">
      <xdr:nvCxnSpPr>
        <xdr:cNvPr id="311" name="直線コネクタ 310">
          <a:extLst>
            <a:ext uri="{FF2B5EF4-FFF2-40B4-BE49-F238E27FC236}">
              <a16:creationId xmlns:a16="http://schemas.microsoft.com/office/drawing/2014/main" id="{5EB66359-9CBD-4473-AAB3-33396251D4B2}"/>
            </a:ext>
          </a:extLst>
        </xdr:cNvPr>
        <xdr:cNvCxnSpPr/>
      </xdr:nvCxnSpPr>
      <xdr:spPr>
        <a:xfrm>
          <a:off x="1828800" y="13635990"/>
          <a:ext cx="79756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170180</xdr:rowOff>
    </xdr:from>
    <xdr:to>
      <xdr:col>6</xdr:col>
      <xdr:colOff>38100</xdr:colOff>
      <xdr:row>79</xdr:row>
      <xdr:rowOff>100330</xdr:rowOff>
    </xdr:to>
    <xdr:sp macro="" textlink="">
      <xdr:nvSpPr>
        <xdr:cNvPr id="312" name="楕円 311">
          <a:extLst>
            <a:ext uri="{FF2B5EF4-FFF2-40B4-BE49-F238E27FC236}">
              <a16:creationId xmlns:a16="http://schemas.microsoft.com/office/drawing/2014/main" id="{F93BC79A-4703-4D05-8E95-14E49ECFF750}"/>
            </a:ext>
          </a:extLst>
        </xdr:cNvPr>
        <xdr:cNvSpPr/>
      </xdr:nvSpPr>
      <xdr:spPr>
        <a:xfrm>
          <a:off x="988060" y="135470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49530</xdr:rowOff>
    </xdr:from>
    <xdr:to>
      <xdr:col>10</xdr:col>
      <xdr:colOff>114300</xdr:colOff>
      <xdr:row>79</xdr:row>
      <xdr:rowOff>95250</xdr:rowOff>
    </xdr:to>
    <xdr:cxnSp macro="">
      <xdr:nvCxnSpPr>
        <xdr:cNvPr id="313" name="直線コネクタ 312">
          <a:extLst>
            <a:ext uri="{FF2B5EF4-FFF2-40B4-BE49-F238E27FC236}">
              <a16:creationId xmlns:a16="http://schemas.microsoft.com/office/drawing/2014/main" id="{3490735F-9E3F-4B42-9C11-4EB7EA284EF6}"/>
            </a:ext>
          </a:extLst>
        </xdr:cNvPr>
        <xdr:cNvCxnSpPr/>
      </xdr:nvCxnSpPr>
      <xdr:spPr>
        <a:xfrm>
          <a:off x="1031240" y="1359789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EB91B268-D6CB-4B86-8101-3D3F1597061F}"/>
            </a:ext>
          </a:extLst>
        </xdr:cNvPr>
        <xdr:cNvSpPr txBox="1"/>
      </xdr:nvSpPr>
      <xdr:spPr>
        <a:xfrm>
          <a:off x="3239144" y="1390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15" name="n_2aveValue【福祉施設】&#10;有形固定資産減価償却率">
          <a:extLst>
            <a:ext uri="{FF2B5EF4-FFF2-40B4-BE49-F238E27FC236}">
              <a16:creationId xmlns:a16="http://schemas.microsoft.com/office/drawing/2014/main" id="{62AEA222-55E1-42AC-80C5-A33629D065C1}"/>
            </a:ext>
          </a:extLst>
        </xdr:cNvPr>
        <xdr:cNvSpPr txBox="1"/>
      </xdr:nvSpPr>
      <xdr:spPr>
        <a:xfrm>
          <a:off x="2439044" y="1390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3E588473-B19B-45E3-B364-55DDE734EA1F}"/>
            </a:ext>
          </a:extLst>
        </xdr:cNvPr>
        <xdr:cNvSpPr txBox="1"/>
      </xdr:nvSpPr>
      <xdr:spPr>
        <a:xfrm>
          <a:off x="1641484" y="13875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17" name="n_4aveValue【福祉施設】&#10;有形固定資産減価償却率">
          <a:extLst>
            <a:ext uri="{FF2B5EF4-FFF2-40B4-BE49-F238E27FC236}">
              <a16:creationId xmlns:a16="http://schemas.microsoft.com/office/drawing/2014/main" id="{AE90E9A3-8AB0-4239-A6B2-57AFF75AE688}"/>
            </a:ext>
          </a:extLst>
        </xdr:cNvPr>
        <xdr:cNvSpPr txBox="1"/>
      </xdr:nvSpPr>
      <xdr:spPr>
        <a:xfrm>
          <a:off x="85535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87140</xdr:rowOff>
    </xdr:from>
    <xdr:ext cx="405111" cy="259045"/>
    <xdr:sp macro="" textlink="">
      <xdr:nvSpPr>
        <xdr:cNvPr id="318" name="n_1mainValue【福祉施設】&#10;有形固定資産減価償却率">
          <a:extLst>
            <a:ext uri="{FF2B5EF4-FFF2-40B4-BE49-F238E27FC236}">
              <a16:creationId xmlns:a16="http://schemas.microsoft.com/office/drawing/2014/main" id="{B9355043-9333-443E-B25F-0DC808EDEF86}"/>
            </a:ext>
          </a:extLst>
        </xdr:cNvPr>
        <xdr:cNvSpPr txBox="1"/>
      </xdr:nvSpPr>
      <xdr:spPr>
        <a:xfrm>
          <a:off x="3239144" y="1346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39133</xdr:rowOff>
    </xdr:from>
    <xdr:ext cx="405111" cy="259045"/>
    <xdr:sp macro="" textlink="">
      <xdr:nvSpPr>
        <xdr:cNvPr id="319" name="n_2mainValue【福祉施設】&#10;有形固定資産減価償却率">
          <a:extLst>
            <a:ext uri="{FF2B5EF4-FFF2-40B4-BE49-F238E27FC236}">
              <a16:creationId xmlns:a16="http://schemas.microsoft.com/office/drawing/2014/main" id="{BF9968F1-0584-478B-B83E-6537F029AB66}"/>
            </a:ext>
          </a:extLst>
        </xdr:cNvPr>
        <xdr:cNvSpPr txBox="1"/>
      </xdr:nvSpPr>
      <xdr:spPr>
        <a:xfrm>
          <a:off x="24390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162577</xdr:rowOff>
    </xdr:from>
    <xdr:ext cx="405111" cy="259045"/>
    <xdr:sp macro="" textlink="">
      <xdr:nvSpPr>
        <xdr:cNvPr id="320" name="n_3mainValue【福祉施設】&#10;有形固定資産減価償却率">
          <a:extLst>
            <a:ext uri="{FF2B5EF4-FFF2-40B4-BE49-F238E27FC236}">
              <a16:creationId xmlns:a16="http://schemas.microsoft.com/office/drawing/2014/main" id="{260D144E-431D-48DA-AC6F-ABEF933E2B64}"/>
            </a:ext>
          </a:extLst>
        </xdr:cNvPr>
        <xdr:cNvSpPr txBox="1"/>
      </xdr:nvSpPr>
      <xdr:spPr>
        <a:xfrm>
          <a:off x="164148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116857</xdr:rowOff>
    </xdr:from>
    <xdr:ext cx="405111" cy="259045"/>
    <xdr:sp macro="" textlink="">
      <xdr:nvSpPr>
        <xdr:cNvPr id="321" name="n_4mainValue【福祉施設】&#10;有形固定資産減価償却率">
          <a:extLst>
            <a:ext uri="{FF2B5EF4-FFF2-40B4-BE49-F238E27FC236}">
              <a16:creationId xmlns:a16="http://schemas.microsoft.com/office/drawing/2014/main" id="{A64B213E-61D6-418B-A2AB-3FC623BFC506}"/>
            </a:ext>
          </a:extLst>
        </xdr:cNvPr>
        <xdr:cNvSpPr txBox="1"/>
      </xdr:nvSpPr>
      <xdr:spPr>
        <a:xfrm>
          <a:off x="85535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92C5985-12F4-479A-A28F-E0F4573951E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20B4B6A-C49E-447D-829F-E7D17D9CDD97}"/>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0D2473C-6C9E-4BD9-B456-46F4AD75D88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47BAE4E-2090-4E96-BFD0-DEB9046A9EB4}"/>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E358E07E-4497-4F85-989B-A3EFBAC8DD5B}"/>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9B4E53F-3EB8-4CD8-AFDF-5FB84785597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DBE05DE6-EBC9-4092-A101-4CC6343F0E6A}"/>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1EF4445-5510-4E0A-87CF-4BA7B771054B}"/>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ADA4A8C4-3AEA-46E2-9BA9-8789DCB343E9}"/>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10F3C33A-5308-413A-85BA-5A53EA314C1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EBC2638A-090B-4EC1-8EDF-384F77944B51}"/>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5BD3DE8-CFC8-4098-BA6F-11B30512DD12}"/>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88704648-76C8-4D60-A9DF-18DFF9D9C4C6}"/>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2B18FF17-C954-49C2-978E-9C5CD26BDD91}"/>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EF088A5B-13AC-466F-9716-EF9A4F33BDB1}"/>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3CDD9CB8-5FAC-47E6-ABE3-0FDBE5D81653}"/>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7DD48FEF-A0CC-4367-8BF0-C780F1662EA4}"/>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36BC0CDB-D3AE-46A1-98B7-97AEC5090ADA}"/>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1FF0F4DD-499E-4485-8A68-F81AF334A7EF}"/>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6CC967BE-3F9F-4C75-B8F9-C09C153B7A8C}"/>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AEB98B38-33C3-478C-B3CA-F630AE2868F5}"/>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0E8032CD-CA19-44BD-AE92-9B1A324AB373}"/>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AF8C033B-2ABF-48DC-AD36-AEA22F67638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7DF93F5-D97A-4137-8FFB-EA1DD2B07BDA}"/>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30486E00-00AA-48F1-ACD2-92305E35B24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1CE3D3F5-284A-401E-8A42-89D7A028E9AE}"/>
            </a:ext>
          </a:extLst>
        </xdr:cNvPr>
        <xdr:cNvCxnSpPr/>
      </xdr:nvCxnSpPr>
      <xdr:spPr>
        <a:xfrm flipV="1">
          <a:off x="9429115" y="13429161"/>
          <a:ext cx="0" cy="142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60BDA8D7-B1F2-400F-94F7-FA642D764F40}"/>
            </a:ext>
          </a:extLst>
        </xdr:cNvPr>
        <xdr:cNvSpPr txBox="1"/>
      </xdr:nvSpPr>
      <xdr:spPr>
        <a:xfrm>
          <a:off x="946785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6F7F4070-8DFD-4E8F-923A-2358F4C03586}"/>
            </a:ext>
          </a:extLst>
        </xdr:cNvPr>
        <xdr:cNvCxnSpPr/>
      </xdr:nvCxnSpPr>
      <xdr:spPr>
        <a:xfrm>
          <a:off x="9356090" y="148590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AACEA2F8-3FC8-47D6-8764-D09AA0FE23B6}"/>
            </a:ext>
          </a:extLst>
        </xdr:cNvPr>
        <xdr:cNvSpPr txBox="1"/>
      </xdr:nvSpPr>
      <xdr:spPr>
        <a:xfrm>
          <a:off x="9467850" y="13210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90A7E204-F869-41A2-9623-715651740FB4}"/>
            </a:ext>
          </a:extLst>
        </xdr:cNvPr>
        <xdr:cNvCxnSpPr/>
      </xdr:nvCxnSpPr>
      <xdr:spPr>
        <a:xfrm>
          <a:off x="9356090" y="134291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4920FC4E-5495-467E-BC41-C5C7637BB74C}"/>
            </a:ext>
          </a:extLst>
        </xdr:cNvPr>
        <xdr:cNvSpPr txBox="1"/>
      </xdr:nvSpPr>
      <xdr:spPr>
        <a:xfrm>
          <a:off x="9467850" y="1412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406097BC-BF28-4ECE-A644-18106527A6E5}"/>
            </a:ext>
          </a:extLst>
        </xdr:cNvPr>
        <xdr:cNvSpPr/>
      </xdr:nvSpPr>
      <xdr:spPr>
        <a:xfrm>
          <a:off x="9394190" y="1427670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9B6FC6BB-EA45-414C-A96A-FB69B7109C37}"/>
            </a:ext>
          </a:extLst>
        </xdr:cNvPr>
        <xdr:cNvSpPr/>
      </xdr:nvSpPr>
      <xdr:spPr>
        <a:xfrm>
          <a:off x="8632190" y="143074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CCA1564A-D241-435E-8F91-FDAB2759E6FC}"/>
            </a:ext>
          </a:extLst>
        </xdr:cNvPr>
        <xdr:cNvSpPr/>
      </xdr:nvSpPr>
      <xdr:spPr>
        <a:xfrm>
          <a:off x="7846060" y="143074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01ABC4E8-D18F-41FB-8425-8B4F07A70CBB}"/>
            </a:ext>
          </a:extLst>
        </xdr:cNvPr>
        <xdr:cNvSpPr/>
      </xdr:nvSpPr>
      <xdr:spPr>
        <a:xfrm>
          <a:off x="7029450" y="143221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98879</xdr:rowOff>
    </xdr:from>
    <xdr:to>
      <xdr:col>36</xdr:col>
      <xdr:colOff>165100</xdr:colOff>
      <xdr:row>84</xdr:row>
      <xdr:rowOff>29029</xdr:rowOff>
    </xdr:to>
    <xdr:sp macro="" textlink="">
      <xdr:nvSpPr>
        <xdr:cNvPr id="357" name="フローチャート: 判断 356">
          <a:extLst>
            <a:ext uri="{FF2B5EF4-FFF2-40B4-BE49-F238E27FC236}">
              <a16:creationId xmlns:a16="http://schemas.microsoft.com/office/drawing/2014/main" id="{8175E370-2C48-45EE-AC7E-2FDDF85E03F5}"/>
            </a:ext>
          </a:extLst>
        </xdr:cNvPr>
        <xdr:cNvSpPr/>
      </xdr:nvSpPr>
      <xdr:spPr>
        <a:xfrm>
          <a:off x="6231890" y="143254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9167DE3-62ED-495B-9822-FC087180456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D4AFA57-8A2C-40F2-893E-D4C754486B7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6235B8B-F081-4196-B38E-ACD2F1C1CEA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7A44750-A62C-4395-8B30-60586C955BC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B389BA08-7B32-4E1D-848F-42816CBB58F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14514</xdr:rowOff>
    </xdr:from>
    <xdr:to>
      <xdr:col>55</xdr:col>
      <xdr:colOff>50800</xdr:colOff>
      <xdr:row>84</xdr:row>
      <xdr:rowOff>116114</xdr:rowOff>
    </xdr:to>
    <xdr:sp macro="" textlink="">
      <xdr:nvSpPr>
        <xdr:cNvPr id="363" name="楕円 362">
          <a:extLst>
            <a:ext uri="{FF2B5EF4-FFF2-40B4-BE49-F238E27FC236}">
              <a16:creationId xmlns:a16="http://schemas.microsoft.com/office/drawing/2014/main" id="{3B4041E6-CFD8-41BE-82F0-43DCD8A96D30}"/>
            </a:ext>
          </a:extLst>
        </xdr:cNvPr>
        <xdr:cNvSpPr/>
      </xdr:nvSpPr>
      <xdr:spPr>
        <a:xfrm>
          <a:off x="9394190" y="14420124"/>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164391</xdr:rowOff>
    </xdr:from>
    <xdr:ext cx="469744" cy="259045"/>
    <xdr:sp macro="" textlink="">
      <xdr:nvSpPr>
        <xdr:cNvPr id="364" name="【福祉施設】&#10;一人当たり面積該当値テキスト">
          <a:extLst>
            <a:ext uri="{FF2B5EF4-FFF2-40B4-BE49-F238E27FC236}">
              <a16:creationId xmlns:a16="http://schemas.microsoft.com/office/drawing/2014/main" id="{34E2A807-7CA4-4BDF-B64D-885A42E63CE9}"/>
            </a:ext>
          </a:extLst>
        </xdr:cNvPr>
        <xdr:cNvSpPr txBox="1"/>
      </xdr:nvSpPr>
      <xdr:spPr>
        <a:xfrm>
          <a:off x="9467850" y="1439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14514</xdr:rowOff>
    </xdr:from>
    <xdr:to>
      <xdr:col>50</xdr:col>
      <xdr:colOff>165100</xdr:colOff>
      <xdr:row>84</xdr:row>
      <xdr:rowOff>116114</xdr:rowOff>
    </xdr:to>
    <xdr:sp macro="" textlink="">
      <xdr:nvSpPr>
        <xdr:cNvPr id="365" name="楕円 364">
          <a:extLst>
            <a:ext uri="{FF2B5EF4-FFF2-40B4-BE49-F238E27FC236}">
              <a16:creationId xmlns:a16="http://schemas.microsoft.com/office/drawing/2014/main" id="{437C4269-F407-4E73-9408-7CAAD1C9EE3E}"/>
            </a:ext>
          </a:extLst>
        </xdr:cNvPr>
        <xdr:cNvSpPr/>
      </xdr:nvSpPr>
      <xdr:spPr>
        <a:xfrm>
          <a:off x="8632190" y="1442012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65314</xdr:rowOff>
    </xdr:from>
    <xdr:to>
      <xdr:col>55</xdr:col>
      <xdr:colOff>0</xdr:colOff>
      <xdr:row>84</xdr:row>
      <xdr:rowOff>65314</xdr:rowOff>
    </xdr:to>
    <xdr:cxnSp macro="">
      <xdr:nvCxnSpPr>
        <xdr:cNvPr id="366" name="直線コネクタ 365">
          <a:extLst>
            <a:ext uri="{FF2B5EF4-FFF2-40B4-BE49-F238E27FC236}">
              <a16:creationId xmlns:a16="http://schemas.microsoft.com/office/drawing/2014/main" id="{AD76331A-2E86-4E33-B404-4705BA11C745}"/>
            </a:ext>
          </a:extLst>
        </xdr:cNvPr>
        <xdr:cNvCxnSpPr/>
      </xdr:nvCxnSpPr>
      <xdr:spPr>
        <a:xfrm>
          <a:off x="8686800" y="1446520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14514</xdr:rowOff>
    </xdr:from>
    <xdr:to>
      <xdr:col>46</xdr:col>
      <xdr:colOff>38100</xdr:colOff>
      <xdr:row>84</xdr:row>
      <xdr:rowOff>116114</xdr:rowOff>
    </xdr:to>
    <xdr:sp macro="" textlink="">
      <xdr:nvSpPr>
        <xdr:cNvPr id="367" name="楕円 366">
          <a:extLst>
            <a:ext uri="{FF2B5EF4-FFF2-40B4-BE49-F238E27FC236}">
              <a16:creationId xmlns:a16="http://schemas.microsoft.com/office/drawing/2014/main" id="{172A6EAE-AC84-46E1-8AE9-E1644A50C273}"/>
            </a:ext>
          </a:extLst>
        </xdr:cNvPr>
        <xdr:cNvSpPr/>
      </xdr:nvSpPr>
      <xdr:spPr>
        <a:xfrm>
          <a:off x="7846060" y="144201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65314</xdr:rowOff>
    </xdr:from>
    <xdr:to>
      <xdr:col>50</xdr:col>
      <xdr:colOff>114300</xdr:colOff>
      <xdr:row>84</xdr:row>
      <xdr:rowOff>65314</xdr:rowOff>
    </xdr:to>
    <xdr:cxnSp macro="">
      <xdr:nvCxnSpPr>
        <xdr:cNvPr id="368" name="直線コネクタ 367">
          <a:extLst>
            <a:ext uri="{FF2B5EF4-FFF2-40B4-BE49-F238E27FC236}">
              <a16:creationId xmlns:a16="http://schemas.microsoft.com/office/drawing/2014/main" id="{DAE1805C-7760-4231-B801-FED3B6E113CD}"/>
            </a:ext>
          </a:extLst>
        </xdr:cNvPr>
        <xdr:cNvCxnSpPr/>
      </xdr:nvCxnSpPr>
      <xdr:spPr>
        <a:xfrm>
          <a:off x="7889240" y="1446520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25400</xdr:rowOff>
    </xdr:from>
    <xdr:to>
      <xdr:col>41</xdr:col>
      <xdr:colOff>101600</xdr:colOff>
      <xdr:row>84</xdr:row>
      <xdr:rowOff>127000</xdr:rowOff>
    </xdr:to>
    <xdr:sp macro="" textlink="">
      <xdr:nvSpPr>
        <xdr:cNvPr id="369" name="楕円 368">
          <a:extLst>
            <a:ext uri="{FF2B5EF4-FFF2-40B4-BE49-F238E27FC236}">
              <a16:creationId xmlns:a16="http://schemas.microsoft.com/office/drawing/2014/main" id="{4220C7FF-7120-44BC-B7D8-4850006BF18F}"/>
            </a:ext>
          </a:extLst>
        </xdr:cNvPr>
        <xdr:cNvSpPr/>
      </xdr:nvSpPr>
      <xdr:spPr>
        <a:xfrm>
          <a:off x="7029450" y="14423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65314</xdr:rowOff>
    </xdr:from>
    <xdr:to>
      <xdr:col>45</xdr:col>
      <xdr:colOff>177800</xdr:colOff>
      <xdr:row>84</xdr:row>
      <xdr:rowOff>76200</xdr:rowOff>
    </xdr:to>
    <xdr:cxnSp macro="">
      <xdr:nvCxnSpPr>
        <xdr:cNvPr id="370" name="直線コネクタ 369">
          <a:extLst>
            <a:ext uri="{FF2B5EF4-FFF2-40B4-BE49-F238E27FC236}">
              <a16:creationId xmlns:a16="http://schemas.microsoft.com/office/drawing/2014/main" id="{F391D1D2-3A37-40E8-BC0C-23D7BFA41F61}"/>
            </a:ext>
          </a:extLst>
        </xdr:cNvPr>
        <xdr:cNvCxnSpPr/>
      </xdr:nvCxnSpPr>
      <xdr:spPr>
        <a:xfrm flipV="1">
          <a:off x="7084060" y="14465209"/>
          <a:ext cx="80518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25400</xdr:rowOff>
    </xdr:from>
    <xdr:to>
      <xdr:col>36</xdr:col>
      <xdr:colOff>165100</xdr:colOff>
      <xdr:row>84</xdr:row>
      <xdr:rowOff>127000</xdr:rowOff>
    </xdr:to>
    <xdr:sp macro="" textlink="">
      <xdr:nvSpPr>
        <xdr:cNvPr id="371" name="楕円 370">
          <a:extLst>
            <a:ext uri="{FF2B5EF4-FFF2-40B4-BE49-F238E27FC236}">
              <a16:creationId xmlns:a16="http://schemas.microsoft.com/office/drawing/2014/main" id="{DF410974-084A-4EC7-8F9E-3009C12EA3FC}"/>
            </a:ext>
          </a:extLst>
        </xdr:cNvPr>
        <xdr:cNvSpPr/>
      </xdr:nvSpPr>
      <xdr:spPr>
        <a:xfrm>
          <a:off x="6231890" y="14423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76200</xdr:rowOff>
    </xdr:from>
    <xdr:to>
      <xdr:col>41</xdr:col>
      <xdr:colOff>50800</xdr:colOff>
      <xdr:row>84</xdr:row>
      <xdr:rowOff>76200</xdr:rowOff>
    </xdr:to>
    <xdr:cxnSp macro="">
      <xdr:nvCxnSpPr>
        <xdr:cNvPr id="372" name="直線コネクタ 371">
          <a:extLst>
            <a:ext uri="{FF2B5EF4-FFF2-40B4-BE49-F238E27FC236}">
              <a16:creationId xmlns:a16="http://schemas.microsoft.com/office/drawing/2014/main" id="{1D1820CC-63B7-40E4-A5B2-9F2C2E029FFE}"/>
            </a:ext>
          </a:extLst>
        </xdr:cNvPr>
        <xdr:cNvCxnSpPr/>
      </xdr:nvCxnSpPr>
      <xdr:spPr>
        <a:xfrm>
          <a:off x="6286500" y="1447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AB37CE8E-031A-4944-AD20-8C61C80E35EF}"/>
            </a:ext>
          </a:extLst>
        </xdr:cNvPr>
        <xdr:cNvSpPr txBox="1"/>
      </xdr:nvSpPr>
      <xdr:spPr>
        <a:xfrm>
          <a:off x="8454467"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8E4D5856-76BF-49DD-9AD8-A979418B60A7}"/>
            </a:ext>
          </a:extLst>
        </xdr:cNvPr>
        <xdr:cNvSpPr txBox="1"/>
      </xdr:nvSpPr>
      <xdr:spPr>
        <a:xfrm>
          <a:off x="7673417" y="14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CC8CC9B8-003B-403B-91FA-32539A7542A2}"/>
            </a:ext>
          </a:extLst>
        </xdr:cNvPr>
        <xdr:cNvSpPr txBox="1"/>
      </xdr:nvSpPr>
      <xdr:spPr>
        <a:xfrm>
          <a:off x="6866332"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45556</xdr:rowOff>
    </xdr:from>
    <xdr:ext cx="469744" cy="259045"/>
    <xdr:sp macro="" textlink="">
      <xdr:nvSpPr>
        <xdr:cNvPr id="376" name="n_4aveValue【福祉施設】&#10;一人当たり面積">
          <a:extLst>
            <a:ext uri="{FF2B5EF4-FFF2-40B4-BE49-F238E27FC236}">
              <a16:creationId xmlns:a16="http://schemas.microsoft.com/office/drawing/2014/main" id="{FF6FA4BD-B26A-42DA-BC5C-A0B8C7964CDC}"/>
            </a:ext>
          </a:extLst>
        </xdr:cNvPr>
        <xdr:cNvSpPr txBox="1"/>
      </xdr:nvSpPr>
      <xdr:spPr>
        <a:xfrm>
          <a:off x="6068772" y="14106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107241</xdr:rowOff>
    </xdr:from>
    <xdr:ext cx="469744" cy="259045"/>
    <xdr:sp macro="" textlink="">
      <xdr:nvSpPr>
        <xdr:cNvPr id="377" name="n_1mainValue【福祉施設】&#10;一人当たり面積">
          <a:extLst>
            <a:ext uri="{FF2B5EF4-FFF2-40B4-BE49-F238E27FC236}">
              <a16:creationId xmlns:a16="http://schemas.microsoft.com/office/drawing/2014/main" id="{70BCA244-3E8E-4BC7-A3BA-570F91909FE8}"/>
            </a:ext>
          </a:extLst>
        </xdr:cNvPr>
        <xdr:cNvSpPr txBox="1"/>
      </xdr:nvSpPr>
      <xdr:spPr>
        <a:xfrm>
          <a:off x="8454467" y="1450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107241</xdr:rowOff>
    </xdr:from>
    <xdr:ext cx="469744" cy="259045"/>
    <xdr:sp macro="" textlink="">
      <xdr:nvSpPr>
        <xdr:cNvPr id="378" name="n_2mainValue【福祉施設】&#10;一人当たり面積">
          <a:extLst>
            <a:ext uri="{FF2B5EF4-FFF2-40B4-BE49-F238E27FC236}">
              <a16:creationId xmlns:a16="http://schemas.microsoft.com/office/drawing/2014/main" id="{C523E516-B31B-42EE-AB39-9E78557FE788}"/>
            </a:ext>
          </a:extLst>
        </xdr:cNvPr>
        <xdr:cNvSpPr txBox="1"/>
      </xdr:nvSpPr>
      <xdr:spPr>
        <a:xfrm>
          <a:off x="7673417" y="14507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118127</xdr:rowOff>
    </xdr:from>
    <xdr:ext cx="469744" cy="259045"/>
    <xdr:sp macro="" textlink="">
      <xdr:nvSpPr>
        <xdr:cNvPr id="379" name="n_3mainValue【福祉施設】&#10;一人当たり面積">
          <a:extLst>
            <a:ext uri="{FF2B5EF4-FFF2-40B4-BE49-F238E27FC236}">
              <a16:creationId xmlns:a16="http://schemas.microsoft.com/office/drawing/2014/main" id="{6D792DB7-661E-4271-9CBE-8C3435FDEA6F}"/>
            </a:ext>
          </a:extLst>
        </xdr:cNvPr>
        <xdr:cNvSpPr txBox="1"/>
      </xdr:nvSpPr>
      <xdr:spPr>
        <a:xfrm>
          <a:off x="6866332"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118127</xdr:rowOff>
    </xdr:from>
    <xdr:ext cx="469744" cy="259045"/>
    <xdr:sp macro="" textlink="">
      <xdr:nvSpPr>
        <xdr:cNvPr id="380" name="n_4mainValue【福祉施設】&#10;一人当たり面積">
          <a:extLst>
            <a:ext uri="{FF2B5EF4-FFF2-40B4-BE49-F238E27FC236}">
              <a16:creationId xmlns:a16="http://schemas.microsoft.com/office/drawing/2014/main" id="{F07FF6A4-0437-4159-BBB2-2905480F4902}"/>
            </a:ext>
          </a:extLst>
        </xdr:cNvPr>
        <xdr:cNvSpPr txBox="1"/>
      </xdr:nvSpPr>
      <xdr:spPr>
        <a:xfrm>
          <a:off x="6068772"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B18E2D5-1563-4867-AD62-4B2382C5C765}"/>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4B37B2BC-D771-4820-BE37-9FC8E965D2C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43E3004-D8B0-46BB-A5EF-B7844D4A6BE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C0925364-B17C-49CF-867D-584A21CDB44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E75B618B-3802-4D0E-A8BD-D6B33071F9E4}"/>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9E28661-C03E-4F12-BC8B-5EAF90101A6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F1DBCFF-EFA0-4450-9E01-C2DDD65D5527}"/>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11B7545C-AA72-4E6D-AB12-4D1C21BEEE40}"/>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5A803166-CD3E-450B-BDBB-FB43D97D6D81}"/>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2B97F5EC-D4F4-4DE0-84D5-3BFCBE2CCA8C}"/>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C166033C-D722-482F-86E9-A80272BD457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40B0AA9E-A587-44AE-88D7-5BB941C94237}"/>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3E5BF67A-2CD3-46A6-9502-7CF2F263CD3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EA69AF35-A3B8-46B7-ABF3-7977F4817477}"/>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85366B96-F46A-40B8-9A2C-FC3A8D68B2E6}"/>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F19596EC-44EA-420B-A7BB-079A622318E3}"/>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269B7108-2FA8-4EAA-9F02-C46311B092E4}"/>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BEE89185-AB95-473C-A7BA-221688B30252}"/>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57C7C7AF-6DD0-41FC-A954-B7F13AC5580D}"/>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9DAFFE0B-92DB-4974-BEC2-047260EF4F52}"/>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A0480B67-65AA-4679-8986-E42C72F6E675}"/>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6D215CCB-BE79-42D6-A0BA-34E314287A7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2C0B973C-3E30-4D1B-AF5B-C914D516BB32}"/>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99729E27-E8C3-493E-B323-5F6CC1F3E6A0}"/>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0AB69F29-58A4-43B4-97E5-86824C6BE7EC}"/>
            </a:ext>
          </a:extLst>
        </xdr:cNvPr>
        <xdr:cNvCxnSpPr/>
      </xdr:nvCxnSpPr>
      <xdr:spPr>
        <a:xfrm flipV="1">
          <a:off x="4173855" y="17103090"/>
          <a:ext cx="0" cy="1535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957C8B98-C785-4B08-8F8A-1D8A7E21583C}"/>
            </a:ext>
          </a:extLst>
        </xdr:cNvPr>
        <xdr:cNvSpPr txBox="1"/>
      </xdr:nvSpPr>
      <xdr:spPr>
        <a:xfrm>
          <a:off x="4212590" y="1864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B2F80E65-E2CE-4666-BA9E-4596DB7283F2}"/>
            </a:ext>
          </a:extLst>
        </xdr:cNvPr>
        <xdr:cNvCxnSpPr/>
      </xdr:nvCxnSpPr>
      <xdr:spPr>
        <a:xfrm>
          <a:off x="4112260" y="18638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43730471-4DAD-452C-9CB0-ADE2C45BF094}"/>
            </a:ext>
          </a:extLst>
        </xdr:cNvPr>
        <xdr:cNvSpPr txBox="1"/>
      </xdr:nvSpPr>
      <xdr:spPr>
        <a:xfrm>
          <a:off x="421259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0DBBCE81-BA51-461F-95A7-4D934FB01C88}"/>
            </a:ext>
          </a:extLst>
        </xdr:cNvPr>
        <xdr:cNvCxnSpPr/>
      </xdr:nvCxnSpPr>
      <xdr:spPr>
        <a:xfrm>
          <a:off x="4112260" y="1710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713BB0FC-FF1A-422C-BC5A-7210392FD5C3}"/>
            </a:ext>
          </a:extLst>
        </xdr:cNvPr>
        <xdr:cNvSpPr txBox="1"/>
      </xdr:nvSpPr>
      <xdr:spPr>
        <a:xfrm>
          <a:off x="421259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C3F85BF3-BAC4-406C-B8B5-8796849A1F65}"/>
            </a:ext>
          </a:extLst>
        </xdr:cNvPr>
        <xdr:cNvSpPr/>
      </xdr:nvSpPr>
      <xdr:spPr>
        <a:xfrm>
          <a:off x="4131310" y="1778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766E38C4-E915-4D2C-8B10-5DA02A55EF91}"/>
            </a:ext>
          </a:extLst>
        </xdr:cNvPr>
        <xdr:cNvSpPr/>
      </xdr:nvSpPr>
      <xdr:spPr>
        <a:xfrm>
          <a:off x="3388360" y="1776285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0FD1913F-9368-4C94-809B-ED3FA5CA7B24}"/>
            </a:ext>
          </a:extLst>
        </xdr:cNvPr>
        <xdr:cNvSpPr/>
      </xdr:nvSpPr>
      <xdr:spPr>
        <a:xfrm>
          <a:off x="2571750" y="177514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0E1C8F44-73A7-4F7C-B1BC-16AF3389D774}"/>
            </a:ext>
          </a:extLst>
        </xdr:cNvPr>
        <xdr:cNvSpPr/>
      </xdr:nvSpPr>
      <xdr:spPr>
        <a:xfrm>
          <a:off x="1774190" y="1772665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15" name="フローチャート: 判断 414">
          <a:extLst>
            <a:ext uri="{FF2B5EF4-FFF2-40B4-BE49-F238E27FC236}">
              <a16:creationId xmlns:a16="http://schemas.microsoft.com/office/drawing/2014/main" id="{87AC441B-25B6-4326-A25D-5AEEC4E75B1C}"/>
            </a:ext>
          </a:extLst>
        </xdr:cNvPr>
        <xdr:cNvSpPr/>
      </xdr:nvSpPr>
      <xdr:spPr>
        <a:xfrm>
          <a:off x="988060" y="17705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998BA9B-3CF9-4C51-BEC8-C9B8996C526F}"/>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E9D2CA7-D080-4D98-A026-6FC92E7B8F78}"/>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78F45A2-315E-463C-AF7C-C2500655BEEE}"/>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60B0A138-A65B-4ED7-B5CE-C0A2F3853532}"/>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9B83B49-6A50-4C59-A805-84E86B0BB658}"/>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27305</xdr:rowOff>
    </xdr:from>
    <xdr:to>
      <xdr:col>24</xdr:col>
      <xdr:colOff>114300</xdr:colOff>
      <xdr:row>104</xdr:row>
      <xdr:rowOff>128905</xdr:rowOff>
    </xdr:to>
    <xdr:sp macro="" textlink="">
      <xdr:nvSpPr>
        <xdr:cNvPr id="421" name="楕円 420">
          <a:extLst>
            <a:ext uri="{FF2B5EF4-FFF2-40B4-BE49-F238E27FC236}">
              <a16:creationId xmlns:a16="http://schemas.microsoft.com/office/drawing/2014/main" id="{88279305-5ED6-4115-8877-BA2E5403955F}"/>
            </a:ext>
          </a:extLst>
        </xdr:cNvPr>
        <xdr:cNvSpPr/>
      </xdr:nvSpPr>
      <xdr:spPr>
        <a:xfrm>
          <a:off x="4131310" y="178562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5732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DEDAE2C1-EC56-4383-B787-D1C5B5378A42}"/>
            </a:ext>
          </a:extLst>
        </xdr:cNvPr>
        <xdr:cNvSpPr txBox="1"/>
      </xdr:nvSpPr>
      <xdr:spPr>
        <a:xfrm>
          <a:off x="4212590" y="1783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145414</xdr:rowOff>
    </xdr:from>
    <xdr:to>
      <xdr:col>20</xdr:col>
      <xdr:colOff>38100</xdr:colOff>
      <xdr:row>104</xdr:row>
      <xdr:rowOff>75564</xdr:rowOff>
    </xdr:to>
    <xdr:sp macro="" textlink="">
      <xdr:nvSpPr>
        <xdr:cNvPr id="423" name="楕円 422">
          <a:extLst>
            <a:ext uri="{FF2B5EF4-FFF2-40B4-BE49-F238E27FC236}">
              <a16:creationId xmlns:a16="http://schemas.microsoft.com/office/drawing/2014/main" id="{B63D9BC4-3ABE-48CE-AAC8-1BF1CDF3AD0E}"/>
            </a:ext>
          </a:extLst>
        </xdr:cNvPr>
        <xdr:cNvSpPr/>
      </xdr:nvSpPr>
      <xdr:spPr>
        <a:xfrm>
          <a:off x="3388360" y="178028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24764</xdr:rowOff>
    </xdr:from>
    <xdr:to>
      <xdr:col>24</xdr:col>
      <xdr:colOff>63500</xdr:colOff>
      <xdr:row>104</xdr:row>
      <xdr:rowOff>78105</xdr:rowOff>
    </xdr:to>
    <xdr:cxnSp macro="">
      <xdr:nvCxnSpPr>
        <xdr:cNvPr id="424" name="直線コネクタ 423">
          <a:extLst>
            <a:ext uri="{FF2B5EF4-FFF2-40B4-BE49-F238E27FC236}">
              <a16:creationId xmlns:a16="http://schemas.microsoft.com/office/drawing/2014/main" id="{9F3F5F02-D525-4A81-A22D-9A8E2098080F}"/>
            </a:ext>
          </a:extLst>
        </xdr:cNvPr>
        <xdr:cNvCxnSpPr/>
      </xdr:nvCxnSpPr>
      <xdr:spPr>
        <a:xfrm>
          <a:off x="3431540" y="17851754"/>
          <a:ext cx="74295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90170</xdr:rowOff>
    </xdr:from>
    <xdr:to>
      <xdr:col>15</xdr:col>
      <xdr:colOff>101600</xdr:colOff>
      <xdr:row>104</xdr:row>
      <xdr:rowOff>20320</xdr:rowOff>
    </xdr:to>
    <xdr:sp macro="" textlink="">
      <xdr:nvSpPr>
        <xdr:cNvPr id="425" name="楕円 424">
          <a:extLst>
            <a:ext uri="{FF2B5EF4-FFF2-40B4-BE49-F238E27FC236}">
              <a16:creationId xmlns:a16="http://schemas.microsoft.com/office/drawing/2014/main" id="{9F44BAD3-1B0D-486D-9D24-B3AC7E7DAFB5}"/>
            </a:ext>
          </a:extLst>
        </xdr:cNvPr>
        <xdr:cNvSpPr/>
      </xdr:nvSpPr>
      <xdr:spPr>
        <a:xfrm>
          <a:off x="2571750" y="177533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140970</xdr:rowOff>
    </xdr:from>
    <xdr:to>
      <xdr:col>19</xdr:col>
      <xdr:colOff>177800</xdr:colOff>
      <xdr:row>104</xdr:row>
      <xdr:rowOff>24764</xdr:rowOff>
    </xdr:to>
    <xdr:cxnSp macro="">
      <xdr:nvCxnSpPr>
        <xdr:cNvPr id="426" name="直線コネクタ 425">
          <a:extLst>
            <a:ext uri="{FF2B5EF4-FFF2-40B4-BE49-F238E27FC236}">
              <a16:creationId xmlns:a16="http://schemas.microsoft.com/office/drawing/2014/main" id="{9BFCB7EB-BB17-4DB7-BBE2-AC15EAD65471}"/>
            </a:ext>
          </a:extLst>
        </xdr:cNvPr>
        <xdr:cNvCxnSpPr/>
      </xdr:nvCxnSpPr>
      <xdr:spPr>
        <a:xfrm>
          <a:off x="2626360" y="17798415"/>
          <a:ext cx="80518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36830</xdr:rowOff>
    </xdr:from>
    <xdr:to>
      <xdr:col>10</xdr:col>
      <xdr:colOff>165100</xdr:colOff>
      <xdr:row>103</xdr:row>
      <xdr:rowOff>138430</xdr:rowOff>
    </xdr:to>
    <xdr:sp macro="" textlink="">
      <xdr:nvSpPr>
        <xdr:cNvPr id="427" name="楕円 426">
          <a:extLst>
            <a:ext uri="{FF2B5EF4-FFF2-40B4-BE49-F238E27FC236}">
              <a16:creationId xmlns:a16="http://schemas.microsoft.com/office/drawing/2014/main" id="{FC67AF8B-D9E5-44EE-A7E8-D48DB0AD182F}"/>
            </a:ext>
          </a:extLst>
        </xdr:cNvPr>
        <xdr:cNvSpPr/>
      </xdr:nvSpPr>
      <xdr:spPr>
        <a:xfrm>
          <a:off x="1774190" y="176961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87630</xdr:rowOff>
    </xdr:from>
    <xdr:to>
      <xdr:col>15</xdr:col>
      <xdr:colOff>50800</xdr:colOff>
      <xdr:row>103</xdr:row>
      <xdr:rowOff>140970</xdr:rowOff>
    </xdr:to>
    <xdr:cxnSp macro="">
      <xdr:nvCxnSpPr>
        <xdr:cNvPr id="428" name="直線コネクタ 427">
          <a:extLst>
            <a:ext uri="{FF2B5EF4-FFF2-40B4-BE49-F238E27FC236}">
              <a16:creationId xmlns:a16="http://schemas.microsoft.com/office/drawing/2014/main" id="{A3BFE202-B9C8-4A0C-8A70-301BA95C8570}"/>
            </a:ext>
          </a:extLst>
        </xdr:cNvPr>
        <xdr:cNvCxnSpPr/>
      </xdr:nvCxnSpPr>
      <xdr:spPr>
        <a:xfrm>
          <a:off x="1828800" y="1775079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154939</xdr:rowOff>
    </xdr:from>
    <xdr:to>
      <xdr:col>6</xdr:col>
      <xdr:colOff>38100</xdr:colOff>
      <xdr:row>103</xdr:row>
      <xdr:rowOff>85089</xdr:rowOff>
    </xdr:to>
    <xdr:sp macro="" textlink="">
      <xdr:nvSpPr>
        <xdr:cNvPr id="429" name="楕円 428">
          <a:extLst>
            <a:ext uri="{FF2B5EF4-FFF2-40B4-BE49-F238E27FC236}">
              <a16:creationId xmlns:a16="http://schemas.microsoft.com/office/drawing/2014/main" id="{A759B355-C2E3-474E-9137-2F84832B7410}"/>
            </a:ext>
          </a:extLst>
        </xdr:cNvPr>
        <xdr:cNvSpPr/>
      </xdr:nvSpPr>
      <xdr:spPr>
        <a:xfrm>
          <a:off x="988060" y="176428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34289</xdr:rowOff>
    </xdr:from>
    <xdr:to>
      <xdr:col>10</xdr:col>
      <xdr:colOff>114300</xdr:colOff>
      <xdr:row>103</xdr:row>
      <xdr:rowOff>87630</xdr:rowOff>
    </xdr:to>
    <xdr:cxnSp macro="">
      <xdr:nvCxnSpPr>
        <xdr:cNvPr id="430" name="直線コネクタ 429">
          <a:extLst>
            <a:ext uri="{FF2B5EF4-FFF2-40B4-BE49-F238E27FC236}">
              <a16:creationId xmlns:a16="http://schemas.microsoft.com/office/drawing/2014/main" id="{CF05C1FB-6668-4727-B6A5-5D2D6F2FA40E}"/>
            </a:ext>
          </a:extLst>
        </xdr:cNvPr>
        <xdr:cNvCxnSpPr/>
      </xdr:nvCxnSpPr>
      <xdr:spPr>
        <a:xfrm>
          <a:off x="1031240" y="17691734"/>
          <a:ext cx="79756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54EF334B-4023-4E61-ADA9-D92B6BED94AC}"/>
            </a:ext>
          </a:extLst>
        </xdr:cNvPr>
        <xdr:cNvSpPr txBox="1"/>
      </xdr:nvSpPr>
      <xdr:spPr>
        <a:xfrm>
          <a:off x="3239144" y="1754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E4C1784C-49A6-48CC-89FE-3A244E34508A}"/>
            </a:ext>
          </a:extLst>
        </xdr:cNvPr>
        <xdr:cNvSpPr txBox="1"/>
      </xdr:nvSpPr>
      <xdr:spPr>
        <a:xfrm>
          <a:off x="24390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586C7642-5FC4-4A53-8A78-2AF880BE8607}"/>
            </a:ext>
          </a:extLst>
        </xdr:cNvPr>
        <xdr:cNvSpPr txBox="1"/>
      </xdr:nvSpPr>
      <xdr:spPr>
        <a:xfrm>
          <a:off x="1641484" y="17823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34" name="n_4aveValue【市民会館】&#10;有形固定資産減価償却率">
          <a:extLst>
            <a:ext uri="{FF2B5EF4-FFF2-40B4-BE49-F238E27FC236}">
              <a16:creationId xmlns:a16="http://schemas.microsoft.com/office/drawing/2014/main" id="{BD13017C-EE01-451A-BA5D-7A61AD80247C}"/>
            </a:ext>
          </a:extLst>
        </xdr:cNvPr>
        <xdr:cNvSpPr txBox="1"/>
      </xdr:nvSpPr>
      <xdr:spPr>
        <a:xfrm>
          <a:off x="855354" y="1779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66691</xdr:rowOff>
    </xdr:from>
    <xdr:ext cx="405111" cy="259045"/>
    <xdr:sp macro="" textlink="">
      <xdr:nvSpPr>
        <xdr:cNvPr id="435" name="n_1mainValue【市民会館】&#10;有形固定資産減価償却率">
          <a:extLst>
            <a:ext uri="{FF2B5EF4-FFF2-40B4-BE49-F238E27FC236}">
              <a16:creationId xmlns:a16="http://schemas.microsoft.com/office/drawing/2014/main" id="{899ACE89-F2EA-4B73-B037-0D8C752834DB}"/>
            </a:ext>
          </a:extLst>
        </xdr:cNvPr>
        <xdr:cNvSpPr txBox="1"/>
      </xdr:nvSpPr>
      <xdr:spPr>
        <a:xfrm>
          <a:off x="3239144" y="1789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11447</xdr:rowOff>
    </xdr:from>
    <xdr:ext cx="405111" cy="259045"/>
    <xdr:sp macro="" textlink="">
      <xdr:nvSpPr>
        <xdr:cNvPr id="436" name="n_2mainValue【市民会館】&#10;有形固定資産減価償却率">
          <a:extLst>
            <a:ext uri="{FF2B5EF4-FFF2-40B4-BE49-F238E27FC236}">
              <a16:creationId xmlns:a16="http://schemas.microsoft.com/office/drawing/2014/main" id="{483702BB-2F06-4906-AF27-E5B20E4265EF}"/>
            </a:ext>
          </a:extLst>
        </xdr:cNvPr>
        <xdr:cNvSpPr txBox="1"/>
      </xdr:nvSpPr>
      <xdr:spPr>
        <a:xfrm>
          <a:off x="24390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154957</xdr:rowOff>
    </xdr:from>
    <xdr:ext cx="405111" cy="259045"/>
    <xdr:sp macro="" textlink="">
      <xdr:nvSpPr>
        <xdr:cNvPr id="437" name="n_3mainValue【市民会館】&#10;有形固定資産減価償却率">
          <a:extLst>
            <a:ext uri="{FF2B5EF4-FFF2-40B4-BE49-F238E27FC236}">
              <a16:creationId xmlns:a16="http://schemas.microsoft.com/office/drawing/2014/main" id="{83091ABF-A924-4AF3-A85A-22567469F16B}"/>
            </a:ext>
          </a:extLst>
        </xdr:cNvPr>
        <xdr:cNvSpPr txBox="1"/>
      </xdr:nvSpPr>
      <xdr:spPr>
        <a:xfrm>
          <a:off x="164148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101616</xdr:rowOff>
    </xdr:from>
    <xdr:ext cx="405111" cy="259045"/>
    <xdr:sp macro="" textlink="">
      <xdr:nvSpPr>
        <xdr:cNvPr id="438" name="n_4mainValue【市民会館】&#10;有形固定資産減価償却率">
          <a:extLst>
            <a:ext uri="{FF2B5EF4-FFF2-40B4-BE49-F238E27FC236}">
              <a16:creationId xmlns:a16="http://schemas.microsoft.com/office/drawing/2014/main" id="{11497E46-A087-416C-AA81-926A4497D355}"/>
            </a:ext>
          </a:extLst>
        </xdr:cNvPr>
        <xdr:cNvSpPr txBox="1"/>
      </xdr:nvSpPr>
      <xdr:spPr>
        <a:xfrm>
          <a:off x="855354" y="17414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1CF1E93-18AD-46CA-8AB1-DB66F8DC230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B7A0804-3609-405B-BD83-E37B912CE3E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D06B051C-E363-4F58-834A-B25D8D4A9C24}"/>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95A2B8BB-AF6F-45BC-A5BE-94472465392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3052E772-58A1-4392-92CC-6AEF74A88AD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4BAAA860-BACE-41F2-9C7A-547193A83B7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4CA8B725-D9AF-443B-9A71-E02BD34214D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52D54DC4-6E62-48E8-A28C-2B84494C607E}"/>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CAC28C0-45FA-4B5F-8043-DB4A7FEA647D}"/>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0FD5980E-1ECD-4D8B-9A85-EDB5A4A67E0D}"/>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EF20DE74-3284-4FDC-A1B9-B4BC99EA9712}"/>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D7E11225-C010-4CAD-ABC6-64663E8FC077}"/>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A5E2199E-D19F-406D-AA9D-349329F94060}"/>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D30067A2-1325-40AF-AF1D-8431D1254E7D}"/>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80C0D1AD-E803-4E1A-A05D-B1D7E9153BED}"/>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2528E2AF-1EB5-4D4F-BDFD-039981F60D30}"/>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3DF80B7B-6028-41C4-ACC4-FE47A335D71A}"/>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3916FF92-B5F1-49F0-B6C0-B8228C51C97E}"/>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902AB99F-AB61-4763-A048-D5DE9838A63D}"/>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FFD6F53E-99F3-431C-8951-932564372F7D}"/>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E50AD719-1600-4E2B-8842-1A07A94D1B0E}"/>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44775316-A358-45A3-A38E-44282CE675DD}"/>
            </a:ext>
          </a:extLst>
        </xdr:cNvPr>
        <xdr:cNvCxnSpPr/>
      </xdr:nvCxnSpPr>
      <xdr:spPr>
        <a:xfrm flipV="1">
          <a:off x="9429115" y="17364837"/>
          <a:ext cx="0" cy="1154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64BA7C20-356C-4EA5-8A9C-E6DC01FB9092}"/>
            </a:ext>
          </a:extLst>
        </xdr:cNvPr>
        <xdr:cNvSpPr txBox="1"/>
      </xdr:nvSpPr>
      <xdr:spPr>
        <a:xfrm>
          <a:off x="9467850" y="1852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22216A14-8864-441B-B611-339AE409ED00}"/>
            </a:ext>
          </a:extLst>
        </xdr:cNvPr>
        <xdr:cNvCxnSpPr/>
      </xdr:nvCxnSpPr>
      <xdr:spPr>
        <a:xfrm>
          <a:off x="9356090" y="185196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EF7A45CF-91DD-47CD-B83D-EF4B7EB85A41}"/>
            </a:ext>
          </a:extLst>
        </xdr:cNvPr>
        <xdr:cNvSpPr txBox="1"/>
      </xdr:nvSpPr>
      <xdr:spPr>
        <a:xfrm>
          <a:off x="9467850" y="1714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840F3FA7-C40B-40C3-BA3E-AB3D6CB9CE75}"/>
            </a:ext>
          </a:extLst>
        </xdr:cNvPr>
        <xdr:cNvCxnSpPr/>
      </xdr:nvCxnSpPr>
      <xdr:spPr>
        <a:xfrm>
          <a:off x="9356090" y="173648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4A7105FF-1D90-4305-A75C-35EE53272D4A}"/>
            </a:ext>
          </a:extLst>
        </xdr:cNvPr>
        <xdr:cNvSpPr txBox="1"/>
      </xdr:nvSpPr>
      <xdr:spPr>
        <a:xfrm>
          <a:off x="9467850" y="18033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033E986E-35D9-4C83-97CC-A2B7817AED78}"/>
            </a:ext>
          </a:extLst>
        </xdr:cNvPr>
        <xdr:cNvSpPr/>
      </xdr:nvSpPr>
      <xdr:spPr>
        <a:xfrm>
          <a:off x="9394190" y="1806117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37B10EB7-3CAB-4C3D-A6AA-327C9E7855B6}"/>
            </a:ext>
          </a:extLst>
        </xdr:cNvPr>
        <xdr:cNvSpPr/>
      </xdr:nvSpPr>
      <xdr:spPr>
        <a:xfrm>
          <a:off x="8632190" y="1805660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FE3524AF-3A69-4D21-AC6C-ADFA602C1128}"/>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E7FCC66A-450D-4CA8-9E2F-B1908DB3FCBC}"/>
            </a:ext>
          </a:extLst>
        </xdr:cNvPr>
        <xdr:cNvSpPr/>
      </xdr:nvSpPr>
      <xdr:spPr>
        <a:xfrm>
          <a:off x="7029450" y="180691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87122</xdr:rowOff>
    </xdr:from>
    <xdr:to>
      <xdr:col>36</xdr:col>
      <xdr:colOff>165100</xdr:colOff>
      <xdr:row>106</xdr:row>
      <xdr:rowOff>17272</xdr:rowOff>
    </xdr:to>
    <xdr:sp macro="" textlink="">
      <xdr:nvSpPr>
        <xdr:cNvPr id="470" name="フローチャート: 判断 469">
          <a:extLst>
            <a:ext uri="{FF2B5EF4-FFF2-40B4-BE49-F238E27FC236}">
              <a16:creationId xmlns:a16="http://schemas.microsoft.com/office/drawing/2014/main" id="{3DCDEE1A-86B8-4D4B-A02D-43D2A7810AA4}"/>
            </a:ext>
          </a:extLst>
        </xdr:cNvPr>
        <xdr:cNvSpPr/>
      </xdr:nvSpPr>
      <xdr:spPr>
        <a:xfrm>
          <a:off x="6231890" y="1809127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FF9AAF4-07B0-42C7-833E-AF3FDEF655E8}"/>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4410D94A-A0FA-4921-A756-1A242456608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234DF1E-8C62-4505-8BD1-4AD6B1FB96AB}"/>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8EDB484-EA8E-4E3A-9AB2-7D20925A62E1}"/>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6F1E9FF-339F-44D6-BF79-81738381EC6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160274</xdr:rowOff>
    </xdr:from>
    <xdr:to>
      <xdr:col>55</xdr:col>
      <xdr:colOff>50800</xdr:colOff>
      <xdr:row>104</xdr:row>
      <xdr:rowOff>90424</xdr:rowOff>
    </xdr:to>
    <xdr:sp macro="" textlink="">
      <xdr:nvSpPr>
        <xdr:cNvPr id="476" name="楕円 475">
          <a:extLst>
            <a:ext uri="{FF2B5EF4-FFF2-40B4-BE49-F238E27FC236}">
              <a16:creationId xmlns:a16="http://schemas.microsoft.com/office/drawing/2014/main" id="{B8ED2DD1-9EA0-4AD8-B0A4-D35998961FC4}"/>
            </a:ext>
          </a:extLst>
        </xdr:cNvPr>
        <xdr:cNvSpPr/>
      </xdr:nvSpPr>
      <xdr:spPr>
        <a:xfrm>
          <a:off x="9394190" y="1782152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11701</xdr:rowOff>
    </xdr:from>
    <xdr:ext cx="469744" cy="259045"/>
    <xdr:sp macro="" textlink="">
      <xdr:nvSpPr>
        <xdr:cNvPr id="477" name="【市民会館】&#10;一人当たり面積該当値テキスト">
          <a:extLst>
            <a:ext uri="{FF2B5EF4-FFF2-40B4-BE49-F238E27FC236}">
              <a16:creationId xmlns:a16="http://schemas.microsoft.com/office/drawing/2014/main" id="{D12D56CF-73A6-41A1-AD49-E2D2D8D0E388}"/>
            </a:ext>
          </a:extLst>
        </xdr:cNvPr>
        <xdr:cNvSpPr txBox="1"/>
      </xdr:nvSpPr>
      <xdr:spPr>
        <a:xfrm>
          <a:off x="9467850" y="1767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164846</xdr:rowOff>
    </xdr:from>
    <xdr:to>
      <xdr:col>50</xdr:col>
      <xdr:colOff>165100</xdr:colOff>
      <xdr:row>104</xdr:row>
      <xdr:rowOff>94996</xdr:rowOff>
    </xdr:to>
    <xdr:sp macro="" textlink="">
      <xdr:nvSpPr>
        <xdr:cNvPr id="478" name="楕円 477">
          <a:extLst>
            <a:ext uri="{FF2B5EF4-FFF2-40B4-BE49-F238E27FC236}">
              <a16:creationId xmlns:a16="http://schemas.microsoft.com/office/drawing/2014/main" id="{17B76D08-A82E-47B0-B2C4-AA256DEFEC59}"/>
            </a:ext>
          </a:extLst>
        </xdr:cNvPr>
        <xdr:cNvSpPr/>
      </xdr:nvSpPr>
      <xdr:spPr>
        <a:xfrm>
          <a:off x="8632190" y="1782800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39624</xdr:rowOff>
    </xdr:from>
    <xdr:to>
      <xdr:col>55</xdr:col>
      <xdr:colOff>0</xdr:colOff>
      <xdr:row>104</xdr:row>
      <xdr:rowOff>44196</xdr:rowOff>
    </xdr:to>
    <xdr:cxnSp macro="">
      <xdr:nvCxnSpPr>
        <xdr:cNvPr id="479" name="直線コネクタ 478">
          <a:extLst>
            <a:ext uri="{FF2B5EF4-FFF2-40B4-BE49-F238E27FC236}">
              <a16:creationId xmlns:a16="http://schemas.microsoft.com/office/drawing/2014/main" id="{C6ABA800-DEA8-4AD6-8514-E5B066986147}"/>
            </a:ext>
          </a:extLst>
        </xdr:cNvPr>
        <xdr:cNvCxnSpPr/>
      </xdr:nvCxnSpPr>
      <xdr:spPr>
        <a:xfrm flipV="1">
          <a:off x="8686800" y="17870424"/>
          <a:ext cx="74295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169418</xdr:rowOff>
    </xdr:from>
    <xdr:to>
      <xdr:col>46</xdr:col>
      <xdr:colOff>38100</xdr:colOff>
      <xdr:row>104</xdr:row>
      <xdr:rowOff>99568</xdr:rowOff>
    </xdr:to>
    <xdr:sp macro="" textlink="">
      <xdr:nvSpPr>
        <xdr:cNvPr id="480" name="楕円 479">
          <a:extLst>
            <a:ext uri="{FF2B5EF4-FFF2-40B4-BE49-F238E27FC236}">
              <a16:creationId xmlns:a16="http://schemas.microsoft.com/office/drawing/2014/main" id="{2A93BB56-F5C7-4C9D-AD23-FD06DCD0831F}"/>
            </a:ext>
          </a:extLst>
        </xdr:cNvPr>
        <xdr:cNvSpPr/>
      </xdr:nvSpPr>
      <xdr:spPr>
        <a:xfrm>
          <a:off x="7846060" y="1783257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44196</xdr:rowOff>
    </xdr:from>
    <xdr:to>
      <xdr:col>50</xdr:col>
      <xdr:colOff>114300</xdr:colOff>
      <xdr:row>104</xdr:row>
      <xdr:rowOff>48768</xdr:rowOff>
    </xdr:to>
    <xdr:cxnSp macro="">
      <xdr:nvCxnSpPr>
        <xdr:cNvPr id="481" name="直線コネクタ 480">
          <a:extLst>
            <a:ext uri="{FF2B5EF4-FFF2-40B4-BE49-F238E27FC236}">
              <a16:creationId xmlns:a16="http://schemas.microsoft.com/office/drawing/2014/main" id="{C5CB21C2-B4C6-4508-8629-BD7F907CE34D}"/>
            </a:ext>
          </a:extLst>
        </xdr:cNvPr>
        <xdr:cNvCxnSpPr/>
      </xdr:nvCxnSpPr>
      <xdr:spPr>
        <a:xfrm flipV="1">
          <a:off x="7889240" y="17876901"/>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7113</xdr:rowOff>
    </xdr:from>
    <xdr:to>
      <xdr:col>41</xdr:col>
      <xdr:colOff>101600</xdr:colOff>
      <xdr:row>104</xdr:row>
      <xdr:rowOff>108713</xdr:rowOff>
    </xdr:to>
    <xdr:sp macro="" textlink="">
      <xdr:nvSpPr>
        <xdr:cNvPr id="482" name="楕円 481">
          <a:extLst>
            <a:ext uri="{FF2B5EF4-FFF2-40B4-BE49-F238E27FC236}">
              <a16:creationId xmlns:a16="http://schemas.microsoft.com/office/drawing/2014/main" id="{BC293F9E-1B7D-41E0-AB61-B318670C7D07}"/>
            </a:ext>
          </a:extLst>
        </xdr:cNvPr>
        <xdr:cNvSpPr/>
      </xdr:nvSpPr>
      <xdr:spPr>
        <a:xfrm>
          <a:off x="7029450" y="178398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48768</xdr:rowOff>
    </xdr:from>
    <xdr:to>
      <xdr:col>45</xdr:col>
      <xdr:colOff>177800</xdr:colOff>
      <xdr:row>104</xdr:row>
      <xdr:rowOff>57913</xdr:rowOff>
    </xdr:to>
    <xdr:cxnSp macro="">
      <xdr:nvCxnSpPr>
        <xdr:cNvPr id="483" name="直線コネクタ 482">
          <a:extLst>
            <a:ext uri="{FF2B5EF4-FFF2-40B4-BE49-F238E27FC236}">
              <a16:creationId xmlns:a16="http://schemas.microsoft.com/office/drawing/2014/main" id="{BD5DDBEE-8786-484E-9687-2DBDB94C5227}"/>
            </a:ext>
          </a:extLst>
        </xdr:cNvPr>
        <xdr:cNvCxnSpPr/>
      </xdr:nvCxnSpPr>
      <xdr:spPr>
        <a:xfrm flipV="1">
          <a:off x="7084060" y="17881473"/>
          <a:ext cx="80518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11685</xdr:rowOff>
    </xdr:from>
    <xdr:to>
      <xdr:col>36</xdr:col>
      <xdr:colOff>165100</xdr:colOff>
      <xdr:row>104</xdr:row>
      <xdr:rowOff>113285</xdr:rowOff>
    </xdr:to>
    <xdr:sp macro="" textlink="">
      <xdr:nvSpPr>
        <xdr:cNvPr id="484" name="楕円 483">
          <a:extLst>
            <a:ext uri="{FF2B5EF4-FFF2-40B4-BE49-F238E27FC236}">
              <a16:creationId xmlns:a16="http://schemas.microsoft.com/office/drawing/2014/main" id="{99717699-BEFF-41C7-A039-405D9786DBE5}"/>
            </a:ext>
          </a:extLst>
        </xdr:cNvPr>
        <xdr:cNvSpPr/>
      </xdr:nvSpPr>
      <xdr:spPr>
        <a:xfrm>
          <a:off x="6231890" y="1784629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57913</xdr:rowOff>
    </xdr:from>
    <xdr:to>
      <xdr:col>41</xdr:col>
      <xdr:colOff>50800</xdr:colOff>
      <xdr:row>104</xdr:row>
      <xdr:rowOff>62485</xdr:rowOff>
    </xdr:to>
    <xdr:cxnSp macro="">
      <xdr:nvCxnSpPr>
        <xdr:cNvPr id="485" name="直線コネクタ 484">
          <a:extLst>
            <a:ext uri="{FF2B5EF4-FFF2-40B4-BE49-F238E27FC236}">
              <a16:creationId xmlns:a16="http://schemas.microsoft.com/office/drawing/2014/main" id="{16BECFDE-EA83-47A0-9958-CC36D1870B7F}"/>
            </a:ext>
          </a:extLst>
        </xdr:cNvPr>
        <xdr:cNvCxnSpPr/>
      </xdr:nvCxnSpPr>
      <xdr:spPr>
        <a:xfrm flipV="1">
          <a:off x="6286500" y="17884903"/>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FAEBAC01-8FEB-4C4E-92DD-7B8CBA9F6C91}"/>
            </a:ext>
          </a:extLst>
        </xdr:cNvPr>
        <xdr:cNvSpPr txBox="1"/>
      </xdr:nvSpPr>
      <xdr:spPr>
        <a:xfrm>
          <a:off x="8454467" y="1814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D4E244BE-6C5A-4DAA-A706-FD4801C4B2E0}"/>
            </a:ext>
          </a:extLst>
        </xdr:cNvPr>
        <xdr:cNvSpPr txBox="1"/>
      </xdr:nvSpPr>
      <xdr:spPr>
        <a:xfrm>
          <a:off x="767341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1F1BA006-E0DA-4B86-B9E8-5E1784D56FF3}"/>
            </a:ext>
          </a:extLst>
        </xdr:cNvPr>
        <xdr:cNvSpPr txBox="1"/>
      </xdr:nvSpPr>
      <xdr:spPr>
        <a:xfrm>
          <a:off x="6866332" y="1816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8399</xdr:rowOff>
    </xdr:from>
    <xdr:ext cx="469744" cy="259045"/>
    <xdr:sp macro="" textlink="">
      <xdr:nvSpPr>
        <xdr:cNvPr id="489" name="n_4aveValue【市民会館】&#10;一人当たり面積">
          <a:extLst>
            <a:ext uri="{FF2B5EF4-FFF2-40B4-BE49-F238E27FC236}">
              <a16:creationId xmlns:a16="http://schemas.microsoft.com/office/drawing/2014/main" id="{2E4955ED-3936-4CE5-914E-0276E3BD0E8F}"/>
            </a:ext>
          </a:extLst>
        </xdr:cNvPr>
        <xdr:cNvSpPr txBox="1"/>
      </xdr:nvSpPr>
      <xdr:spPr>
        <a:xfrm>
          <a:off x="6068772" y="1818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111523</xdr:rowOff>
    </xdr:from>
    <xdr:ext cx="469744" cy="259045"/>
    <xdr:sp macro="" textlink="">
      <xdr:nvSpPr>
        <xdr:cNvPr id="490" name="n_1mainValue【市民会館】&#10;一人当たり面積">
          <a:extLst>
            <a:ext uri="{FF2B5EF4-FFF2-40B4-BE49-F238E27FC236}">
              <a16:creationId xmlns:a16="http://schemas.microsoft.com/office/drawing/2014/main" id="{3B337411-53BF-4798-83E9-3AAA14D51A8F}"/>
            </a:ext>
          </a:extLst>
        </xdr:cNvPr>
        <xdr:cNvSpPr txBox="1"/>
      </xdr:nvSpPr>
      <xdr:spPr>
        <a:xfrm>
          <a:off x="8454467" y="1759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116095</xdr:rowOff>
    </xdr:from>
    <xdr:ext cx="469744" cy="259045"/>
    <xdr:sp macro="" textlink="">
      <xdr:nvSpPr>
        <xdr:cNvPr id="491" name="n_2mainValue【市民会館】&#10;一人当たり面積">
          <a:extLst>
            <a:ext uri="{FF2B5EF4-FFF2-40B4-BE49-F238E27FC236}">
              <a16:creationId xmlns:a16="http://schemas.microsoft.com/office/drawing/2014/main" id="{9F743A84-841E-4BC1-9753-C56E295C0870}"/>
            </a:ext>
          </a:extLst>
        </xdr:cNvPr>
        <xdr:cNvSpPr txBox="1"/>
      </xdr:nvSpPr>
      <xdr:spPr>
        <a:xfrm>
          <a:off x="7673417" y="1760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125240</xdr:rowOff>
    </xdr:from>
    <xdr:ext cx="469744" cy="259045"/>
    <xdr:sp macro="" textlink="">
      <xdr:nvSpPr>
        <xdr:cNvPr id="492" name="n_3mainValue【市民会館】&#10;一人当たり面積">
          <a:extLst>
            <a:ext uri="{FF2B5EF4-FFF2-40B4-BE49-F238E27FC236}">
              <a16:creationId xmlns:a16="http://schemas.microsoft.com/office/drawing/2014/main" id="{BD8BEEDD-2197-414E-93CD-A7408E58115F}"/>
            </a:ext>
          </a:extLst>
        </xdr:cNvPr>
        <xdr:cNvSpPr txBox="1"/>
      </xdr:nvSpPr>
      <xdr:spPr>
        <a:xfrm>
          <a:off x="6866332" y="1761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129812</xdr:rowOff>
    </xdr:from>
    <xdr:ext cx="469744" cy="259045"/>
    <xdr:sp macro="" textlink="">
      <xdr:nvSpPr>
        <xdr:cNvPr id="493" name="n_4mainValue【市民会館】&#10;一人当たり面積">
          <a:extLst>
            <a:ext uri="{FF2B5EF4-FFF2-40B4-BE49-F238E27FC236}">
              <a16:creationId xmlns:a16="http://schemas.microsoft.com/office/drawing/2014/main" id="{C4555C4F-27B0-4CE8-87C5-EFC7955F78CA}"/>
            </a:ext>
          </a:extLst>
        </xdr:cNvPr>
        <xdr:cNvSpPr txBox="1"/>
      </xdr:nvSpPr>
      <xdr:spPr>
        <a:xfrm>
          <a:off x="6068772" y="1762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80CCCB4-E617-4BD3-B26E-DBFC042AFB7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8069CE1-44B3-4BC4-9FE9-1D9457C28B5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4C0442D-D012-4FFE-BEF2-2DF20BFDDA9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BDEF0D7-2C33-4A27-B6AC-AD64ED31E4C1}"/>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50B8AE3-87E3-4FDA-B804-F7184952EA5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6FDE6526-4CFA-46F7-819D-0135ADD9484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077D520-5D6B-4C5C-AA37-10F853B23F5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3EC4A9C-8C8A-47C2-B4D3-4BC7BF690CE9}"/>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49E0661-4E14-41DE-8E44-2A2CCFB55629}"/>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94A5BDF-C6B8-49A9-A07B-5DA1EDA756F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861D1DF6-0F31-41B7-AEE7-A8E718145DC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58989239-3114-4209-9A20-1008174C69B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FA508D1E-1A38-40F6-AE41-38549A5E6C28}"/>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9AF7C2C3-2BAC-4010-862B-EC33E741AFF0}"/>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E2387905-E5EE-4ED0-850E-D4A827AF2977}"/>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EB18015E-5842-4850-99F0-E2F1533A3F41}"/>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F6834976-88E9-4464-B109-FDFC472010E8}"/>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69E8EB5B-59FF-4FCE-BEDA-266A1DEDC53B}"/>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0F0EF17B-5BF0-4339-ADE5-B42A1209C157}"/>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90863BBD-38C1-43EA-B536-CC0B6E5D9078}"/>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A12522DF-39C5-41E2-9D95-B61BB4BCE09C}"/>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9984F61B-5E2D-4BBE-A12F-9ADEFF2BDE4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4F9EE0D5-8A62-4190-8B54-07B921564EDA}"/>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566DAA4E-1F2F-42C0-BCAF-C9799586C18D}"/>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895B7F0A-0CC8-4DA3-8340-CD00FD869D08}"/>
            </a:ext>
          </a:extLst>
        </xdr:cNvPr>
        <xdr:cNvCxnSpPr/>
      </xdr:nvCxnSpPr>
      <xdr:spPr>
        <a:xfrm flipV="1">
          <a:off x="14703424" y="565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4A93668B-4112-47BA-868F-DBB296D57077}"/>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F8E0B893-E084-49BB-9F08-1582BDD2F981}"/>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CE6E58D-27B4-4BD3-A292-4132EB02EB08}"/>
            </a:ext>
          </a:extLst>
        </xdr:cNvPr>
        <xdr:cNvSpPr txBox="1"/>
      </xdr:nvSpPr>
      <xdr:spPr>
        <a:xfrm>
          <a:off x="1474216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2367BDA6-BF90-4103-A89F-FD389F784162}"/>
            </a:ext>
          </a:extLst>
        </xdr:cNvPr>
        <xdr:cNvCxnSpPr/>
      </xdr:nvCxnSpPr>
      <xdr:spPr>
        <a:xfrm>
          <a:off x="14611350" y="5657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27712DDA-B709-471F-89B6-9F7A9FCA52D7}"/>
            </a:ext>
          </a:extLst>
        </xdr:cNvPr>
        <xdr:cNvSpPr txBox="1"/>
      </xdr:nvSpPr>
      <xdr:spPr>
        <a:xfrm>
          <a:off x="14742160" y="64395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B460821A-95AF-4A54-9510-F3B3BF704F16}"/>
            </a:ext>
          </a:extLst>
        </xdr:cNvPr>
        <xdr:cNvSpPr/>
      </xdr:nvSpPr>
      <xdr:spPr>
        <a:xfrm>
          <a:off x="14649450" y="6582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434E40D8-6BFA-4673-9641-3C55E38CDC14}"/>
            </a:ext>
          </a:extLst>
        </xdr:cNvPr>
        <xdr:cNvSpPr/>
      </xdr:nvSpPr>
      <xdr:spPr>
        <a:xfrm>
          <a:off x="13887450" y="6542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2F263096-8CC1-4A34-B196-12AC859592D8}"/>
            </a:ext>
          </a:extLst>
        </xdr:cNvPr>
        <xdr:cNvSpPr/>
      </xdr:nvSpPr>
      <xdr:spPr>
        <a:xfrm>
          <a:off x="130898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304D9310-D23A-4E27-8F27-74999CDCD249}"/>
            </a:ext>
          </a:extLst>
        </xdr:cNvPr>
        <xdr:cNvSpPr/>
      </xdr:nvSpPr>
      <xdr:spPr>
        <a:xfrm>
          <a:off x="12303760" y="64928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28" name="フローチャート: 判断 527">
          <a:extLst>
            <a:ext uri="{FF2B5EF4-FFF2-40B4-BE49-F238E27FC236}">
              <a16:creationId xmlns:a16="http://schemas.microsoft.com/office/drawing/2014/main" id="{04B934C3-B12A-420F-9EB7-08207CFA9662}"/>
            </a:ext>
          </a:extLst>
        </xdr:cNvPr>
        <xdr:cNvSpPr/>
      </xdr:nvSpPr>
      <xdr:spPr>
        <a:xfrm>
          <a:off x="11487150" y="62680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27F7FFE-3627-498F-8066-48198BA51012}"/>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A1C16A5-3870-4351-BAFF-CA3DE362EAC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841376E-F1A6-44FE-9668-2541D4575DD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5F0D9D3-DCF7-478E-9660-2A5B736914D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B6F173B8-4A39-4A83-9083-C2A0B461DC6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154940</xdr:rowOff>
    </xdr:from>
    <xdr:to>
      <xdr:col>85</xdr:col>
      <xdr:colOff>177800</xdr:colOff>
      <xdr:row>39</xdr:row>
      <xdr:rowOff>85090</xdr:rowOff>
    </xdr:to>
    <xdr:sp macro="" textlink="">
      <xdr:nvSpPr>
        <xdr:cNvPr id="534" name="楕円 533">
          <a:extLst>
            <a:ext uri="{FF2B5EF4-FFF2-40B4-BE49-F238E27FC236}">
              <a16:creationId xmlns:a16="http://schemas.microsoft.com/office/drawing/2014/main" id="{C15CDEF1-58E1-4C5E-B184-4D2204BEA5A8}"/>
            </a:ext>
          </a:extLst>
        </xdr:cNvPr>
        <xdr:cNvSpPr/>
      </xdr:nvSpPr>
      <xdr:spPr>
        <a:xfrm>
          <a:off x="14649450" y="6670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133367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69004A28-D262-43EA-AD16-5F9E0D1F2482}"/>
            </a:ext>
          </a:extLst>
        </xdr:cNvPr>
        <xdr:cNvSpPr txBox="1"/>
      </xdr:nvSpPr>
      <xdr:spPr>
        <a:xfrm>
          <a:off x="1474216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40640</xdr:rowOff>
    </xdr:from>
    <xdr:to>
      <xdr:col>81</xdr:col>
      <xdr:colOff>101600</xdr:colOff>
      <xdr:row>40</xdr:row>
      <xdr:rowOff>142240</xdr:rowOff>
    </xdr:to>
    <xdr:sp macro="" textlink="">
      <xdr:nvSpPr>
        <xdr:cNvPr id="536" name="楕円 535">
          <a:extLst>
            <a:ext uri="{FF2B5EF4-FFF2-40B4-BE49-F238E27FC236}">
              <a16:creationId xmlns:a16="http://schemas.microsoft.com/office/drawing/2014/main" id="{0443EAD7-520D-4FDF-8114-2750E579AB9C}"/>
            </a:ext>
          </a:extLst>
        </xdr:cNvPr>
        <xdr:cNvSpPr/>
      </xdr:nvSpPr>
      <xdr:spPr>
        <a:xfrm>
          <a:off x="13887450" y="68986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34290</xdr:rowOff>
    </xdr:from>
    <xdr:to>
      <xdr:col>85</xdr:col>
      <xdr:colOff>127000</xdr:colOff>
      <xdr:row>40</xdr:row>
      <xdr:rowOff>91440</xdr:rowOff>
    </xdr:to>
    <xdr:cxnSp macro="">
      <xdr:nvCxnSpPr>
        <xdr:cNvPr id="537" name="直線コネクタ 536">
          <a:extLst>
            <a:ext uri="{FF2B5EF4-FFF2-40B4-BE49-F238E27FC236}">
              <a16:creationId xmlns:a16="http://schemas.microsoft.com/office/drawing/2014/main" id="{BFF9A3F9-1717-48AD-8382-03F9EE72E308}"/>
            </a:ext>
          </a:extLst>
        </xdr:cNvPr>
        <xdr:cNvCxnSpPr/>
      </xdr:nvCxnSpPr>
      <xdr:spPr>
        <a:xfrm flipV="1">
          <a:off x="13942060" y="6720840"/>
          <a:ext cx="76200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29210</xdr:rowOff>
    </xdr:from>
    <xdr:to>
      <xdr:col>76</xdr:col>
      <xdr:colOff>165100</xdr:colOff>
      <xdr:row>40</xdr:row>
      <xdr:rowOff>130810</xdr:rowOff>
    </xdr:to>
    <xdr:sp macro="" textlink="">
      <xdr:nvSpPr>
        <xdr:cNvPr id="538" name="楕円 537">
          <a:extLst>
            <a:ext uri="{FF2B5EF4-FFF2-40B4-BE49-F238E27FC236}">
              <a16:creationId xmlns:a16="http://schemas.microsoft.com/office/drawing/2014/main" id="{D7234C37-A730-4789-ACAC-119DFBAD5A02}"/>
            </a:ext>
          </a:extLst>
        </xdr:cNvPr>
        <xdr:cNvSpPr/>
      </xdr:nvSpPr>
      <xdr:spPr>
        <a:xfrm>
          <a:off x="13089890" y="68853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80010</xdr:rowOff>
    </xdr:from>
    <xdr:to>
      <xdr:col>81</xdr:col>
      <xdr:colOff>50800</xdr:colOff>
      <xdr:row>40</xdr:row>
      <xdr:rowOff>91440</xdr:rowOff>
    </xdr:to>
    <xdr:cxnSp macro="">
      <xdr:nvCxnSpPr>
        <xdr:cNvPr id="539" name="直線コネクタ 538">
          <a:extLst>
            <a:ext uri="{FF2B5EF4-FFF2-40B4-BE49-F238E27FC236}">
              <a16:creationId xmlns:a16="http://schemas.microsoft.com/office/drawing/2014/main" id="{01B73F3B-3DDF-41C9-92B7-E6D39558212B}"/>
            </a:ext>
          </a:extLst>
        </xdr:cNvPr>
        <xdr:cNvCxnSpPr/>
      </xdr:nvCxnSpPr>
      <xdr:spPr>
        <a:xfrm>
          <a:off x="13144500" y="6939915"/>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8255</xdr:rowOff>
    </xdr:from>
    <xdr:to>
      <xdr:col>72</xdr:col>
      <xdr:colOff>38100</xdr:colOff>
      <xdr:row>40</xdr:row>
      <xdr:rowOff>109855</xdr:rowOff>
    </xdr:to>
    <xdr:sp macro="" textlink="">
      <xdr:nvSpPr>
        <xdr:cNvPr id="540" name="楕円 539">
          <a:extLst>
            <a:ext uri="{FF2B5EF4-FFF2-40B4-BE49-F238E27FC236}">
              <a16:creationId xmlns:a16="http://schemas.microsoft.com/office/drawing/2014/main" id="{193C93E5-F067-42AD-ACC7-2201AE99CB49}"/>
            </a:ext>
          </a:extLst>
        </xdr:cNvPr>
        <xdr:cNvSpPr/>
      </xdr:nvSpPr>
      <xdr:spPr>
        <a:xfrm>
          <a:off x="12303760" y="6868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59055</xdr:rowOff>
    </xdr:from>
    <xdr:to>
      <xdr:col>76</xdr:col>
      <xdr:colOff>114300</xdr:colOff>
      <xdr:row>40</xdr:row>
      <xdr:rowOff>80010</xdr:rowOff>
    </xdr:to>
    <xdr:cxnSp macro="">
      <xdr:nvCxnSpPr>
        <xdr:cNvPr id="541" name="直線コネクタ 540">
          <a:extLst>
            <a:ext uri="{FF2B5EF4-FFF2-40B4-BE49-F238E27FC236}">
              <a16:creationId xmlns:a16="http://schemas.microsoft.com/office/drawing/2014/main" id="{FD3ED3AB-198C-46CB-93CA-F7178B45CD7B}"/>
            </a:ext>
          </a:extLst>
        </xdr:cNvPr>
        <xdr:cNvCxnSpPr/>
      </xdr:nvCxnSpPr>
      <xdr:spPr>
        <a:xfrm>
          <a:off x="12346940" y="691324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17780</xdr:rowOff>
    </xdr:from>
    <xdr:to>
      <xdr:col>67</xdr:col>
      <xdr:colOff>101600</xdr:colOff>
      <xdr:row>40</xdr:row>
      <xdr:rowOff>119380</xdr:rowOff>
    </xdr:to>
    <xdr:sp macro="" textlink="">
      <xdr:nvSpPr>
        <xdr:cNvPr id="542" name="楕円 541">
          <a:extLst>
            <a:ext uri="{FF2B5EF4-FFF2-40B4-BE49-F238E27FC236}">
              <a16:creationId xmlns:a16="http://schemas.microsoft.com/office/drawing/2014/main" id="{7129CC55-1097-44FC-99E8-32B0E6E3B038}"/>
            </a:ext>
          </a:extLst>
        </xdr:cNvPr>
        <xdr:cNvSpPr/>
      </xdr:nvSpPr>
      <xdr:spPr>
        <a:xfrm>
          <a:off x="11487150" y="6879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59055</xdr:rowOff>
    </xdr:from>
    <xdr:to>
      <xdr:col>71</xdr:col>
      <xdr:colOff>177800</xdr:colOff>
      <xdr:row>40</xdr:row>
      <xdr:rowOff>68580</xdr:rowOff>
    </xdr:to>
    <xdr:cxnSp macro="">
      <xdr:nvCxnSpPr>
        <xdr:cNvPr id="543" name="直線コネクタ 542">
          <a:extLst>
            <a:ext uri="{FF2B5EF4-FFF2-40B4-BE49-F238E27FC236}">
              <a16:creationId xmlns:a16="http://schemas.microsoft.com/office/drawing/2014/main" id="{903B3D4C-A281-4AED-8338-31C2E0774EE9}"/>
            </a:ext>
          </a:extLst>
        </xdr:cNvPr>
        <xdr:cNvCxnSpPr/>
      </xdr:nvCxnSpPr>
      <xdr:spPr>
        <a:xfrm flipV="1">
          <a:off x="11541760" y="6913245"/>
          <a:ext cx="80518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BC18D5DD-7E45-4E12-98E3-FCA46FCDC764}"/>
            </a:ext>
          </a:extLst>
        </xdr:cNvPr>
        <xdr:cNvSpPr txBox="1"/>
      </xdr:nvSpPr>
      <xdr:spPr>
        <a:xfrm>
          <a:off x="1373823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5F4E71C9-2DAA-4AC8-9F0A-DBA3F538A1C9}"/>
            </a:ext>
          </a:extLst>
        </xdr:cNvPr>
        <xdr:cNvSpPr txBox="1"/>
      </xdr:nvSpPr>
      <xdr:spPr>
        <a:xfrm>
          <a:off x="1295718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1E2AE8BA-4957-4AFE-B3F9-48224BA5124B}"/>
            </a:ext>
          </a:extLst>
        </xdr:cNvPr>
        <xdr:cNvSpPr txBox="1"/>
      </xdr:nvSpPr>
      <xdr:spPr>
        <a:xfrm>
          <a:off x="12171054" y="626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38752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2EED022-537A-41EC-8DFD-2100D4D176F0}"/>
            </a:ext>
          </a:extLst>
        </xdr:cNvPr>
        <xdr:cNvSpPr txBox="1"/>
      </xdr:nvSpPr>
      <xdr:spPr>
        <a:xfrm>
          <a:off x="113544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133367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DBCB6CF1-9BA1-4911-A116-097388276E86}"/>
            </a:ext>
          </a:extLst>
        </xdr:cNvPr>
        <xdr:cNvSpPr txBox="1"/>
      </xdr:nvSpPr>
      <xdr:spPr>
        <a:xfrm>
          <a:off x="1373823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121937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A97A15C3-021F-4B99-B0FF-6EAB3859CF37}"/>
            </a:ext>
          </a:extLst>
        </xdr:cNvPr>
        <xdr:cNvSpPr txBox="1"/>
      </xdr:nvSpPr>
      <xdr:spPr>
        <a:xfrm>
          <a:off x="1295718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100982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1AC65CA5-59E0-4E23-9866-BC4B217AC00A}"/>
            </a:ext>
          </a:extLst>
        </xdr:cNvPr>
        <xdr:cNvSpPr txBox="1"/>
      </xdr:nvSpPr>
      <xdr:spPr>
        <a:xfrm>
          <a:off x="1217105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110507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8998E02-F029-44E5-A7B8-DB3DC222FED0}"/>
            </a:ext>
          </a:extLst>
        </xdr:cNvPr>
        <xdr:cNvSpPr txBox="1"/>
      </xdr:nvSpPr>
      <xdr:spPr>
        <a:xfrm>
          <a:off x="113544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B5A6D97D-CD89-4A4A-84A5-791B09C8FD2A}"/>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C42007A7-4FF9-4EB4-8F05-1338CE4AD27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5C4C48D5-245B-4B38-8735-B74D8EF5D8F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E8F029F-EE80-4AB9-956F-AB7AFFC99D6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BA8CB7A2-91D6-4E63-B625-5F1D89982576}"/>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E0DE3620-612C-42F7-8E0D-B9A8C4ABD50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06FF130-F605-4B4D-B157-1C7E0787DE5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AF4032CA-EF7A-473C-ACB9-C9632332D9E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62F2DC2-203B-4768-B5F7-FB9185F6F42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474CCFDB-6AD9-4057-80D7-36F6611CD977}"/>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F49B68B3-E7CC-4AD5-8E4C-B39F08D114B7}"/>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E7063259-A580-4AB7-A4C0-0701D2260BC3}"/>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DB9F54CE-9838-440A-94E0-56C2ACD3A20A}"/>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7E6DA204-E084-48D6-89ED-641D5169346A}"/>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9A393783-4594-4ECA-BCEA-D122C2ACBA06}"/>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F9D01077-FB9F-47C9-9EF2-7FA21F07010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1F81A027-F9CC-4B5E-80EC-8786AC6EB926}"/>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529F19AC-D4BA-4398-836A-93BD3ED7E62C}"/>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4973F158-5C9C-43C7-8507-F4EBC969718E}"/>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BC2B128-8003-4168-807B-D545868D4371}"/>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8F8A9E1B-D6EB-4E74-83F7-51493AC0997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D320C710-63B6-4D63-AFF7-2A8D211E8E00}"/>
            </a:ext>
          </a:extLst>
        </xdr:cNvPr>
        <xdr:cNvCxnSpPr/>
      </xdr:nvCxnSpPr>
      <xdr:spPr>
        <a:xfrm flipV="1">
          <a:off x="19947254" y="5821314"/>
          <a:ext cx="0" cy="1344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B8A2A791-CAF1-4F9B-BB2E-4DD594EC1B13}"/>
            </a:ext>
          </a:extLst>
        </xdr:cNvPr>
        <xdr:cNvSpPr txBox="1"/>
      </xdr:nvSpPr>
      <xdr:spPr>
        <a:xfrm>
          <a:off x="19985990" y="716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7684C3F0-E404-4BE1-A562-64A06B47D3B3}"/>
            </a:ext>
          </a:extLst>
        </xdr:cNvPr>
        <xdr:cNvCxnSpPr/>
      </xdr:nvCxnSpPr>
      <xdr:spPr>
        <a:xfrm>
          <a:off x="19885660" y="716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4FD57339-28B6-4A54-9340-7E932B9DF8B9}"/>
            </a:ext>
          </a:extLst>
        </xdr:cNvPr>
        <xdr:cNvSpPr txBox="1"/>
      </xdr:nvSpPr>
      <xdr:spPr>
        <a:xfrm>
          <a:off x="19985990" y="5592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FD1BE060-FEDF-4F7C-BD39-AD4B1F51892F}"/>
            </a:ext>
          </a:extLst>
        </xdr:cNvPr>
        <xdr:cNvCxnSpPr/>
      </xdr:nvCxnSpPr>
      <xdr:spPr>
        <a:xfrm>
          <a:off x="19885660" y="5821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A2EE869D-30F3-43DE-8B25-08F24DE0C6CA}"/>
            </a:ext>
          </a:extLst>
        </xdr:cNvPr>
        <xdr:cNvSpPr txBox="1"/>
      </xdr:nvSpPr>
      <xdr:spPr>
        <a:xfrm>
          <a:off x="19985990" y="66992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E1C4701D-784C-48AC-AC9F-98F28213704B}"/>
            </a:ext>
          </a:extLst>
        </xdr:cNvPr>
        <xdr:cNvSpPr/>
      </xdr:nvSpPr>
      <xdr:spPr>
        <a:xfrm>
          <a:off x="19904710" y="671703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14102EE4-336F-4511-9644-A989D0CB6B4B}"/>
            </a:ext>
          </a:extLst>
        </xdr:cNvPr>
        <xdr:cNvSpPr/>
      </xdr:nvSpPr>
      <xdr:spPr>
        <a:xfrm>
          <a:off x="19161760" y="67155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49B516B6-F30A-4FCF-98E4-6438701A5E59}"/>
            </a:ext>
          </a:extLst>
        </xdr:cNvPr>
        <xdr:cNvSpPr/>
      </xdr:nvSpPr>
      <xdr:spPr>
        <a:xfrm>
          <a:off x="18345150" y="673449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CFCF85A9-C2CC-4C07-ACF0-E2F8E17B2B5A}"/>
            </a:ext>
          </a:extLst>
        </xdr:cNvPr>
        <xdr:cNvSpPr/>
      </xdr:nvSpPr>
      <xdr:spPr>
        <a:xfrm>
          <a:off x="17547590" y="6745121"/>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92087</xdr:rowOff>
    </xdr:from>
    <xdr:to>
      <xdr:col>98</xdr:col>
      <xdr:colOff>38100</xdr:colOff>
      <xdr:row>40</xdr:row>
      <xdr:rowOff>22237</xdr:rowOff>
    </xdr:to>
    <xdr:sp macro="" textlink="">
      <xdr:nvSpPr>
        <xdr:cNvPr id="583" name="フローチャート: 判断 582">
          <a:extLst>
            <a:ext uri="{FF2B5EF4-FFF2-40B4-BE49-F238E27FC236}">
              <a16:creationId xmlns:a16="http://schemas.microsoft.com/office/drawing/2014/main" id="{DEEF6C5D-4ECC-4C49-A7A5-9F464C85710D}"/>
            </a:ext>
          </a:extLst>
        </xdr:cNvPr>
        <xdr:cNvSpPr/>
      </xdr:nvSpPr>
      <xdr:spPr>
        <a:xfrm>
          <a:off x="16761460" y="678244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2E00461-A89B-4FEA-A4F0-4C9C3B8E3CD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C0B8368F-4D94-4D52-9531-AE7E89676873}"/>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27333D0-33D4-45DB-B3E4-75EC915938C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6EAEE5C-5FD5-426C-881A-BAA9A0EBBEF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FB77C3C-E657-4871-84C3-61DD03E8AB5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126610</xdr:rowOff>
    </xdr:from>
    <xdr:to>
      <xdr:col>116</xdr:col>
      <xdr:colOff>114300</xdr:colOff>
      <xdr:row>37</xdr:row>
      <xdr:rowOff>56760</xdr:rowOff>
    </xdr:to>
    <xdr:sp macro="" textlink="">
      <xdr:nvSpPr>
        <xdr:cNvPr id="589" name="楕円 588">
          <a:extLst>
            <a:ext uri="{FF2B5EF4-FFF2-40B4-BE49-F238E27FC236}">
              <a16:creationId xmlns:a16="http://schemas.microsoft.com/office/drawing/2014/main" id="{D77A62B5-A591-412E-BE1F-7B4B4ABF58B7}"/>
            </a:ext>
          </a:extLst>
        </xdr:cNvPr>
        <xdr:cNvSpPr/>
      </xdr:nvSpPr>
      <xdr:spPr>
        <a:xfrm>
          <a:off x="19904710" y="630262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149487</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76F354F3-DAB8-4B58-9045-D4871687114F}"/>
            </a:ext>
          </a:extLst>
        </xdr:cNvPr>
        <xdr:cNvSpPr txBox="1"/>
      </xdr:nvSpPr>
      <xdr:spPr>
        <a:xfrm>
          <a:off x="19985990" y="615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85728</xdr:rowOff>
    </xdr:from>
    <xdr:to>
      <xdr:col>112</xdr:col>
      <xdr:colOff>38100</xdr:colOff>
      <xdr:row>38</xdr:row>
      <xdr:rowOff>15878</xdr:rowOff>
    </xdr:to>
    <xdr:sp macro="" textlink="">
      <xdr:nvSpPr>
        <xdr:cNvPr id="591" name="楕円 590">
          <a:extLst>
            <a:ext uri="{FF2B5EF4-FFF2-40B4-BE49-F238E27FC236}">
              <a16:creationId xmlns:a16="http://schemas.microsoft.com/office/drawing/2014/main" id="{CAC649F7-A3B2-4391-BB04-E1240C34A95A}"/>
            </a:ext>
          </a:extLst>
        </xdr:cNvPr>
        <xdr:cNvSpPr/>
      </xdr:nvSpPr>
      <xdr:spPr>
        <a:xfrm>
          <a:off x="19161760" y="643128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5960</xdr:rowOff>
    </xdr:from>
    <xdr:to>
      <xdr:col>116</xdr:col>
      <xdr:colOff>63500</xdr:colOff>
      <xdr:row>37</xdr:row>
      <xdr:rowOff>136528</xdr:rowOff>
    </xdr:to>
    <xdr:cxnSp macro="">
      <xdr:nvCxnSpPr>
        <xdr:cNvPr id="592" name="直線コネクタ 591">
          <a:extLst>
            <a:ext uri="{FF2B5EF4-FFF2-40B4-BE49-F238E27FC236}">
              <a16:creationId xmlns:a16="http://schemas.microsoft.com/office/drawing/2014/main" id="{93A0F005-F507-43D6-A943-EE5E7406802A}"/>
            </a:ext>
          </a:extLst>
        </xdr:cNvPr>
        <xdr:cNvCxnSpPr/>
      </xdr:nvCxnSpPr>
      <xdr:spPr>
        <a:xfrm flipV="1">
          <a:off x="19204940" y="6351515"/>
          <a:ext cx="742950" cy="12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97089</xdr:rowOff>
    </xdr:from>
    <xdr:to>
      <xdr:col>107</xdr:col>
      <xdr:colOff>101600</xdr:colOff>
      <xdr:row>38</xdr:row>
      <xdr:rowOff>27239</xdr:rowOff>
    </xdr:to>
    <xdr:sp macro="" textlink="">
      <xdr:nvSpPr>
        <xdr:cNvPr id="593" name="楕円 592">
          <a:extLst>
            <a:ext uri="{FF2B5EF4-FFF2-40B4-BE49-F238E27FC236}">
              <a16:creationId xmlns:a16="http://schemas.microsoft.com/office/drawing/2014/main" id="{BCD74146-C843-48FD-8F51-4A3D16C2EFB2}"/>
            </a:ext>
          </a:extLst>
        </xdr:cNvPr>
        <xdr:cNvSpPr/>
      </xdr:nvSpPr>
      <xdr:spPr>
        <a:xfrm>
          <a:off x="18345150" y="64369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136528</xdr:rowOff>
    </xdr:from>
    <xdr:to>
      <xdr:col>111</xdr:col>
      <xdr:colOff>177800</xdr:colOff>
      <xdr:row>37</xdr:row>
      <xdr:rowOff>147889</xdr:rowOff>
    </xdr:to>
    <xdr:cxnSp macro="">
      <xdr:nvCxnSpPr>
        <xdr:cNvPr id="594" name="直線コネクタ 593">
          <a:extLst>
            <a:ext uri="{FF2B5EF4-FFF2-40B4-BE49-F238E27FC236}">
              <a16:creationId xmlns:a16="http://schemas.microsoft.com/office/drawing/2014/main" id="{728C33E3-9A4C-4FE4-BBCE-9F21A8766232}"/>
            </a:ext>
          </a:extLst>
        </xdr:cNvPr>
        <xdr:cNvCxnSpPr/>
      </xdr:nvCxnSpPr>
      <xdr:spPr>
        <a:xfrm flipV="1">
          <a:off x="18399760" y="6476368"/>
          <a:ext cx="805180" cy="1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106187</xdr:rowOff>
    </xdr:from>
    <xdr:to>
      <xdr:col>102</xdr:col>
      <xdr:colOff>165100</xdr:colOff>
      <xdr:row>38</xdr:row>
      <xdr:rowOff>36337</xdr:rowOff>
    </xdr:to>
    <xdr:sp macro="" textlink="">
      <xdr:nvSpPr>
        <xdr:cNvPr id="595" name="楕円 594">
          <a:extLst>
            <a:ext uri="{FF2B5EF4-FFF2-40B4-BE49-F238E27FC236}">
              <a16:creationId xmlns:a16="http://schemas.microsoft.com/office/drawing/2014/main" id="{B6586ADE-5166-4030-9852-558286261122}"/>
            </a:ext>
          </a:extLst>
        </xdr:cNvPr>
        <xdr:cNvSpPr/>
      </xdr:nvSpPr>
      <xdr:spPr>
        <a:xfrm>
          <a:off x="17547590" y="644793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147889</xdr:rowOff>
    </xdr:from>
    <xdr:to>
      <xdr:col>107</xdr:col>
      <xdr:colOff>50800</xdr:colOff>
      <xdr:row>37</xdr:row>
      <xdr:rowOff>156987</xdr:rowOff>
    </xdr:to>
    <xdr:cxnSp macro="">
      <xdr:nvCxnSpPr>
        <xdr:cNvPr id="596" name="直線コネクタ 595">
          <a:extLst>
            <a:ext uri="{FF2B5EF4-FFF2-40B4-BE49-F238E27FC236}">
              <a16:creationId xmlns:a16="http://schemas.microsoft.com/office/drawing/2014/main" id="{F30793A3-D53D-4D96-897B-6936E8572B2B}"/>
            </a:ext>
          </a:extLst>
        </xdr:cNvPr>
        <xdr:cNvCxnSpPr/>
      </xdr:nvCxnSpPr>
      <xdr:spPr>
        <a:xfrm flipV="1">
          <a:off x="17602200" y="6489634"/>
          <a:ext cx="797560" cy="1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127685</xdr:rowOff>
    </xdr:from>
    <xdr:to>
      <xdr:col>98</xdr:col>
      <xdr:colOff>38100</xdr:colOff>
      <xdr:row>38</xdr:row>
      <xdr:rowOff>57835</xdr:rowOff>
    </xdr:to>
    <xdr:sp macro="" textlink="">
      <xdr:nvSpPr>
        <xdr:cNvPr id="597" name="楕円 596">
          <a:extLst>
            <a:ext uri="{FF2B5EF4-FFF2-40B4-BE49-F238E27FC236}">
              <a16:creationId xmlns:a16="http://schemas.microsoft.com/office/drawing/2014/main" id="{A5CF0357-8273-4B4A-AE58-C4202030FF07}"/>
            </a:ext>
          </a:extLst>
        </xdr:cNvPr>
        <xdr:cNvSpPr/>
      </xdr:nvSpPr>
      <xdr:spPr>
        <a:xfrm>
          <a:off x="16761460" y="647514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156987</xdr:rowOff>
    </xdr:from>
    <xdr:to>
      <xdr:col>102</xdr:col>
      <xdr:colOff>114300</xdr:colOff>
      <xdr:row>38</xdr:row>
      <xdr:rowOff>7034</xdr:rowOff>
    </xdr:to>
    <xdr:cxnSp macro="">
      <xdr:nvCxnSpPr>
        <xdr:cNvPr id="598" name="直線コネクタ 597">
          <a:extLst>
            <a:ext uri="{FF2B5EF4-FFF2-40B4-BE49-F238E27FC236}">
              <a16:creationId xmlns:a16="http://schemas.microsoft.com/office/drawing/2014/main" id="{302F3158-35CE-478F-AABF-700F53E7D1D8}"/>
            </a:ext>
          </a:extLst>
        </xdr:cNvPr>
        <xdr:cNvCxnSpPr/>
      </xdr:nvCxnSpPr>
      <xdr:spPr>
        <a:xfrm flipV="1">
          <a:off x="16804640" y="6502542"/>
          <a:ext cx="797560" cy="2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4A4C1D99-BDA4-420A-970E-EE3AEE1ED9E8}"/>
            </a:ext>
          </a:extLst>
        </xdr:cNvPr>
        <xdr:cNvSpPr txBox="1"/>
      </xdr:nvSpPr>
      <xdr:spPr>
        <a:xfrm>
          <a:off x="18951721" y="681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93A4E115-6966-4274-A8EB-6CE51DD9FA12}"/>
            </a:ext>
          </a:extLst>
        </xdr:cNvPr>
        <xdr:cNvSpPr txBox="1"/>
      </xdr:nvSpPr>
      <xdr:spPr>
        <a:xfrm>
          <a:off x="18170671" y="682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FBEC1FEF-4893-46CA-A357-05FA56A90B51}"/>
            </a:ext>
          </a:extLst>
        </xdr:cNvPr>
        <xdr:cNvSpPr txBox="1"/>
      </xdr:nvSpPr>
      <xdr:spPr>
        <a:xfrm>
          <a:off x="17354061" y="6832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13364</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1CB6C2A7-F8EA-4F80-A425-35E66499966D}"/>
            </a:ext>
          </a:extLst>
        </xdr:cNvPr>
        <xdr:cNvSpPr txBox="1"/>
      </xdr:nvSpPr>
      <xdr:spPr>
        <a:xfrm>
          <a:off x="16556501" y="687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32405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C60E3F8A-43BE-4844-943F-36F83505A0D3}"/>
            </a:ext>
          </a:extLst>
        </xdr:cNvPr>
        <xdr:cNvSpPr txBox="1"/>
      </xdr:nvSpPr>
      <xdr:spPr>
        <a:xfrm>
          <a:off x="18919405" y="6202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43766</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91FAF9FF-9EFD-41C0-9606-12E8D5A3B5B8}"/>
            </a:ext>
          </a:extLst>
        </xdr:cNvPr>
        <xdr:cNvSpPr txBox="1"/>
      </xdr:nvSpPr>
      <xdr:spPr>
        <a:xfrm>
          <a:off x="18138355" y="6217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52864</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1DC9ACAA-19E1-4D3B-A126-DFB77D659819}"/>
            </a:ext>
          </a:extLst>
        </xdr:cNvPr>
        <xdr:cNvSpPr txBox="1"/>
      </xdr:nvSpPr>
      <xdr:spPr>
        <a:xfrm>
          <a:off x="17323650" y="622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74362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254B8472-7B65-4767-9A57-7A54A2F6FAA6}"/>
            </a:ext>
          </a:extLst>
        </xdr:cNvPr>
        <xdr:cNvSpPr txBox="1"/>
      </xdr:nvSpPr>
      <xdr:spPr>
        <a:xfrm>
          <a:off x="16526090" y="6246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68AA629-6BE9-4A30-BEE7-C7A96B1164A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A1820DD-9D07-4271-991E-478972D27BF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730BA0C-ACFD-41D6-9A52-222182AA475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92DBBBE-B47E-4955-8C6A-4C383A56C3C9}"/>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BE7A63C-7A8E-4D7D-B7F0-A2C586FE0A5B}"/>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AF0A2028-E3DD-492C-8C40-7285BB6ED62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3FAB39E-0004-484C-B9DD-F7B6FF8E6AFB}"/>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B3C3EB0-F1F4-459E-BC4D-ACCF6694D11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73288339-EADE-4D52-87D7-D4B3422AAC3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D968725-CFF6-4CAF-BF90-476696D659F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DB0534F2-6B1F-47AD-BF69-1018202A893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CC4EA59F-7E25-4A53-A21A-5EDB8BA994E6}"/>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9E781BE-020A-462A-AF25-37742DECBFB5}"/>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76E1788-FC4E-4CD9-AA38-F506F4760A50}"/>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E88983AB-89A5-40BA-9D72-11E8E01DD16B}"/>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4EF316A-1748-4C3D-A623-54C64DC5FD3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2921E01-394C-48AE-80C6-AD3C2B20B963}"/>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18523888-FB9F-48AA-B8E4-615A712343F5}"/>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1D22165-0968-4E03-BCA7-5180E8663193}"/>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19DC392-6481-440B-AB1C-2B5C6A622014}"/>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D59077BE-D072-4BB1-B945-ED3C3C7949EC}"/>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8083782D-CA76-46D9-9CB5-C2F447C30E9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E6CBD1CC-8AF6-47E7-9CEB-3635C85341C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93C6B6BE-0AC1-47C1-96D0-EADBE2096B4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6FE33878-EC5F-409F-9BF4-17A9DDD56B46}"/>
            </a:ext>
          </a:extLst>
        </xdr:cNvPr>
        <xdr:cNvCxnSpPr/>
      </xdr:nvCxnSpPr>
      <xdr:spPr>
        <a:xfrm flipV="1">
          <a:off x="14703424" y="94449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B847BFBA-5445-481A-9349-BBFC67B17BAC}"/>
            </a:ext>
          </a:extLst>
        </xdr:cNvPr>
        <xdr:cNvSpPr txBox="1"/>
      </xdr:nvSpPr>
      <xdr:spPr>
        <a:xfrm>
          <a:off x="1474216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7E95CA49-5660-4497-BDD7-C065D3A4606D}"/>
            </a:ext>
          </a:extLst>
        </xdr:cNvPr>
        <xdr:cNvCxnSpPr/>
      </xdr:nvCxnSpPr>
      <xdr:spPr>
        <a:xfrm>
          <a:off x="14611350" y="10911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57818D6B-C127-486F-832B-221863B544C4}"/>
            </a:ext>
          </a:extLst>
        </xdr:cNvPr>
        <xdr:cNvSpPr txBox="1"/>
      </xdr:nvSpPr>
      <xdr:spPr>
        <a:xfrm>
          <a:off x="1474216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AED9071A-75B6-4293-9851-2D8A1B37398E}"/>
            </a:ext>
          </a:extLst>
        </xdr:cNvPr>
        <xdr:cNvCxnSpPr/>
      </xdr:nvCxnSpPr>
      <xdr:spPr>
        <a:xfrm>
          <a:off x="14611350" y="9444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EDDBBAF7-9997-41EC-AB49-DD5D715B6471}"/>
            </a:ext>
          </a:extLst>
        </xdr:cNvPr>
        <xdr:cNvSpPr txBox="1"/>
      </xdr:nvSpPr>
      <xdr:spPr>
        <a:xfrm>
          <a:off x="14742160" y="1017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DDF39951-B617-4EA4-821E-CE0ABA193485}"/>
            </a:ext>
          </a:extLst>
        </xdr:cNvPr>
        <xdr:cNvSpPr/>
      </xdr:nvSpPr>
      <xdr:spPr>
        <a:xfrm>
          <a:off x="14649450" y="101923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A765373C-1F88-4552-BF58-079A27F14178}"/>
            </a:ext>
          </a:extLst>
        </xdr:cNvPr>
        <xdr:cNvSpPr/>
      </xdr:nvSpPr>
      <xdr:spPr>
        <a:xfrm>
          <a:off x="13887450" y="10144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EF515AB9-4729-4EA0-AAFF-C58E8596F9C4}"/>
            </a:ext>
          </a:extLst>
        </xdr:cNvPr>
        <xdr:cNvSpPr/>
      </xdr:nvSpPr>
      <xdr:spPr>
        <a:xfrm>
          <a:off x="13089890" y="101180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1EDA59B0-C539-4C22-AB36-5077356F7E35}"/>
            </a:ext>
          </a:extLst>
        </xdr:cNvPr>
        <xdr:cNvSpPr/>
      </xdr:nvSpPr>
      <xdr:spPr>
        <a:xfrm>
          <a:off x="12303760" y="100895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CC6442D4-3A0F-45EC-B546-076FF0310A6E}"/>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79C2D3EB-763A-4DE7-8E65-D2269F72DBC3}"/>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B33502F-402D-4D77-A728-D0862046AE99}"/>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7F87369-6419-4F65-9ACB-EF377CC5FCC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FBBF0D1-6D87-48C6-B910-09C446E9BE2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4FAE798-F581-41F1-B652-959474AC7DA3}"/>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647" name="楕円 646">
          <a:extLst>
            <a:ext uri="{FF2B5EF4-FFF2-40B4-BE49-F238E27FC236}">
              <a16:creationId xmlns:a16="http://schemas.microsoft.com/office/drawing/2014/main" id="{31AF71AF-D427-4829-A1B1-C96308AEB66B}"/>
            </a:ext>
          </a:extLst>
        </xdr:cNvPr>
        <xdr:cNvSpPr/>
      </xdr:nvSpPr>
      <xdr:spPr>
        <a:xfrm>
          <a:off x="14649450" y="1013142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42562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428FE7A2-108D-4F7D-86DD-B1DF9CEA17C5}"/>
            </a:ext>
          </a:extLst>
        </xdr:cNvPr>
        <xdr:cNvSpPr txBox="1"/>
      </xdr:nvSpPr>
      <xdr:spPr>
        <a:xfrm>
          <a:off x="14742160"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649" name="楕円 648">
          <a:extLst>
            <a:ext uri="{FF2B5EF4-FFF2-40B4-BE49-F238E27FC236}">
              <a16:creationId xmlns:a16="http://schemas.microsoft.com/office/drawing/2014/main" id="{B214ECE4-C6CE-41B7-941E-B41BD796C6AF}"/>
            </a:ext>
          </a:extLst>
        </xdr:cNvPr>
        <xdr:cNvSpPr/>
      </xdr:nvSpPr>
      <xdr:spPr>
        <a:xfrm>
          <a:off x="13887450" y="10089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26670</xdr:rowOff>
    </xdr:from>
    <xdr:to>
      <xdr:col>85</xdr:col>
      <xdr:colOff>127000</xdr:colOff>
      <xdr:row>59</xdr:row>
      <xdr:rowOff>70485</xdr:rowOff>
    </xdr:to>
    <xdr:cxnSp macro="">
      <xdr:nvCxnSpPr>
        <xdr:cNvPr id="650" name="直線コネクタ 649">
          <a:extLst>
            <a:ext uri="{FF2B5EF4-FFF2-40B4-BE49-F238E27FC236}">
              <a16:creationId xmlns:a16="http://schemas.microsoft.com/office/drawing/2014/main" id="{1976298F-73F2-4D65-837A-15233F58F5EC}"/>
            </a:ext>
          </a:extLst>
        </xdr:cNvPr>
        <xdr:cNvCxnSpPr/>
      </xdr:nvCxnSpPr>
      <xdr:spPr>
        <a:xfrm>
          <a:off x="13942060" y="10140315"/>
          <a:ext cx="762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651" name="楕円 650">
          <a:extLst>
            <a:ext uri="{FF2B5EF4-FFF2-40B4-BE49-F238E27FC236}">
              <a16:creationId xmlns:a16="http://schemas.microsoft.com/office/drawing/2014/main" id="{8E97FB88-AA40-4DB1-910C-7900CF61EA32}"/>
            </a:ext>
          </a:extLst>
        </xdr:cNvPr>
        <xdr:cNvSpPr/>
      </xdr:nvSpPr>
      <xdr:spPr>
        <a:xfrm>
          <a:off x="13089890" y="100476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156210</xdr:rowOff>
    </xdr:from>
    <xdr:to>
      <xdr:col>81</xdr:col>
      <xdr:colOff>50800</xdr:colOff>
      <xdr:row>59</xdr:row>
      <xdr:rowOff>26670</xdr:rowOff>
    </xdr:to>
    <xdr:cxnSp macro="">
      <xdr:nvCxnSpPr>
        <xdr:cNvPr id="652" name="直線コネクタ 651">
          <a:extLst>
            <a:ext uri="{FF2B5EF4-FFF2-40B4-BE49-F238E27FC236}">
              <a16:creationId xmlns:a16="http://schemas.microsoft.com/office/drawing/2014/main" id="{11D5353F-2BA5-4153-AC3D-DA6D49504A85}"/>
            </a:ext>
          </a:extLst>
        </xdr:cNvPr>
        <xdr:cNvCxnSpPr/>
      </xdr:nvCxnSpPr>
      <xdr:spPr>
        <a:xfrm>
          <a:off x="13144500" y="1010221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65405</xdr:rowOff>
    </xdr:from>
    <xdr:to>
      <xdr:col>72</xdr:col>
      <xdr:colOff>38100</xdr:colOff>
      <xdr:row>58</xdr:row>
      <xdr:rowOff>167005</xdr:rowOff>
    </xdr:to>
    <xdr:sp macro="" textlink="">
      <xdr:nvSpPr>
        <xdr:cNvPr id="653" name="楕円 652">
          <a:extLst>
            <a:ext uri="{FF2B5EF4-FFF2-40B4-BE49-F238E27FC236}">
              <a16:creationId xmlns:a16="http://schemas.microsoft.com/office/drawing/2014/main" id="{E53DF07C-1B0E-4B43-B678-883305FE9CA1}"/>
            </a:ext>
          </a:extLst>
        </xdr:cNvPr>
        <xdr:cNvSpPr/>
      </xdr:nvSpPr>
      <xdr:spPr>
        <a:xfrm>
          <a:off x="12303760" y="100076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116205</xdr:rowOff>
    </xdr:from>
    <xdr:to>
      <xdr:col>76</xdr:col>
      <xdr:colOff>114300</xdr:colOff>
      <xdr:row>58</xdr:row>
      <xdr:rowOff>156210</xdr:rowOff>
    </xdr:to>
    <xdr:cxnSp macro="">
      <xdr:nvCxnSpPr>
        <xdr:cNvPr id="654" name="直線コネクタ 653">
          <a:extLst>
            <a:ext uri="{FF2B5EF4-FFF2-40B4-BE49-F238E27FC236}">
              <a16:creationId xmlns:a16="http://schemas.microsoft.com/office/drawing/2014/main" id="{07E6FC62-D734-482A-AE98-22008C88C562}"/>
            </a:ext>
          </a:extLst>
        </xdr:cNvPr>
        <xdr:cNvCxnSpPr/>
      </xdr:nvCxnSpPr>
      <xdr:spPr>
        <a:xfrm>
          <a:off x="12346940" y="1006030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21590</xdr:rowOff>
    </xdr:from>
    <xdr:to>
      <xdr:col>67</xdr:col>
      <xdr:colOff>101600</xdr:colOff>
      <xdr:row>58</xdr:row>
      <xdr:rowOff>123190</xdr:rowOff>
    </xdr:to>
    <xdr:sp macro="" textlink="">
      <xdr:nvSpPr>
        <xdr:cNvPr id="655" name="楕円 654">
          <a:extLst>
            <a:ext uri="{FF2B5EF4-FFF2-40B4-BE49-F238E27FC236}">
              <a16:creationId xmlns:a16="http://schemas.microsoft.com/office/drawing/2014/main" id="{0C1EC95D-7704-40C4-9CBA-DDAB949CCBDF}"/>
            </a:ext>
          </a:extLst>
        </xdr:cNvPr>
        <xdr:cNvSpPr/>
      </xdr:nvSpPr>
      <xdr:spPr>
        <a:xfrm>
          <a:off x="11487150" y="9961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72390</xdr:rowOff>
    </xdr:from>
    <xdr:to>
      <xdr:col>71</xdr:col>
      <xdr:colOff>177800</xdr:colOff>
      <xdr:row>58</xdr:row>
      <xdr:rowOff>116205</xdr:rowOff>
    </xdr:to>
    <xdr:cxnSp macro="">
      <xdr:nvCxnSpPr>
        <xdr:cNvPr id="656" name="直線コネクタ 655">
          <a:extLst>
            <a:ext uri="{FF2B5EF4-FFF2-40B4-BE49-F238E27FC236}">
              <a16:creationId xmlns:a16="http://schemas.microsoft.com/office/drawing/2014/main" id="{1B6B6D13-795D-48AD-BD54-48373E9DC763}"/>
            </a:ext>
          </a:extLst>
        </xdr:cNvPr>
        <xdr:cNvCxnSpPr/>
      </xdr:nvCxnSpPr>
      <xdr:spPr>
        <a:xfrm>
          <a:off x="11541760" y="1001649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A1EEF18A-EF5F-4278-A53F-3384FE77D265}"/>
            </a:ext>
          </a:extLst>
        </xdr:cNvPr>
        <xdr:cNvSpPr txBox="1"/>
      </xdr:nvSpPr>
      <xdr:spPr>
        <a:xfrm>
          <a:off x="13738234" y="1024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98C99C8C-D8E6-49F3-B72D-913FE16B7F44}"/>
            </a:ext>
          </a:extLst>
        </xdr:cNvPr>
        <xdr:cNvSpPr txBox="1"/>
      </xdr:nvSpPr>
      <xdr:spPr>
        <a:xfrm>
          <a:off x="1295718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95DB1453-8F5C-4053-9CF4-5C4180B43BD1}"/>
            </a:ext>
          </a:extLst>
        </xdr:cNvPr>
        <xdr:cNvSpPr txBox="1"/>
      </xdr:nvSpPr>
      <xdr:spPr>
        <a:xfrm>
          <a:off x="12171054"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04BE75B-DD03-43A0-8EE6-E601F3757C0D}"/>
            </a:ext>
          </a:extLst>
        </xdr:cNvPr>
        <xdr:cNvSpPr txBox="1"/>
      </xdr:nvSpPr>
      <xdr:spPr>
        <a:xfrm>
          <a:off x="113544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93997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58473FD4-C60A-48F3-B03D-25BDA29929B8}"/>
            </a:ext>
          </a:extLst>
        </xdr:cNvPr>
        <xdr:cNvSpPr txBox="1"/>
      </xdr:nvSpPr>
      <xdr:spPr>
        <a:xfrm>
          <a:off x="1373823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674C61C9-5007-4236-BB0D-B8E8D0A38D3D}"/>
            </a:ext>
          </a:extLst>
        </xdr:cNvPr>
        <xdr:cNvSpPr txBox="1"/>
      </xdr:nvSpPr>
      <xdr:spPr>
        <a:xfrm>
          <a:off x="1295718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12082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72E32429-95A2-472A-92EC-FDCD601F841D}"/>
            </a:ext>
          </a:extLst>
        </xdr:cNvPr>
        <xdr:cNvSpPr txBox="1"/>
      </xdr:nvSpPr>
      <xdr:spPr>
        <a:xfrm>
          <a:off x="1217105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139717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A4C507EB-61E0-4960-8703-555615263013}"/>
            </a:ext>
          </a:extLst>
        </xdr:cNvPr>
        <xdr:cNvSpPr txBox="1"/>
      </xdr:nvSpPr>
      <xdr:spPr>
        <a:xfrm>
          <a:off x="113544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DDEDD754-9897-4DBD-AA09-0333B0F1528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B3BE916-2FCF-4ACB-A34A-38E68D5FF8E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D520111D-4D39-465A-A29A-C4C919AEDF9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A4982DF4-05B9-4258-AFD6-64C00FD9BBA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C56600C0-0C71-4A0B-B91E-DFC25059AAC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7D10B837-6839-422F-8083-4BA4008C6A6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540E7AC4-69B8-495C-8203-1F4DFD3D965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167D2DB-C789-477E-9DBE-6E1C3793A27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36E237C0-CCB3-4FF4-B38E-EA0E2F7BB8D3}"/>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860FE875-31B1-4DE1-9034-B9783788F85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1140C10-EC7F-4058-8406-9730FFC87F89}"/>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DC0EF625-ED55-4195-A43A-D206B1B2EB76}"/>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DB542E25-8AF5-4650-B988-FD46B534E263}"/>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80026738-830E-4E51-AD7F-C68B0975D1F6}"/>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18466385-D025-48B3-A4FD-81F84295B754}"/>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E228B1B-FF7A-4FD9-9589-60615FFF530A}"/>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2AD7BCD5-BB61-45D9-A28B-E1324E841345}"/>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52973ADC-9DFB-42EE-8353-D2630932A612}"/>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DE6A8B93-68E1-4974-9740-A7EF8B67CD09}"/>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3D241452-3463-4EF7-BB4E-55CFF1DC1D7B}"/>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A55193BF-A44F-4ED4-B042-50F36607EDFE}"/>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9BF8782E-85AF-425B-960F-83CA75593AAD}"/>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B2F5469-DCCB-42AE-A759-53C59F92FB4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01392F0-6538-4E8B-B7ED-52416D9D7A6C}"/>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96B46F76-FAA0-41B7-B8B8-CE8D97927A5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5DB85B25-CC1C-4522-B277-7B6F92DCDA70}"/>
            </a:ext>
          </a:extLst>
        </xdr:cNvPr>
        <xdr:cNvCxnSpPr/>
      </xdr:nvCxnSpPr>
      <xdr:spPr>
        <a:xfrm flipV="1">
          <a:off x="19947254" y="9564733"/>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DD2EC580-93EC-436A-95DF-46547A2D7D42}"/>
            </a:ext>
          </a:extLst>
        </xdr:cNvPr>
        <xdr:cNvSpPr txBox="1"/>
      </xdr:nvSpPr>
      <xdr:spPr>
        <a:xfrm>
          <a:off x="19985990" y="11060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7198471C-54D1-4710-B033-104E9B63225C}"/>
            </a:ext>
          </a:extLst>
        </xdr:cNvPr>
        <xdr:cNvCxnSpPr/>
      </xdr:nvCxnSpPr>
      <xdr:spPr>
        <a:xfrm>
          <a:off x="19885660" y="110563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1079DA2B-0631-4927-AC67-3C5B69E63D3F}"/>
            </a:ext>
          </a:extLst>
        </xdr:cNvPr>
        <xdr:cNvSpPr txBox="1"/>
      </xdr:nvSpPr>
      <xdr:spPr>
        <a:xfrm>
          <a:off x="19985990" y="934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6FAD907B-BDFE-48B0-8651-62A8BF44A0B6}"/>
            </a:ext>
          </a:extLst>
        </xdr:cNvPr>
        <xdr:cNvCxnSpPr/>
      </xdr:nvCxnSpPr>
      <xdr:spPr>
        <a:xfrm>
          <a:off x="19885660" y="95647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A4164C29-244C-4400-900C-D913CDDA7322}"/>
            </a:ext>
          </a:extLst>
        </xdr:cNvPr>
        <xdr:cNvSpPr txBox="1"/>
      </xdr:nvSpPr>
      <xdr:spPr>
        <a:xfrm>
          <a:off x="19985990" y="105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E3BF09C6-EAD5-4D19-99B4-34434697D786}"/>
            </a:ext>
          </a:extLst>
        </xdr:cNvPr>
        <xdr:cNvSpPr/>
      </xdr:nvSpPr>
      <xdr:spPr>
        <a:xfrm>
          <a:off x="19904710" y="106117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B4909DAB-860B-4431-A4FF-EDE267F1D2D3}"/>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AC0974E8-EA19-41C0-84F3-22DC75872D42}"/>
            </a:ext>
          </a:extLst>
        </xdr:cNvPr>
        <xdr:cNvSpPr/>
      </xdr:nvSpPr>
      <xdr:spPr>
        <a:xfrm>
          <a:off x="18345150" y="105916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CC278BAC-09DA-4163-B91E-EE3FBCB8C64C}"/>
            </a:ext>
          </a:extLst>
        </xdr:cNvPr>
        <xdr:cNvSpPr/>
      </xdr:nvSpPr>
      <xdr:spPr>
        <a:xfrm>
          <a:off x="17547590" y="105916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30843</xdr:rowOff>
    </xdr:from>
    <xdr:to>
      <xdr:col>98</xdr:col>
      <xdr:colOff>38100</xdr:colOff>
      <xdr:row>60</xdr:row>
      <xdr:rowOff>132443</xdr:rowOff>
    </xdr:to>
    <xdr:sp macro="" textlink="">
      <xdr:nvSpPr>
        <xdr:cNvPr id="700" name="フローチャート: 判断 699">
          <a:extLst>
            <a:ext uri="{FF2B5EF4-FFF2-40B4-BE49-F238E27FC236}">
              <a16:creationId xmlns:a16="http://schemas.microsoft.com/office/drawing/2014/main" id="{4D79F946-646C-4D09-9AC0-0D2DED888CAE}"/>
            </a:ext>
          </a:extLst>
        </xdr:cNvPr>
        <xdr:cNvSpPr/>
      </xdr:nvSpPr>
      <xdr:spPr>
        <a:xfrm>
          <a:off x="16761460" y="103159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4436A58-ECCC-43ED-BD07-354CC9C9ABA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3AEEC14F-5728-4A99-803B-8D6873FD196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92066ECC-D372-4F58-B05A-C8E1A46A12B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FEF888F6-E0BE-4828-9D0A-8C2583B07FD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7C454B3-212D-4170-AB80-F181A4B3C650}"/>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87993</xdr:rowOff>
    </xdr:from>
    <xdr:to>
      <xdr:col>116</xdr:col>
      <xdr:colOff>114300</xdr:colOff>
      <xdr:row>56</xdr:row>
      <xdr:rowOff>18143</xdr:rowOff>
    </xdr:to>
    <xdr:sp macro="" textlink="">
      <xdr:nvSpPr>
        <xdr:cNvPr id="706" name="楕円 705">
          <a:extLst>
            <a:ext uri="{FF2B5EF4-FFF2-40B4-BE49-F238E27FC236}">
              <a16:creationId xmlns:a16="http://schemas.microsoft.com/office/drawing/2014/main" id="{5637EE04-87AA-407E-AB61-831AF3168B71}"/>
            </a:ext>
          </a:extLst>
        </xdr:cNvPr>
        <xdr:cNvSpPr/>
      </xdr:nvSpPr>
      <xdr:spPr>
        <a:xfrm>
          <a:off x="19904710" y="95215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41020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34C9AED0-1325-48BE-B915-6CB1391AF1CE}"/>
            </a:ext>
          </a:extLst>
        </xdr:cNvPr>
        <xdr:cNvSpPr txBox="1"/>
      </xdr:nvSpPr>
      <xdr:spPr>
        <a:xfrm>
          <a:off x="19985990" y="947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104322</xdr:rowOff>
    </xdr:from>
    <xdr:to>
      <xdr:col>112</xdr:col>
      <xdr:colOff>38100</xdr:colOff>
      <xdr:row>56</xdr:row>
      <xdr:rowOff>34472</xdr:rowOff>
    </xdr:to>
    <xdr:sp macro="" textlink="">
      <xdr:nvSpPr>
        <xdr:cNvPr id="708" name="楕円 707">
          <a:extLst>
            <a:ext uri="{FF2B5EF4-FFF2-40B4-BE49-F238E27FC236}">
              <a16:creationId xmlns:a16="http://schemas.microsoft.com/office/drawing/2014/main" id="{211AD87F-242D-4A38-B432-B7C81F66FC01}"/>
            </a:ext>
          </a:extLst>
        </xdr:cNvPr>
        <xdr:cNvSpPr/>
      </xdr:nvSpPr>
      <xdr:spPr>
        <a:xfrm>
          <a:off x="19161760" y="953216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138793</xdr:rowOff>
    </xdr:from>
    <xdr:to>
      <xdr:col>116</xdr:col>
      <xdr:colOff>63500</xdr:colOff>
      <xdr:row>55</xdr:row>
      <xdr:rowOff>155122</xdr:rowOff>
    </xdr:to>
    <xdr:cxnSp macro="">
      <xdr:nvCxnSpPr>
        <xdr:cNvPr id="709" name="直線コネクタ 708">
          <a:extLst>
            <a:ext uri="{FF2B5EF4-FFF2-40B4-BE49-F238E27FC236}">
              <a16:creationId xmlns:a16="http://schemas.microsoft.com/office/drawing/2014/main" id="{0E49B5F2-D69C-4225-86A1-9AAE41034D60}"/>
            </a:ext>
          </a:extLst>
        </xdr:cNvPr>
        <xdr:cNvCxnSpPr/>
      </xdr:nvCxnSpPr>
      <xdr:spPr>
        <a:xfrm flipV="1">
          <a:off x="19204940" y="9564733"/>
          <a:ext cx="74295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120650</xdr:rowOff>
    </xdr:from>
    <xdr:to>
      <xdr:col>107</xdr:col>
      <xdr:colOff>101600</xdr:colOff>
      <xdr:row>56</xdr:row>
      <xdr:rowOff>50800</xdr:rowOff>
    </xdr:to>
    <xdr:sp macro="" textlink="">
      <xdr:nvSpPr>
        <xdr:cNvPr id="710" name="楕円 709">
          <a:extLst>
            <a:ext uri="{FF2B5EF4-FFF2-40B4-BE49-F238E27FC236}">
              <a16:creationId xmlns:a16="http://schemas.microsoft.com/office/drawing/2014/main" id="{EDCA7768-EA70-43A0-A080-898454D9B41F}"/>
            </a:ext>
          </a:extLst>
        </xdr:cNvPr>
        <xdr:cNvSpPr/>
      </xdr:nvSpPr>
      <xdr:spPr>
        <a:xfrm>
          <a:off x="18345150" y="9552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155122</xdr:rowOff>
    </xdr:from>
    <xdr:to>
      <xdr:col>111</xdr:col>
      <xdr:colOff>177800</xdr:colOff>
      <xdr:row>56</xdr:row>
      <xdr:rowOff>0</xdr:rowOff>
    </xdr:to>
    <xdr:cxnSp macro="">
      <xdr:nvCxnSpPr>
        <xdr:cNvPr id="711" name="直線コネクタ 710">
          <a:extLst>
            <a:ext uri="{FF2B5EF4-FFF2-40B4-BE49-F238E27FC236}">
              <a16:creationId xmlns:a16="http://schemas.microsoft.com/office/drawing/2014/main" id="{679577AD-AF9C-4DF0-84F4-0724C9D913CB}"/>
            </a:ext>
          </a:extLst>
        </xdr:cNvPr>
        <xdr:cNvCxnSpPr/>
      </xdr:nvCxnSpPr>
      <xdr:spPr>
        <a:xfrm flipV="1">
          <a:off x="18399760" y="9584872"/>
          <a:ext cx="80518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136978</xdr:rowOff>
    </xdr:from>
    <xdr:to>
      <xdr:col>102</xdr:col>
      <xdr:colOff>165100</xdr:colOff>
      <xdr:row>56</xdr:row>
      <xdr:rowOff>67128</xdr:rowOff>
    </xdr:to>
    <xdr:sp macro="" textlink="">
      <xdr:nvSpPr>
        <xdr:cNvPr id="712" name="楕円 711">
          <a:extLst>
            <a:ext uri="{FF2B5EF4-FFF2-40B4-BE49-F238E27FC236}">
              <a16:creationId xmlns:a16="http://schemas.microsoft.com/office/drawing/2014/main" id="{CC560317-0625-4873-BC83-1F968A93FED3}"/>
            </a:ext>
          </a:extLst>
        </xdr:cNvPr>
        <xdr:cNvSpPr/>
      </xdr:nvSpPr>
      <xdr:spPr>
        <a:xfrm>
          <a:off x="17547590" y="956291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0</xdr:rowOff>
    </xdr:from>
    <xdr:to>
      <xdr:col>107</xdr:col>
      <xdr:colOff>50800</xdr:colOff>
      <xdr:row>56</xdr:row>
      <xdr:rowOff>16328</xdr:rowOff>
    </xdr:to>
    <xdr:cxnSp macro="">
      <xdr:nvCxnSpPr>
        <xdr:cNvPr id="713" name="直線コネクタ 712">
          <a:extLst>
            <a:ext uri="{FF2B5EF4-FFF2-40B4-BE49-F238E27FC236}">
              <a16:creationId xmlns:a16="http://schemas.microsoft.com/office/drawing/2014/main" id="{B68E7024-AA0E-40BF-8BCB-AB0E3EF243BF}"/>
            </a:ext>
          </a:extLst>
        </xdr:cNvPr>
        <xdr:cNvCxnSpPr/>
      </xdr:nvCxnSpPr>
      <xdr:spPr>
        <a:xfrm flipV="1">
          <a:off x="17602200" y="9601200"/>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153307</xdr:rowOff>
    </xdr:from>
    <xdr:to>
      <xdr:col>98</xdr:col>
      <xdr:colOff>38100</xdr:colOff>
      <xdr:row>56</xdr:row>
      <xdr:rowOff>83457</xdr:rowOff>
    </xdr:to>
    <xdr:sp macro="" textlink="">
      <xdr:nvSpPr>
        <xdr:cNvPr id="714" name="楕円 713">
          <a:extLst>
            <a:ext uri="{FF2B5EF4-FFF2-40B4-BE49-F238E27FC236}">
              <a16:creationId xmlns:a16="http://schemas.microsoft.com/office/drawing/2014/main" id="{586F8CAD-2193-46BC-9204-6A7B84C75A25}"/>
            </a:ext>
          </a:extLst>
        </xdr:cNvPr>
        <xdr:cNvSpPr/>
      </xdr:nvSpPr>
      <xdr:spPr>
        <a:xfrm>
          <a:off x="16761460" y="95830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16328</xdr:rowOff>
    </xdr:from>
    <xdr:to>
      <xdr:col>102</xdr:col>
      <xdr:colOff>114300</xdr:colOff>
      <xdr:row>56</xdr:row>
      <xdr:rowOff>32657</xdr:rowOff>
    </xdr:to>
    <xdr:cxnSp macro="">
      <xdr:nvCxnSpPr>
        <xdr:cNvPr id="715" name="直線コネクタ 714">
          <a:extLst>
            <a:ext uri="{FF2B5EF4-FFF2-40B4-BE49-F238E27FC236}">
              <a16:creationId xmlns:a16="http://schemas.microsoft.com/office/drawing/2014/main" id="{48E4A89D-9CC5-497E-A297-A7BA2D892DA0}"/>
            </a:ext>
          </a:extLst>
        </xdr:cNvPr>
        <xdr:cNvCxnSpPr/>
      </xdr:nvCxnSpPr>
      <xdr:spPr>
        <a:xfrm flipV="1">
          <a:off x="16804640" y="9621338"/>
          <a:ext cx="79756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FCDAF2AC-B3C1-42C7-9BFD-F681D3DFB83C}"/>
            </a:ext>
          </a:extLst>
        </xdr:cNvPr>
        <xdr:cNvSpPr txBox="1"/>
      </xdr:nvSpPr>
      <xdr:spPr>
        <a:xfrm>
          <a:off x="189821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D53B698F-A905-451B-AEFF-D64512174857}"/>
            </a:ext>
          </a:extLst>
        </xdr:cNvPr>
        <xdr:cNvSpPr txBox="1"/>
      </xdr:nvSpPr>
      <xdr:spPr>
        <a:xfrm>
          <a:off x="1818203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A404375B-0EB5-41FC-806A-069FF3428C5A}"/>
            </a:ext>
          </a:extLst>
        </xdr:cNvPr>
        <xdr:cNvSpPr txBox="1"/>
      </xdr:nvSpPr>
      <xdr:spPr>
        <a:xfrm>
          <a:off x="17384472" y="10684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123570</xdr:rowOff>
    </xdr:from>
    <xdr:ext cx="469744" cy="259045"/>
    <xdr:sp macro="" textlink="">
      <xdr:nvSpPr>
        <xdr:cNvPr id="719" name="n_4aveValue【保健センター・保健所】&#10;一人当たり面積">
          <a:extLst>
            <a:ext uri="{FF2B5EF4-FFF2-40B4-BE49-F238E27FC236}">
              <a16:creationId xmlns:a16="http://schemas.microsoft.com/office/drawing/2014/main" id="{51677A26-83EB-4E95-A658-58BDE97C66D3}"/>
            </a:ext>
          </a:extLst>
        </xdr:cNvPr>
        <xdr:cNvSpPr txBox="1"/>
      </xdr:nvSpPr>
      <xdr:spPr>
        <a:xfrm>
          <a:off x="16588817" y="1041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50999</xdr:rowOff>
    </xdr:from>
    <xdr:ext cx="469744" cy="259045"/>
    <xdr:sp macro="" textlink="">
      <xdr:nvSpPr>
        <xdr:cNvPr id="720" name="n_1mainValue【保健センター・保健所】&#10;一人当たり面積">
          <a:extLst>
            <a:ext uri="{FF2B5EF4-FFF2-40B4-BE49-F238E27FC236}">
              <a16:creationId xmlns:a16="http://schemas.microsoft.com/office/drawing/2014/main" id="{29BA1D89-B0EE-499B-9552-909A37B8960E}"/>
            </a:ext>
          </a:extLst>
        </xdr:cNvPr>
        <xdr:cNvSpPr txBox="1"/>
      </xdr:nvSpPr>
      <xdr:spPr>
        <a:xfrm>
          <a:off x="18982132" y="931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67327</xdr:rowOff>
    </xdr:from>
    <xdr:ext cx="469744" cy="259045"/>
    <xdr:sp macro="" textlink="">
      <xdr:nvSpPr>
        <xdr:cNvPr id="721" name="n_2mainValue【保健センター・保健所】&#10;一人当たり面積">
          <a:extLst>
            <a:ext uri="{FF2B5EF4-FFF2-40B4-BE49-F238E27FC236}">
              <a16:creationId xmlns:a16="http://schemas.microsoft.com/office/drawing/2014/main" id="{6C368FB1-9533-4D68-B2FC-F59B647C69E6}"/>
            </a:ext>
          </a:extLst>
        </xdr:cNvPr>
        <xdr:cNvSpPr txBox="1"/>
      </xdr:nvSpPr>
      <xdr:spPr>
        <a:xfrm>
          <a:off x="18182032" y="932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83655</xdr:rowOff>
    </xdr:from>
    <xdr:ext cx="469744" cy="259045"/>
    <xdr:sp macro="" textlink="">
      <xdr:nvSpPr>
        <xdr:cNvPr id="722" name="n_3mainValue【保健センター・保健所】&#10;一人当たり面積">
          <a:extLst>
            <a:ext uri="{FF2B5EF4-FFF2-40B4-BE49-F238E27FC236}">
              <a16:creationId xmlns:a16="http://schemas.microsoft.com/office/drawing/2014/main" id="{656F6672-EFB1-4CD1-AEB8-6F72919586A9}"/>
            </a:ext>
          </a:extLst>
        </xdr:cNvPr>
        <xdr:cNvSpPr txBox="1"/>
      </xdr:nvSpPr>
      <xdr:spPr>
        <a:xfrm>
          <a:off x="17384472" y="9343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99984</xdr:rowOff>
    </xdr:from>
    <xdr:ext cx="469744" cy="259045"/>
    <xdr:sp macro="" textlink="">
      <xdr:nvSpPr>
        <xdr:cNvPr id="723" name="n_4mainValue【保健センター・保健所】&#10;一人当たり面積">
          <a:extLst>
            <a:ext uri="{FF2B5EF4-FFF2-40B4-BE49-F238E27FC236}">
              <a16:creationId xmlns:a16="http://schemas.microsoft.com/office/drawing/2014/main" id="{3EB7926B-F0E2-4B9D-81BF-5F8768479E77}"/>
            </a:ext>
          </a:extLst>
        </xdr:cNvPr>
        <xdr:cNvSpPr txBox="1"/>
      </xdr:nvSpPr>
      <xdr:spPr>
        <a:xfrm>
          <a:off x="16588817" y="935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BA8E999-B9B2-4CD3-B064-A1C4ADF8FC36}"/>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E5E0BE6E-E871-4E21-B4B8-95E96ECA6822}"/>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4DFC1BBB-889F-444D-B4D3-96D8B75D417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7E30A6F1-D4A6-4866-8225-A6F97189322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6820F9C5-91C7-464E-8BB9-B27B169371EC}"/>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B81BA7F4-3FA3-47B2-850C-0F2F0A8509D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E3D102C2-7544-4B11-B175-71B09FA51B4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6C03EC3-9FD8-4A9F-B49C-D79833887CE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42D95AE4-EF20-4F70-AFFA-C3A2D04DDCD7}"/>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55BDF49-E7EB-458E-AAB6-5E6CFC0AA7B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6A7D794E-8AF4-4D1E-AE5B-FB2A709AC56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47E5B042-F1D4-4E1D-B75A-715521AAFAF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71CE7349-3F54-4EC8-B9D1-9623BA264021}"/>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EF34702F-A6F2-4DCA-98B7-1F6BCAF5EE74}"/>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F7CAB538-78DA-4673-83B8-985A6B3BDDFD}"/>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EA53498A-F158-4D0E-85DB-E7D996956C0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BB4BE413-B316-4F0F-9777-AE181D17C68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E59C1694-9DF4-47E1-A021-8C31B581A15E}"/>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2C90261B-560A-43FF-933E-82F2D75469A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D708674-169A-4A6B-A2D6-E42B96DD2B1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C022A583-C348-4F00-BE58-5A2ACA0DE99C}"/>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D568096E-A391-4962-AC6A-C67E8F2CC77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4BCF3182-22B3-4FE6-8D5D-4ABC1BE3F52E}"/>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58E72945-331A-4FE2-BC50-85ADB58E31B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3DA7D4C3-F587-4358-A50B-C43BFC06FD51}"/>
            </a:ext>
          </a:extLst>
        </xdr:cNvPr>
        <xdr:cNvCxnSpPr/>
      </xdr:nvCxnSpPr>
      <xdr:spPr>
        <a:xfrm flipV="1">
          <a:off x="14703424" y="13390245"/>
          <a:ext cx="0" cy="1354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35E2EB7C-DB0C-4D05-937A-AE08979AC574}"/>
            </a:ext>
          </a:extLst>
        </xdr:cNvPr>
        <xdr:cNvSpPr txBox="1"/>
      </xdr:nvSpPr>
      <xdr:spPr>
        <a:xfrm>
          <a:off x="1474216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416653B7-09BC-4CF3-9D98-78BB37DD023D}"/>
            </a:ext>
          </a:extLst>
        </xdr:cNvPr>
        <xdr:cNvCxnSpPr/>
      </xdr:nvCxnSpPr>
      <xdr:spPr>
        <a:xfrm>
          <a:off x="14611350" y="147446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F52D614-222F-4793-A862-3BB92321CC95}"/>
            </a:ext>
          </a:extLst>
        </xdr:cNvPr>
        <xdr:cNvSpPr txBox="1"/>
      </xdr:nvSpPr>
      <xdr:spPr>
        <a:xfrm>
          <a:off x="14742160" y="1316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8282A12A-F927-4DA1-9621-38B2C82698EB}"/>
            </a:ext>
          </a:extLst>
        </xdr:cNvPr>
        <xdr:cNvCxnSpPr/>
      </xdr:nvCxnSpPr>
      <xdr:spPr>
        <a:xfrm>
          <a:off x="14611350" y="133902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85E9FFD-6DB2-4721-ACAC-AA96F38203A4}"/>
            </a:ext>
          </a:extLst>
        </xdr:cNvPr>
        <xdr:cNvSpPr txBox="1"/>
      </xdr:nvSpPr>
      <xdr:spPr>
        <a:xfrm>
          <a:off x="1474216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3D5AAD85-7596-4DF4-9A30-A92C4BF8AC53}"/>
            </a:ext>
          </a:extLst>
        </xdr:cNvPr>
        <xdr:cNvSpPr/>
      </xdr:nvSpPr>
      <xdr:spPr>
        <a:xfrm>
          <a:off x="146494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A68732C3-2D4D-434D-9D5A-547240B82547}"/>
            </a:ext>
          </a:extLst>
        </xdr:cNvPr>
        <xdr:cNvSpPr/>
      </xdr:nvSpPr>
      <xdr:spPr>
        <a:xfrm>
          <a:off x="13887450" y="14046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BCF2E5A3-FF74-48B4-B1E2-12C5E65ACF9B}"/>
            </a:ext>
          </a:extLst>
        </xdr:cNvPr>
        <xdr:cNvSpPr/>
      </xdr:nvSpPr>
      <xdr:spPr>
        <a:xfrm>
          <a:off x="13089890" y="140195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1C47246C-DA2D-4E1E-8511-4DFDACBCEAA3}"/>
            </a:ext>
          </a:extLst>
        </xdr:cNvPr>
        <xdr:cNvSpPr/>
      </xdr:nvSpPr>
      <xdr:spPr>
        <a:xfrm>
          <a:off x="12303760" y="140119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42545</xdr:rowOff>
    </xdr:from>
    <xdr:to>
      <xdr:col>67</xdr:col>
      <xdr:colOff>101600</xdr:colOff>
      <xdr:row>82</xdr:row>
      <xdr:rowOff>144145</xdr:rowOff>
    </xdr:to>
    <xdr:sp macro="" textlink="">
      <xdr:nvSpPr>
        <xdr:cNvPr id="758" name="フローチャート: 判断 757">
          <a:extLst>
            <a:ext uri="{FF2B5EF4-FFF2-40B4-BE49-F238E27FC236}">
              <a16:creationId xmlns:a16="http://schemas.microsoft.com/office/drawing/2014/main" id="{1AAC21A0-7D22-4B9B-A2EC-EB1BCD95F7C0}"/>
            </a:ext>
          </a:extLst>
        </xdr:cNvPr>
        <xdr:cNvSpPr/>
      </xdr:nvSpPr>
      <xdr:spPr>
        <a:xfrm>
          <a:off x="11487150" y="141033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DA94A50-9F3F-45ED-B642-8676E1CDE02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8D5A16B8-C336-4768-87FD-C7932FE7868A}"/>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D8C1B99-077E-48C0-ADC7-3BEE11B187F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BC9CB6BE-FE09-4561-BA7A-6D46B536E914}"/>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64C26AB-191B-4805-9B27-4D876CD59816}"/>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65405</xdr:rowOff>
    </xdr:from>
    <xdr:to>
      <xdr:col>85</xdr:col>
      <xdr:colOff>177800</xdr:colOff>
      <xdr:row>78</xdr:row>
      <xdr:rowOff>167005</xdr:rowOff>
    </xdr:to>
    <xdr:sp macro="" textlink="">
      <xdr:nvSpPr>
        <xdr:cNvPr id="764" name="楕円 763">
          <a:extLst>
            <a:ext uri="{FF2B5EF4-FFF2-40B4-BE49-F238E27FC236}">
              <a16:creationId xmlns:a16="http://schemas.microsoft.com/office/drawing/2014/main" id="{873FEF6A-E9E5-4343-B970-2D901122D747}"/>
            </a:ext>
          </a:extLst>
        </xdr:cNvPr>
        <xdr:cNvSpPr/>
      </xdr:nvSpPr>
      <xdr:spPr>
        <a:xfrm>
          <a:off x="14649450" y="1343660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151782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F919721B-B0E1-4662-81D2-27E3B4FD1B8F}"/>
            </a:ext>
          </a:extLst>
        </xdr:cNvPr>
        <xdr:cNvSpPr txBox="1"/>
      </xdr:nvSpPr>
      <xdr:spPr>
        <a:xfrm>
          <a:off x="14742160" y="1335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57786</xdr:rowOff>
    </xdr:from>
    <xdr:to>
      <xdr:col>81</xdr:col>
      <xdr:colOff>101600</xdr:colOff>
      <xdr:row>78</xdr:row>
      <xdr:rowOff>159386</xdr:rowOff>
    </xdr:to>
    <xdr:sp macro="" textlink="">
      <xdr:nvSpPr>
        <xdr:cNvPr id="766" name="楕円 765">
          <a:extLst>
            <a:ext uri="{FF2B5EF4-FFF2-40B4-BE49-F238E27FC236}">
              <a16:creationId xmlns:a16="http://schemas.microsoft.com/office/drawing/2014/main" id="{09DEB2F1-B2E2-4292-9A4F-7069AB8BCEC1}"/>
            </a:ext>
          </a:extLst>
        </xdr:cNvPr>
        <xdr:cNvSpPr/>
      </xdr:nvSpPr>
      <xdr:spPr>
        <a:xfrm>
          <a:off x="13887450" y="1342707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108586</xdr:rowOff>
    </xdr:from>
    <xdr:to>
      <xdr:col>85</xdr:col>
      <xdr:colOff>127000</xdr:colOff>
      <xdr:row>78</xdr:row>
      <xdr:rowOff>116205</xdr:rowOff>
    </xdr:to>
    <xdr:cxnSp macro="">
      <xdr:nvCxnSpPr>
        <xdr:cNvPr id="767" name="直線コネクタ 766">
          <a:extLst>
            <a:ext uri="{FF2B5EF4-FFF2-40B4-BE49-F238E27FC236}">
              <a16:creationId xmlns:a16="http://schemas.microsoft.com/office/drawing/2014/main" id="{3AF404D8-25E4-47DE-AEAD-9B18C4BFB3C1}"/>
            </a:ext>
          </a:extLst>
        </xdr:cNvPr>
        <xdr:cNvCxnSpPr/>
      </xdr:nvCxnSpPr>
      <xdr:spPr>
        <a:xfrm>
          <a:off x="13942060" y="13479781"/>
          <a:ext cx="76200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40639</xdr:rowOff>
    </xdr:from>
    <xdr:to>
      <xdr:col>76</xdr:col>
      <xdr:colOff>165100</xdr:colOff>
      <xdr:row>79</xdr:row>
      <xdr:rowOff>142239</xdr:rowOff>
    </xdr:to>
    <xdr:sp macro="" textlink="">
      <xdr:nvSpPr>
        <xdr:cNvPr id="768" name="楕円 767">
          <a:extLst>
            <a:ext uri="{FF2B5EF4-FFF2-40B4-BE49-F238E27FC236}">
              <a16:creationId xmlns:a16="http://schemas.microsoft.com/office/drawing/2014/main" id="{13CBAC75-589B-401C-AB3C-879894FB4ADF}"/>
            </a:ext>
          </a:extLst>
        </xdr:cNvPr>
        <xdr:cNvSpPr/>
      </xdr:nvSpPr>
      <xdr:spPr>
        <a:xfrm>
          <a:off x="13089890" y="135851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108586</xdr:rowOff>
    </xdr:from>
    <xdr:to>
      <xdr:col>81</xdr:col>
      <xdr:colOff>50800</xdr:colOff>
      <xdr:row>79</xdr:row>
      <xdr:rowOff>91439</xdr:rowOff>
    </xdr:to>
    <xdr:cxnSp macro="">
      <xdr:nvCxnSpPr>
        <xdr:cNvPr id="769" name="直線コネクタ 768">
          <a:extLst>
            <a:ext uri="{FF2B5EF4-FFF2-40B4-BE49-F238E27FC236}">
              <a16:creationId xmlns:a16="http://schemas.microsoft.com/office/drawing/2014/main" id="{6AE978BA-1076-44AF-A751-68B59C375229}"/>
            </a:ext>
          </a:extLst>
        </xdr:cNvPr>
        <xdr:cNvCxnSpPr/>
      </xdr:nvCxnSpPr>
      <xdr:spPr>
        <a:xfrm flipV="1">
          <a:off x="13144500" y="13479781"/>
          <a:ext cx="797560" cy="16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63500</xdr:rowOff>
    </xdr:from>
    <xdr:to>
      <xdr:col>72</xdr:col>
      <xdr:colOff>38100</xdr:colOff>
      <xdr:row>79</xdr:row>
      <xdr:rowOff>165100</xdr:rowOff>
    </xdr:to>
    <xdr:sp macro="" textlink="">
      <xdr:nvSpPr>
        <xdr:cNvPr id="770" name="楕円 769">
          <a:extLst>
            <a:ext uri="{FF2B5EF4-FFF2-40B4-BE49-F238E27FC236}">
              <a16:creationId xmlns:a16="http://schemas.microsoft.com/office/drawing/2014/main" id="{9B9CA95C-52CF-430E-8BE6-AB1383BC3DFC}"/>
            </a:ext>
          </a:extLst>
        </xdr:cNvPr>
        <xdr:cNvSpPr/>
      </xdr:nvSpPr>
      <xdr:spPr>
        <a:xfrm>
          <a:off x="12303760" y="136042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91439</xdr:rowOff>
    </xdr:from>
    <xdr:to>
      <xdr:col>76</xdr:col>
      <xdr:colOff>114300</xdr:colOff>
      <xdr:row>79</xdr:row>
      <xdr:rowOff>114300</xdr:rowOff>
    </xdr:to>
    <xdr:cxnSp macro="">
      <xdr:nvCxnSpPr>
        <xdr:cNvPr id="771" name="直線コネクタ 770">
          <a:extLst>
            <a:ext uri="{FF2B5EF4-FFF2-40B4-BE49-F238E27FC236}">
              <a16:creationId xmlns:a16="http://schemas.microsoft.com/office/drawing/2014/main" id="{1CFC8032-6031-4218-B67F-A96C4B6F77D0}"/>
            </a:ext>
          </a:extLst>
        </xdr:cNvPr>
        <xdr:cNvCxnSpPr/>
      </xdr:nvCxnSpPr>
      <xdr:spPr>
        <a:xfrm flipV="1">
          <a:off x="12346940" y="13639799"/>
          <a:ext cx="7975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21589</xdr:rowOff>
    </xdr:from>
    <xdr:to>
      <xdr:col>67</xdr:col>
      <xdr:colOff>101600</xdr:colOff>
      <xdr:row>79</xdr:row>
      <xdr:rowOff>123189</xdr:rowOff>
    </xdr:to>
    <xdr:sp macro="" textlink="">
      <xdr:nvSpPr>
        <xdr:cNvPr id="772" name="楕円 771">
          <a:extLst>
            <a:ext uri="{FF2B5EF4-FFF2-40B4-BE49-F238E27FC236}">
              <a16:creationId xmlns:a16="http://schemas.microsoft.com/office/drawing/2014/main" id="{97AB5D20-6B17-4E27-BEDD-A83D0F10875D}"/>
            </a:ext>
          </a:extLst>
        </xdr:cNvPr>
        <xdr:cNvSpPr/>
      </xdr:nvSpPr>
      <xdr:spPr>
        <a:xfrm>
          <a:off x="11487150" y="135623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72389</xdr:rowOff>
    </xdr:from>
    <xdr:to>
      <xdr:col>71</xdr:col>
      <xdr:colOff>177800</xdr:colOff>
      <xdr:row>79</xdr:row>
      <xdr:rowOff>114300</xdr:rowOff>
    </xdr:to>
    <xdr:cxnSp macro="">
      <xdr:nvCxnSpPr>
        <xdr:cNvPr id="773" name="直線コネクタ 772">
          <a:extLst>
            <a:ext uri="{FF2B5EF4-FFF2-40B4-BE49-F238E27FC236}">
              <a16:creationId xmlns:a16="http://schemas.microsoft.com/office/drawing/2014/main" id="{0A3C09F5-CBE7-45F9-A317-CFCF5210C2C1}"/>
            </a:ext>
          </a:extLst>
        </xdr:cNvPr>
        <xdr:cNvCxnSpPr/>
      </xdr:nvCxnSpPr>
      <xdr:spPr>
        <a:xfrm>
          <a:off x="11541760" y="13615034"/>
          <a:ext cx="80518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A8A23001-6538-4A91-94DE-D0C9882951FD}"/>
            </a:ext>
          </a:extLst>
        </xdr:cNvPr>
        <xdr:cNvSpPr txBox="1"/>
      </xdr:nvSpPr>
      <xdr:spPr>
        <a:xfrm>
          <a:off x="1373823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CFC77C0D-71C0-4422-A8B7-A8A649A0663B}"/>
            </a:ext>
          </a:extLst>
        </xdr:cNvPr>
        <xdr:cNvSpPr txBox="1"/>
      </xdr:nvSpPr>
      <xdr:spPr>
        <a:xfrm>
          <a:off x="12957184" y="1411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0CB220B8-75C8-4FF5-B22D-09186B913F49}"/>
            </a:ext>
          </a:extLst>
        </xdr:cNvPr>
        <xdr:cNvSpPr txBox="1"/>
      </xdr:nvSpPr>
      <xdr:spPr>
        <a:xfrm>
          <a:off x="1217105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135272</xdr:rowOff>
    </xdr:from>
    <xdr:ext cx="405111" cy="259045"/>
    <xdr:sp macro="" textlink="">
      <xdr:nvSpPr>
        <xdr:cNvPr id="777" name="n_4aveValue【消防施設】&#10;有形固定資産減価償却率">
          <a:extLst>
            <a:ext uri="{FF2B5EF4-FFF2-40B4-BE49-F238E27FC236}">
              <a16:creationId xmlns:a16="http://schemas.microsoft.com/office/drawing/2014/main" id="{A4327BFB-CA31-47CA-9730-3B7A9A514B36}"/>
            </a:ext>
          </a:extLst>
        </xdr:cNvPr>
        <xdr:cNvSpPr txBox="1"/>
      </xdr:nvSpPr>
      <xdr:spPr>
        <a:xfrm>
          <a:off x="11354444" y="1419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4463</xdr:rowOff>
    </xdr:from>
    <xdr:ext cx="405111" cy="259045"/>
    <xdr:sp macro="" textlink="">
      <xdr:nvSpPr>
        <xdr:cNvPr id="778" name="n_1mainValue【消防施設】&#10;有形固定資産減価償却率">
          <a:extLst>
            <a:ext uri="{FF2B5EF4-FFF2-40B4-BE49-F238E27FC236}">
              <a16:creationId xmlns:a16="http://schemas.microsoft.com/office/drawing/2014/main" id="{0C260DB3-4641-4734-9F7D-7E58394F6D9E}"/>
            </a:ext>
          </a:extLst>
        </xdr:cNvPr>
        <xdr:cNvSpPr txBox="1"/>
      </xdr:nvSpPr>
      <xdr:spPr>
        <a:xfrm>
          <a:off x="13738234" y="13208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158766</xdr:rowOff>
    </xdr:from>
    <xdr:ext cx="405111" cy="259045"/>
    <xdr:sp macro="" textlink="">
      <xdr:nvSpPr>
        <xdr:cNvPr id="779" name="n_2mainValue【消防施設】&#10;有形固定資産減価償却率">
          <a:extLst>
            <a:ext uri="{FF2B5EF4-FFF2-40B4-BE49-F238E27FC236}">
              <a16:creationId xmlns:a16="http://schemas.microsoft.com/office/drawing/2014/main" id="{6548A116-966E-451A-95A9-B75E1AA591F4}"/>
            </a:ext>
          </a:extLst>
        </xdr:cNvPr>
        <xdr:cNvSpPr txBox="1"/>
      </xdr:nvSpPr>
      <xdr:spPr>
        <a:xfrm>
          <a:off x="12957184" y="133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10177</xdr:rowOff>
    </xdr:from>
    <xdr:ext cx="405111" cy="259045"/>
    <xdr:sp macro="" textlink="">
      <xdr:nvSpPr>
        <xdr:cNvPr id="780" name="n_3mainValue【消防施設】&#10;有形固定資産減価償却率">
          <a:extLst>
            <a:ext uri="{FF2B5EF4-FFF2-40B4-BE49-F238E27FC236}">
              <a16:creationId xmlns:a16="http://schemas.microsoft.com/office/drawing/2014/main" id="{B8D3DEEE-BC50-4658-A8E6-976F66A47DC8}"/>
            </a:ext>
          </a:extLst>
        </xdr:cNvPr>
        <xdr:cNvSpPr txBox="1"/>
      </xdr:nvSpPr>
      <xdr:spPr>
        <a:xfrm>
          <a:off x="1217105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139716</xdr:rowOff>
    </xdr:from>
    <xdr:ext cx="405111" cy="259045"/>
    <xdr:sp macro="" textlink="">
      <xdr:nvSpPr>
        <xdr:cNvPr id="781" name="n_4mainValue【消防施設】&#10;有形固定資産減価償却率">
          <a:extLst>
            <a:ext uri="{FF2B5EF4-FFF2-40B4-BE49-F238E27FC236}">
              <a16:creationId xmlns:a16="http://schemas.microsoft.com/office/drawing/2014/main" id="{55892176-C8CD-4880-995A-8B533EF09300}"/>
            </a:ext>
          </a:extLst>
        </xdr:cNvPr>
        <xdr:cNvSpPr txBox="1"/>
      </xdr:nvSpPr>
      <xdr:spPr>
        <a:xfrm>
          <a:off x="11354444" y="13337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E0738B1-DA8D-4B70-87D4-8DD7B1751DA0}"/>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CB925DAB-B128-4045-8F43-A37B51D98C3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C0D7C327-C7D0-46EE-9D76-5EE1DE09CC2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A0E7BAA6-67A4-41AA-8EB0-C302197E487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5800A064-88D0-496C-A25F-1D050D564CBC}"/>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2664319A-4A76-4B3B-BEC4-2EC94DF15E6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9961C64-5E8D-4686-93DE-0E754738AB5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97CEDECB-DF05-4DAF-A27A-29D43C7BFBC3}"/>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90A927CB-6F64-4265-9AEA-4A912229CBB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B4B3242-6445-4ABA-908C-3DBBC15CC09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28AB5AF5-B3F3-4D14-B3BC-4442C20D70E7}"/>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6C6ECFC2-E323-4E91-91D8-B71188661C95}"/>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42A6A1D6-210E-4E7B-BB28-1541FFCEFC8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3E159EE6-6D14-4F99-AF60-471E0227ECE8}"/>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59A3F8A7-1E74-4679-B96E-1854EBC7E895}"/>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5331BD84-AE55-40E6-AC9B-38E956F315E1}"/>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DE34EE61-B01B-4C1B-8F0C-E085AA116271}"/>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98C7C9C6-B835-4F7C-9281-3ECA230EFC1A}"/>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69A91C6B-B7AE-471A-B35E-D603D5B179FE}"/>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D2F357EF-6604-4C3D-8499-E9DC221AD97E}"/>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8FFE7167-DA7F-4554-9034-BE67A183E8F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6DF35358-62E7-4C74-81E8-BC86BDB3ACC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290D0747-527C-46F8-85B9-3D09788B0FE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0F0BC2F9-42EB-4974-9346-93300350FAFB}"/>
            </a:ext>
          </a:extLst>
        </xdr:cNvPr>
        <xdr:cNvCxnSpPr/>
      </xdr:nvCxnSpPr>
      <xdr:spPr>
        <a:xfrm flipV="1">
          <a:off x="19947254" y="13283566"/>
          <a:ext cx="0" cy="1562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6A2EB296-1D17-4061-8BCF-63D4D5FF6F60}"/>
            </a:ext>
          </a:extLst>
        </xdr:cNvPr>
        <xdr:cNvSpPr txBox="1"/>
      </xdr:nvSpPr>
      <xdr:spPr>
        <a:xfrm>
          <a:off x="1998599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271C4FF0-1471-4F2A-8532-45068C83F565}"/>
            </a:ext>
          </a:extLst>
        </xdr:cNvPr>
        <xdr:cNvCxnSpPr/>
      </xdr:nvCxnSpPr>
      <xdr:spPr>
        <a:xfrm>
          <a:off x="19885660" y="14845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99F83893-09EC-4AC5-B050-6A636FBBE403}"/>
            </a:ext>
          </a:extLst>
        </xdr:cNvPr>
        <xdr:cNvSpPr txBox="1"/>
      </xdr:nvSpPr>
      <xdr:spPr>
        <a:xfrm>
          <a:off x="19985990" y="130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FA54B262-CE5E-4F2F-B6D5-17EBAB3EA6AA}"/>
            </a:ext>
          </a:extLst>
        </xdr:cNvPr>
        <xdr:cNvCxnSpPr/>
      </xdr:nvCxnSpPr>
      <xdr:spPr>
        <a:xfrm>
          <a:off x="19885660" y="13283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343900FF-34EF-4D32-806F-3FD490FD6F81}"/>
            </a:ext>
          </a:extLst>
        </xdr:cNvPr>
        <xdr:cNvSpPr txBox="1"/>
      </xdr:nvSpPr>
      <xdr:spPr>
        <a:xfrm>
          <a:off x="19985990" y="14413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1ABFC357-CFCC-464F-9F2A-A6DE97237926}"/>
            </a:ext>
          </a:extLst>
        </xdr:cNvPr>
        <xdr:cNvSpPr/>
      </xdr:nvSpPr>
      <xdr:spPr>
        <a:xfrm>
          <a:off x="19904710" y="145624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4D7FBB06-6C0D-408F-83F2-BD7ACAACC7D2}"/>
            </a:ext>
          </a:extLst>
        </xdr:cNvPr>
        <xdr:cNvSpPr/>
      </xdr:nvSpPr>
      <xdr:spPr>
        <a:xfrm>
          <a:off x="19161760" y="145434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A7ED2348-CDD4-4A4D-9A00-FA8123FBBF3F}"/>
            </a:ext>
          </a:extLst>
        </xdr:cNvPr>
        <xdr:cNvSpPr/>
      </xdr:nvSpPr>
      <xdr:spPr>
        <a:xfrm>
          <a:off x="18345150" y="145434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14297B77-2D28-4AA7-B856-26B73D3B4B66}"/>
            </a:ext>
          </a:extLst>
        </xdr:cNvPr>
        <xdr:cNvSpPr/>
      </xdr:nvSpPr>
      <xdr:spPr>
        <a:xfrm>
          <a:off x="17547590" y="1454340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154939</xdr:rowOff>
    </xdr:from>
    <xdr:to>
      <xdr:col>98</xdr:col>
      <xdr:colOff>38100</xdr:colOff>
      <xdr:row>84</xdr:row>
      <xdr:rowOff>85089</xdr:rowOff>
    </xdr:to>
    <xdr:sp macro="" textlink="">
      <xdr:nvSpPr>
        <xdr:cNvPr id="815" name="フローチャート: 判断 814">
          <a:extLst>
            <a:ext uri="{FF2B5EF4-FFF2-40B4-BE49-F238E27FC236}">
              <a16:creationId xmlns:a16="http://schemas.microsoft.com/office/drawing/2014/main" id="{3463F2E8-B508-41B5-9670-D7DBEC55C5A4}"/>
            </a:ext>
          </a:extLst>
        </xdr:cNvPr>
        <xdr:cNvSpPr/>
      </xdr:nvSpPr>
      <xdr:spPr>
        <a:xfrm>
          <a:off x="16761460" y="143852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4691F8E-854C-48B1-9F7E-4EC19C002A5A}"/>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BBA426C-44A9-408A-AA77-47529B26AA38}"/>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5BB83A9-A04A-4933-97AC-FE9D1203A89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9194BED-416E-42CF-87A9-633D0C1BAE8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2FDC319-7FAC-4EFF-9138-60219524F54E}"/>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55880</xdr:rowOff>
    </xdr:from>
    <xdr:to>
      <xdr:col>116</xdr:col>
      <xdr:colOff>114300</xdr:colOff>
      <xdr:row>85</xdr:row>
      <xdr:rowOff>157480</xdr:rowOff>
    </xdr:to>
    <xdr:sp macro="" textlink="">
      <xdr:nvSpPr>
        <xdr:cNvPr id="821" name="楕円 820">
          <a:extLst>
            <a:ext uri="{FF2B5EF4-FFF2-40B4-BE49-F238E27FC236}">
              <a16:creationId xmlns:a16="http://schemas.microsoft.com/office/drawing/2014/main" id="{65CB5688-4F77-4B96-8143-104F5D9840FF}"/>
            </a:ext>
          </a:extLst>
        </xdr:cNvPr>
        <xdr:cNvSpPr/>
      </xdr:nvSpPr>
      <xdr:spPr>
        <a:xfrm>
          <a:off x="19904710" y="146329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34307</xdr:rowOff>
    </xdr:from>
    <xdr:ext cx="469744" cy="259045"/>
    <xdr:sp macro="" textlink="">
      <xdr:nvSpPr>
        <xdr:cNvPr id="822" name="【消防施設】&#10;一人当たり面積該当値テキスト">
          <a:extLst>
            <a:ext uri="{FF2B5EF4-FFF2-40B4-BE49-F238E27FC236}">
              <a16:creationId xmlns:a16="http://schemas.microsoft.com/office/drawing/2014/main" id="{5D8C60BD-65EB-407C-A56C-78751D1B3C82}"/>
            </a:ext>
          </a:extLst>
        </xdr:cNvPr>
        <xdr:cNvSpPr txBox="1"/>
      </xdr:nvSpPr>
      <xdr:spPr>
        <a:xfrm>
          <a:off x="19985990"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40639</xdr:rowOff>
    </xdr:from>
    <xdr:to>
      <xdr:col>112</xdr:col>
      <xdr:colOff>38100</xdr:colOff>
      <xdr:row>85</xdr:row>
      <xdr:rowOff>142239</xdr:rowOff>
    </xdr:to>
    <xdr:sp macro="" textlink="">
      <xdr:nvSpPr>
        <xdr:cNvPr id="823" name="楕円 822">
          <a:extLst>
            <a:ext uri="{FF2B5EF4-FFF2-40B4-BE49-F238E27FC236}">
              <a16:creationId xmlns:a16="http://schemas.microsoft.com/office/drawing/2014/main" id="{0A09566B-7D74-48F6-990F-2ADBBC81D578}"/>
            </a:ext>
          </a:extLst>
        </xdr:cNvPr>
        <xdr:cNvSpPr/>
      </xdr:nvSpPr>
      <xdr:spPr>
        <a:xfrm>
          <a:off x="19161760" y="1461388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91439</xdr:rowOff>
    </xdr:from>
    <xdr:to>
      <xdr:col>116</xdr:col>
      <xdr:colOff>63500</xdr:colOff>
      <xdr:row>85</xdr:row>
      <xdr:rowOff>106680</xdr:rowOff>
    </xdr:to>
    <xdr:cxnSp macro="">
      <xdr:nvCxnSpPr>
        <xdr:cNvPr id="824" name="直線コネクタ 823">
          <a:extLst>
            <a:ext uri="{FF2B5EF4-FFF2-40B4-BE49-F238E27FC236}">
              <a16:creationId xmlns:a16="http://schemas.microsoft.com/office/drawing/2014/main" id="{5E7CB018-A58F-4EB3-BEA3-FE603A47A178}"/>
            </a:ext>
          </a:extLst>
        </xdr:cNvPr>
        <xdr:cNvCxnSpPr/>
      </xdr:nvCxnSpPr>
      <xdr:spPr>
        <a:xfrm>
          <a:off x="19204940" y="14668499"/>
          <a:ext cx="742950"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825" name="楕円 824">
          <a:extLst>
            <a:ext uri="{FF2B5EF4-FFF2-40B4-BE49-F238E27FC236}">
              <a16:creationId xmlns:a16="http://schemas.microsoft.com/office/drawing/2014/main" id="{71A39C1D-F68D-4EE3-A989-EC9B9ADE732E}"/>
            </a:ext>
          </a:extLst>
        </xdr:cNvPr>
        <xdr:cNvSpPr/>
      </xdr:nvSpPr>
      <xdr:spPr>
        <a:xfrm>
          <a:off x="18345150" y="146577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91439</xdr:rowOff>
    </xdr:from>
    <xdr:to>
      <xdr:col>111</xdr:col>
      <xdr:colOff>177800</xdr:colOff>
      <xdr:row>85</xdr:row>
      <xdr:rowOff>133350</xdr:rowOff>
    </xdr:to>
    <xdr:cxnSp macro="">
      <xdr:nvCxnSpPr>
        <xdr:cNvPr id="826" name="直線コネクタ 825">
          <a:extLst>
            <a:ext uri="{FF2B5EF4-FFF2-40B4-BE49-F238E27FC236}">
              <a16:creationId xmlns:a16="http://schemas.microsoft.com/office/drawing/2014/main" id="{69C8ACE8-EBC6-4121-A22A-2172EA816214}"/>
            </a:ext>
          </a:extLst>
        </xdr:cNvPr>
        <xdr:cNvCxnSpPr/>
      </xdr:nvCxnSpPr>
      <xdr:spPr>
        <a:xfrm flipV="1">
          <a:off x="18399760" y="14668499"/>
          <a:ext cx="80518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827" name="楕円 826">
          <a:extLst>
            <a:ext uri="{FF2B5EF4-FFF2-40B4-BE49-F238E27FC236}">
              <a16:creationId xmlns:a16="http://schemas.microsoft.com/office/drawing/2014/main" id="{C024C1C1-4026-46FA-92C7-3E227EFFD75A}"/>
            </a:ext>
          </a:extLst>
        </xdr:cNvPr>
        <xdr:cNvSpPr/>
      </xdr:nvSpPr>
      <xdr:spPr>
        <a:xfrm>
          <a:off x="17547590" y="146577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133350</xdr:rowOff>
    </xdr:from>
    <xdr:to>
      <xdr:col>107</xdr:col>
      <xdr:colOff>50800</xdr:colOff>
      <xdr:row>85</xdr:row>
      <xdr:rowOff>133350</xdr:rowOff>
    </xdr:to>
    <xdr:cxnSp macro="">
      <xdr:nvCxnSpPr>
        <xdr:cNvPr id="828" name="直線コネクタ 827">
          <a:extLst>
            <a:ext uri="{FF2B5EF4-FFF2-40B4-BE49-F238E27FC236}">
              <a16:creationId xmlns:a16="http://schemas.microsoft.com/office/drawing/2014/main" id="{D5654CF6-FE39-4477-BA67-9C6FE10CEB0F}"/>
            </a:ext>
          </a:extLst>
        </xdr:cNvPr>
        <xdr:cNvCxnSpPr/>
      </xdr:nvCxnSpPr>
      <xdr:spPr>
        <a:xfrm>
          <a:off x="17602200" y="1470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829" name="楕円 828">
          <a:extLst>
            <a:ext uri="{FF2B5EF4-FFF2-40B4-BE49-F238E27FC236}">
              <a16:creationId xmlns:a16="http://schemas.microsoft.com/office/drawing/2014/main" id="{16232F98-AF9B-4D60-A968-4820917EC82D}"/>
            </a:ext>
          </a:extLst>
        </xdr:cNvPr>
        <xdr:cNvSpPr/>
      </xdr:nvSpPr>
      <xdr:spPr>
        <a:xfrm>
          <a:off x="16761460" y="14657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133350</xdr:rowOff>
    </xdr:from>
    <xdr:to>
      <xdr:col>102</xdr:col>
      <xdr:colOff>114300</xdr:colOff>
      <xdr:row>85</xdr:row>
      <xdr:rowOff>133350</xdr:rowOff>
    </xdr:to>
    <xdr:cxnSp macro="">
      <xdr:nvCxnSpPr>
        <xdr:cNvPr id="830" name="直線コネクタ 829">
          <a:extLst>
            <a:ext uri="{FF2B5EF4-FFF2-40B4-BE49-F238E27FC236}">
              <a16:creationId xmlns:a16="http://schemas.microsoft.com/office/drawing/2014/main" id="{234A7FEF-1666-4A29-8AF1-FE8D4DDD3D42}"/>
            </a:ext>
          </a:extLst>
        </xdr:cNvPr>
        <xdr:cNvCxnSpPr/>
      </xdr:nvCxnSpPr>
      <xdr:spPr>
        <a:xfrm>
          <a:off x="16804640" y="147027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CF20C246-D05F-4987-BAD5-FD8AE4F3FFB9}"/>
            </a:ext>
          </a:extLst>
        </xdr:cNvPr>
        <xdr:cNvSpPr txBox="1"/>
      </xdr:nvSpPr>
      <xdr:spPr>
        <a:xfrm>
          <a:off x="1898213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F3D7EC46-9C64-409C-BCB5-EC080CEB1D3E}"/>
            </a:ext>
          </a:extLst>
        </xdr:cNvPr>
        <xdr:cNvSpPr txBox="1"/>
      </xdr:nvSpPr>
      <xdr:spPr>
        <a:xfrm>
          <a:off x="1818203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FF6D8E32-220F-43F5-838B-85C340F2960B}"/>
            </a:ext>
          </a:extLst>
        </xdr:cNvPr>
        <xdr:cNvSpPr txBox="1"/>
      </xdr:nvSpPr>
      <xdr:spPr>
        <a:xfrm>
          <a:off x="17384472" y="1432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44FAE5DF-0A4D-4428-9512-3AFFF04A3B1C}"/>
            </a:ext>
          </a:extLst>
        </xdr:cNvPr>
        <xdr:cNvSpPr txBox="1"/>
      </xdr:nvSpPr>
      <xdr:spPr>
        <a:xfrm>
          <a:off x="16588817" y="14156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133366</xdr:rowOff>
    </xdr:from>
    <xdr:ext cx="469744" cy="259045"/>
    <xdr:sp macro="" textlink="">
      <xdr:nvSpPr>
        <xdr:cNvPr id="835" name="n_1mainValue【消防施設】&#10;一人当たり面積">
          <a:extLst>
            <a:ext uri="{FF2B5EF4-FFF2-40B4-BE49-F238E27FC236}">
              <a16:creationId xmlns:a16="http://schemas.microsoft.com/office/drawing/2014/main" id="{26791D79-7B26-4E9A-8392-1A75CD6B5E55}"/>
            </a:ext>
          </a:extLst>
        </xdr:cNvPr>
        <xdr:cNvSpPr txBox="1"/>
      </xdr:nvSpPr>
      <xdr:spPr>
        <a:xfrm>
          <a:off x="18982132" y="1470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836" name="n_2mainValue【消防施設】&#10;一人当たり面積">
          <a:extLst>
            <a:ext uri="{FF2B5EF4-FFF2-40B4-BE49-F238E27FC236}">
              <a16:creationId xmlns:a16="http://schemas.microsoft.com/office/drawing/2014/main" id="{CF4AAD56-BBF3-460D-9AB6-DB1C8F5A1FFF}"/>
            </a:ext>
          </a:extLst>
        </xdr:cNvPr>
        <xdr:cNvSpPr txBox="1"/>
      </xdr:nvSpPr>
      <xdr:spPr>
        <a:xfrm>
          <a:off x="18182032"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837" name="n_3mainValue【消防施設】&#10;一人当たり面積">
          <a:extLst>
            <a:ext uri="{FF2B5EF4-FFF2-40B4-BE49-F238E27FC236}">
              <a16:creationId xmlns:a16="http://schemas.microsoft.com/office/drawing/2014/main" id="{82945708-C794-4ED0-A644-9F7CE917A773}"/>
            </a:ext>
          </a:extLst>
        </xdr:cNvPr>
        <xdr:cNvSpPr txBox="1"/>
      </xdr:nvSpPr>
      <xdr:spPr>
        <a:xfrm>
          <a:off x="17384472"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838" name="n_4mainValue【消防施設】&#10;一人当たり面積">
          <a:extLst>
            <a:ext uri="{FF2B5EF4-FFF2-40B4-BE49-F238E27FC236}">
              <a16:creationId xmlns:a16="http://schemas.microsoft.com/office/drawing/2014/main" id="{093ACC89-69C0-46AF-8784-DA99828DD124}"/>
            </a:ext>
          </a:extLst>
        </xdr:cNvPr>
        <xdr:cNvSpPr txBox="1"/>
      </xdr:nvSpPr>
      <xdr:spPr>
        <a:xfrm>
          <a:off x="16588817"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64DD171B-50B4-4B87-AB6D-21B0749D3023}"/>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9FF42412-7DEF-425A-920E-71349037E93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9B84C9DB-6D92-4CE7-82CF-8B8699D10A0B}"/>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CC6B8EF9-C528-4E85-9A54-B73F4BB5CC8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3AB10AC2-278F-4DAF-A8B1-66A359C5C67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F1FA8CEC-FE78-452D-B731-A97BD9468AD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6F4FF56F-8E14-437A-A6EA-3C80C11B080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D0A8E61-DF27-40F3-9A4B-ECAF4F13958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A98C1EB2-96BD-4510-9AAD-104B3D16572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DF9CF5EA-6830-465A-AB5A-3BAED9990B78}"/>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B4D0E21A-AE1A-428F-92DD-9D401688137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25F29562-28EA-4E32-B747-5E43BCD79E4D}"/>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1BDE4C42-0FFA-4652-8DD9-4D8647BEB05E}"/>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D9BD982F-B5B2-4AF3-866B-77BB3BA7038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32A85536-599D-4034-9DD3-A398DC75C501}"/>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C14216FD-CB9D-43FF-9697-86A773163ADC}"/>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E4C6500C-9E26-433A-88B0-F0EFAC37302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6249253F-6B61-425F-AFE6-77E89BF4135B}"/>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E01D454D-6D14-4E2A-8FFF-AC2D47B5EBFC}"/>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6099BFD0-D0DA-4977-A2CC-0F46F57701BF}"/>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54EFDCE6-8A02-4261-8079-1A50D2C8B022}"/>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45E766D7-8AC2-45D7-A913-9E03528062B8}"/>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4FC1F5B0-8B0F-442E-8E13-91E326FC0B85}"/>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4CE0B1B3-C146-4917-B90E-4A1865E58E81}"/>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4B20F44B-9D65-4C84-B531-D5EC3FF20C7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0E68B6FD-99A1-47C9-862B-505BA89E9D50}"/>
            </a:ext>
          </a:extLst>
        </xdr:cNvPr>
        <xdr:cNvCxnSpPr/>
      </xdr:nvCxnSpPr>
      <xdr:spPr>
        <a:xfrm flipV="1">
          <a:off x="14703424" y="17203783"/>
          <a:ext cx="0" cy="1519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0597742F-3B7A-48BE-8B8E-3352237A0730}"/>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A0693F21-E3E6-441A-A7D7-ED1CABC838D7}"/>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E41DC00C-2DCD-4ECA-8B85-49CB24B41866}"/>
            </a:ext>
          </a:extLst>
        </xdr:cNvPr>
        <xdr:cNvSpPr txBox="1"/>
      </xdr:nvSpPr>
      <xdr:spPr>
        <a:xfrm>
          <a:off x="1474216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3EB4DEBB-F0FB-4B26-9CF8-E16C20785901}"/>
            </a:ext>
          </a:extLst>
        </xdr:cNvPr>
        <xdr:cNvCxnSpPr/>
      </xdr:nvCxnSpPr>
      <xdr:spPr>
        <a:xfrm>
          <a:off x="14611350" y="172037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EF00E3CC-455C-438D-9F4E-03F6A5DF3D7B}"/>
            </a:ext>
          </a:extLst>
        </xdr:cNvPr>
        <xdr:cNvSpPr txBox="1"/>
      </xdr:nvSpPr>
      <xdr:spPr>
        <a:xfrm>
          <a:off x="14742160" y="177898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0068F5A1-9A1B-4F0A-A6A1-EE82DE65F5B2}"/>
            </a:ext>
          </a:extLst>
        </xdr:cNvPr>
        <xdr:cNvSpPr/>
      </xdr:nvSpPr>
      <xdr:spPr>
        <a:xfrm>
          <a:off x="14649450" y="179326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AE2E087E-0286-4F9D-B0E7-4B317B992602}"/>
            </a:ext>
          </a:extLst>
        </xdr:cNvPr>
        <xdr:cNvSpPr/>
      </xdr:nvSpPr>
      <xdr:spPr>
        <a:xfrm>
          <a:off x="13887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83606A22-0C47-4333-875C-4BE7C3EE90B8}"/>
            </a:ext>
          </a:extLst>
        </xdr:cNvPr>
        <xdr:cNvSpPr/>
      </xdr:nvSpPr>
      <xdr:spPr>
        <a:xfrm>
          <a:off x="13089890" y="179100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540E75F0-48CF-4120-A1C5-839C6DD96D3B}"/>
            </a:ext>
          </a:extLst>
        </xdr:cNvPr>
        <xdr:cNvSpPr/>
      </xdr:nvSpPr>
      <xdr:spPr>
        <a:xfrm>
          <a:off x="12303760" y="1788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31931</xdr:rowOff>
    </xdr:from>
    <xdr:to>
      <xdr:col>67</xdr:col>
      <xdr:colOff>101600</xdr:colOff>
      <xdr:row>104</xdr:row>
      <xdr:rowOff>133531</xdr:rowOff>
    </xdr:to>
    <xdr:sp macro="" textlink="">
      <xdr:nvSpPr>
        <xdr:cNvPr id="874" name="フローチャート: 判断 873">
          <a:extLst>
            <a:ext uri="{FF2B5EF4-FFF2-40B4-BE49-F238E27FC236}">
              <a16:creationId xmlns:a16="http://schemas.microsoft.com/office/drawing/2014/main" id="{E9B78B7A-E612-49C8-AFE7-997D5EE28D32}"/>
            </a:ext>
          </a:extLst>
        </xdr:cNvPr>
        <xdr:cNvSpPr/>
      </xdr:nvSpPr>
      <xdr:spPr>
        <a:xfrm>
          <a:off x="11487150" y="1786082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49AB362-DBFE-4EF7-B5C8-B51CF2AE8299}"/>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72381CCD-F32D-43A5-B837-A2BECB4B7D1C}"/>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5F06664-FC93-48AC-B7B5-4D03C6187861}"/>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96C711A-AE70-48C7-9227-7975475F81D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A361283-E07F-43BC-A984-076DAF46439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30299</xdr:rowOff>
    </xdr:from>
    <xdr:to>
      <xdr:col>85</xdr:col>
      <xdr:colOff>177800</xdr:colOff>
      <xdr:row>108</xdr:row>
      <xdr:rowOff>131899</xdr:rowOff>
    </xdr:to>
    <xdr:sp macro="" textlink="">
      <xdr:nvSpPr>
        <xdr:cNvPr id="880" name="楕円 879">
          <a:extLst>
            <a:ext uri="{FF2B5EF4-FFF2-40B4-BE49-F238E27FC236}">
              <a16:creationId xmlns:a16="http://schemas.microsoft.com/office/drawing/2014/main" id="{640C857D-F1F2-4252-A9E9-5F63468FAF8F}"/>
            </a:ext>
          </a:extLst>
        </xdr:cNvPr>
        <xdr:cNvSpPr/>
      </xdr:nvSpPr>
      <xdr:spPr>
        <a:xfrm>
          <a:off x="14649450" y="185449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116676</xdr:rowOff>
    </xdr:from>
    <xdr:ext cx="405111" cy="259045"/>
    <xdr:sp macro="" textlink="">
      <xdr:nvSpPr>
        <xdr:cNvPr id="881" name="【庁舎】&#10;有形固定資産減価償却率該当値テキスト">
          <a:extLst>
            <a:ext uri="{FF2B5EF4-FFF2-40B4-BE49-F238E27FC236}">
              <a16:creationId xmlns:a16="http://schemas.microsoft.com/office/drawing/2014/main" id="{DFDCC2EF-15D6-4395-8A8D-761DEDF069F6}"/>
            </a:ext>
          </a:extLst>
        </xdr:cNvPr>
        <xdr:cNvSpPr txBox="1"/>
      </xdr:nvSpPr>
      <xdr:spPr>
        <a:xfrm>
          <a:off x="14742160" y="18461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17236</xdr:rowOff>
    </xdr:from>
    <xdr:to>
      <xdr:col>81</xdr:col>
      <xdr:colOff>101600</xdr:colOff>
      <xdr:row>108</xdr:row>
      <xdr:rowOff>118836</xdr:rowOff>
    </xdr:to>
    <xdr:sp macro="" textlink="">
      <xdr:nvSpPr>
        <xdr:cNvPr id="882" name="楕円 881">
          <a:extLst>
            <a:ext uri="{FF2B5EF4-FFF2-40B4-BE49-F238E27FC236}">
              <a16:creationId xmlns:a16="http://schemas.microsoft.com/office/drawing/2014/main" id="{5D25F664-7B0F-4FAA-B514-5C40E9369D6C}"/>
            </a:ext>
          </a:extLst>
        </xdr:cNvPr>
        <xdr:cNvSpPr/>
      </xdr:nvSpPr>
      <xdr:spPr>
        <a:xfrm>
          <a:off x="13887450" y="1853764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68036</xdr:rowOff>
    </xdr:from>
    <xdr:to>
      <xdr:col>85</xdr:col>
      <xdr:colOff>127000</xdr:colOff>
      <xdr:row>108</xdr:row>
      <xdr:rowOff>81099</xdr:rowOff>
    </xdr:to>
    <xdr:cxnSp macro="">
      <xdr:nvCxnSpPr>
        <xdr:cNvPr id="883" name="直線コネクタ 882">
          <a:extLst>
            <a:ext uri="{FF2B5EF4-FFF2-40B4-BE49-F238E27FC236}">
              <a16:creationId xmlns:a16="http://schemas.microsoft.com/office/drawing/2014/main" id="{5754A369-A634-458C-BC36-1ECBBF45FF5B}"/>
            </a:ext>
          </a:extLst>
        </xdr:cNvPr>
        <xdr:cNvCxnSpPr/>
      </xdr:nvCxnSpPr>
      <xdr:spPr>
        <a:xfrm>
          <a:off x="13942060" y="18582731"/>
          <a:ext cx="7620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2539</xdr:rowOff>
    </xdr:from>
    <xdr:to>
      <xdr:col>76</xdr:col>
      <xdr:colOff>165100</xdr:colOff>
      <xdr:row>108</xdr:row>
      <xdr:rowOff>104139</xdr:rowOff>
    </xdr:to>
    <xdr:sp macro="" textlink="">
      <xdr:nvSpPr>
        <xdr:cNvPr id="884" name="楕円 883">
          <a:extLst>
            <a:ext uri="{FF2B5EF4-FFF2-40B4-BE49-F238E27FC236}">
              <a16:creationId xmlns:a16="http://schemas.microsoft.com/office/drawing/2014/main" id="{92AD7089-BD63-470B-8FC5-1AE869285C34}"/>
            </a:ext>
          </a:extLst>
        </xdr:cNvPr>
        <xdr:cNvSpPr/>
      </xdr:nvSpPr>
      <xdr:spPr>
        <a:xfrm>
          <a:off x="13089890" y="1851913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53339</xdr:rowOff>
    </xdr:from>
    <xdr:to>
      <xdr:col>81</xdr:col>
      <xdr:colOff>50800</xdr:colOff>
      <xdr:row>108</xdr:row>
      <xdr:rowOff>68036</xdr:rowOff>
    </xdr:to>
    <xdr:cxnSp macro="">
      <xdr:nvCxnSpPr>
        <xdr:cNvPr id="885" name="直線コネクタ 884">
          <a:extLst>
            <a:ext uri="{FF2B5EF4-FFF2-40B4-BE49-F238E27FC236}">
              <a16:creationId xmlns:a16="http://schemas.microsoft.com/office/drawing/2014/main" id="{628CC8AD-C4A1-473A-9D81-4075C65CBA39}"/>
            </a:ext>
          </a:extLst>
        </xdr:cNvPr>
        <xdr:cNvCxnSpPr/>
      </xdr:nvCxnSpPr>
      <xdr:spPr>
        <a:xfrm>
          <a:off x="13144500" y="18573749"/>
          <a:ext cx="79756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61323</xdr:rowOff>
    </xdr:from>
    <xdr:to>
      <xdr:col>72</xdr:col>
      <xdr:colOff>38100</xdr:colOff>
      <xdr:row>108</xdr:row>
      <xdr:rowOff>162923</xdr:rowOff>
    </xdr:to>
    <xdr:sp macro="" textlink="">
      <xdr:nvSpPr>
        <xdr:cNvPr id="886" name="楕円 885">
          <a:extLst>
            <a:ext uri="{FF2B5EF4-FFF2-40B4-BE49-F238E27FC236}">
              <a16:creationId xmlns:a16="http://schemas.microsoft.com/office/drawing/2014/main" id="{D52B9023-9C8B-4744-B15C-4F92F0B9014B}"/>
            </a:ext>
          </a:extLst>
        </xdr:cNvPr>
        <xdr:cNvSpPr/>
      </xdr:nvSpPr>
      <xdr:spPr>
        <a:xfrm>
          <a:off x="12303760" y="185741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53339</xdr:rowOff>
    </xdr:from>
    <xdr:to>
      <xdr:col>76</xdr:col>
      <xdr:colOff>114300</xdr:colOff>
      <xdr:row>108</xdr:row>
      <xdr:rowOff>112123</xdr:rowOff>
    </xdr:to>
    <xdr:cxnSp macro="">
      <xdr:nvCxnSpPr>
        <xdr:cNvPr id="887" name="直線コネクタ 886">
          <a:extLst>
            <a:ext uri="{FF2B5EF4-FFF2-40B4-BE49-F238E27FC236}">
              <a16:creationId xmlns:a16="http://schemas.microsoft.com/office/drawing/2014/main" id="{767F7CDC-008D-4670-950B-663B04A95E17}"/>
            </a:ext>
          </a:extLst>
        </xdr:cNvPr>
        <xdr:cNvCxnSpPr/>
      </xdr:nvCxnSpPr>
      <xdr:spPr>
        <a:xfrm flipV="1">
          <a:off x="12346940" y="18573749"/>
          <a:ext cx="797560" cy="5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28666</xdr:rowOff>
    </xdr:from>
    <xdr:to>
      <xdr:col>67</xdr:col>
      <xdr:colOff>101600</xdr:colOff>
      <xdr:row>108</xdr:row>
      <xdr:rowOff>130266</xdr:rowOff>
    </xdr:to>
    <xdr:sp macro="" textlink="">
      <xdr:nvSpPr>
        <xdr:cNvPr id="888" name="楕円 887">
          <a:extLst>
            <a:ext uri="{FF2B5EF4-FFF2-40B4-BE49-F238E27FC236}">
              <a16:creationId xmlns:a16="http://schemas.microsoft.com/office/drawing/2014/main" id="{21BC6E9C-4CEB-4E09-88C7-25969D4E62DE}"/>
            </a:ext>
          </a:extLst>
        </xdr:cNvPr>
        <xdr:cNvSpPr/>
      </xdr:nvSpPr>
      <xdr:spPr>
        <a:xfrm>
          <a:off x="11487150" y="1854336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79466</xdr:rowOff>
    </xdr:from>
    <xdr:to>
      <xdr:col>71</xdr:col>
      <xdr:colOff>177800</xdr:colOff>
      <xdr:row>108</xdr:row>
      <xdr:rowOff>112123</xdr:rowOff>
    </xdr:to>
    <xdr:cxnSp macro="">
      <xdr:nvCxnSpPr>
        <xdr:cNvPr id="889" name="直線コネクタ 888">
          <a:extLst>
            <a:ext uri="{FF2B5EF4-FFF2-40B4-BE49-F238E27FC236}">
              <a16:creationId xmlns:a16="http://schemas.microsoft.com/office/drawing/2014/main" id="{6986CD0D-57A1-444E-831F-748E62788995}"/>
            </a:ext>
          </a:extLst>
        </xdr:cNvPr>
        <xdr:cNvCxnSpPr/>
      </xdr:nvCxnSpPr>
      <xdr:spPr>
        <a:xfrm>
          <a:off x="11541760" y="18596066"/>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02D86D65-1C6A-4856-A5B5-BFDD75A048BE}"/>
            </a:ext>
          </a:extLst>
        </xdr:cNvPr>
        <xdr:cNvSpPr txBox="1"/>
      </xdr:nvSpPr>
      <xdr:spPr>
        <a:xfrm>
          <a:off x="13738234" y="1771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585804EC-55BF-414E-BF59-A6CB7B4EED80}"/>
            </a:ext>
          </a:extLst>
        </xdr:cNvPr>
        <xdr:cNvSpPr txBox="1"/>
      </xdr:nvSpPr>
      <xdr:spPr>
        <a:xfrm>
          <a:off x="12957184" y="1768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D37320B2-FA28-4CEF-B7B5-C929B4085BA0}"/>
            </a:ext>
          </a:extLst>
        </xdr:cNvPr>
        <xdr:cNvSpPr txBox="1"/>
      </xdr:nvSpPr>
      <xdr:spPr>
        <a:xfrm>
          <a:off x="12171054" y="1766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150058</xdr:rowOff>
    </xdr:from>
    <xdr:ext cx="405111" cy="259045"/>
    <xdr:sp macro="" textlink="">
      <xdr:nvSpPr>
        <xdr:cNvPr id="893" name="n_4aveValue【庁舎】&#10;有形固定資産減価償却率">
          <a:extLst>
            <a:ext uri="{FF2B5EF4-FFF2-40B4-BE49-F238E27FC236}">
              <a16:creationId xmlns:a16="http://schemas.microsoft.com/office/drawing/2014/main" id="{59166D2E-E62E-496F-97EA-5935AF43FD84}"/>
            </a:ext>
          </a:extLst>
        </xdr:cNvPr>
        <xdr:cNvSpPr txBox="1"/>
      </xdr:nvSpPr>
      <xdr:spPr>
        <a:xfrm>
          <a:off x="113544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109963</xdr:rowOff>
    </xdr:from>
    <xdr:ext cx="405111" cy="259045"/>
    <xdr:sp macro="" textlink="">
      <xdr:nvSpPr>
        <xdr:cNvPr id="894" name="n_1mainValue【庁舎】&#10;有形固定資産減価償却率">
          <a:extLst>
            <a:ext uri="{FF2B5EF4-FFF2-40B4-BE49-F238E27FC236}">
              <a16:creationId xmlns:a16="http://schemas.microsoft.com/office/drawing/2014/main" id="{77395802-8805-4755-A359-ABED25D4264C}"/>
            </a:ext>
          </a:extLst>
        </xdr:cNvPr>
        <xdr:cNvSpPr txBox="1"/>
      </xdr:nvSpPr>
      <xdr:spPr>
        <a:xfrm>
          <a:off x="13738234" y="18624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95266</xdr:rowOff>
    </xdr:from>
    <xdr:ext cx="405111" cy="259045"/>
    <xdr:sp macro="" textlink="">
      <xdr:nvSpPr>
        <xdr:cNvPr id="895" name="n_2mainValue【庁舎】&#10;有形固定資産減価償却率">
          <a:extLst>
            <a:ext uri="{FF2B5EF4-FFF2-40B4-BE49-F238E27FC236}">
              <a16:creationId xmlns:a16="http://schemas.microsoft.com/office/drawing/2014/main" id="{4CF488E9-B6FB-47C3-8C87-414454F98E5E}"/>
            </a:ext>
          </a:extLst>
        </xdr:cNvPr>
        <xdr:cNvSpPr txBox="1"/>
      </xdr:nvSpPr>
      <xdr:spPr>
        <a:xfrm>
          <a:off x="12957184" y="18608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154050</xdr:rowOff>
    </xdr:from>
    <xdr:ext cx="405111" cy="259045"/>
    <xdr:sp macro="" textlink="">
      <xdr:nvSpPr>
        <xdr:cNvPr id="896" name="n_3mainValue【庁舎】&#10;有形固定資産減価償却率">
          <a:extLst>
            <a:ext uri="{FF2B5EF4-FFF2-40B4-BE49-F238E27FC236}">
              <a16:creationId xmlns:a16="http://schemas.microsoft.com/office/drawing/2014/main" id="{A1AE74C5-4671-4DCA-AD6E-CFFBC7344B23}"/>
            </a:ext>
          </a:extLst>
        </xdr:cNvPr>
        <xdr:cNvSpPr txBox="1"/>
      </xdr:nvSpPr>
      <xdr:spPr>
        <a:xfrm>
          <a:off x="12171054" y="1867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121393</xdr:rowOff>
    </xdr:from>
    <xdr:ext cx="405111" cy="259045"/>
    <xdr:sp macro="" textlink="">
      <xdr:nvSpPr>
        <xdr:cNvPr id="897" name="n_4mainValue【庁舎】&#10;有形固定資産減価償却率">
          <a:extLst>
            <a:ext uri="{FF2B5EF4-FFF2-40B4-BE49-F238E27FC236}">
              <a16:creationId xmlns:a16="http://schemas.microsoft.com/office/drawing/2014/main" id="{558935E1-0A2F-4B39-BEF8-2C70956C00B8}"/>
            </a:ext>
          </a:extLst>
        </xdr:cNvPr>
        <xdr:cNvSpPr txBox="1"/>
      </xdr:nvSpPr>
      <xdr:spPr>
        <a:xfrm>
          <a:off x="11354444" y="18639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236F0E64-84D7-4FD3-B1AD-6D54676548E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BE34FA79-84BF-4310-8AF2-33677A7CB209}"/>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4C3EFC39-9BA7-41AA-8093-55C9FDE6471B}"/>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5AAE9498-CA8C-4BC2-A6DF-84A1F737C90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BB25AFDE-B892-4C57-A278-5CA810D69D4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140EF66F-EF5D-45B0-8760-B5C04DCD47D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4724B9F6-462D-43E7-B351-ED207C62DF9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94CE7F63-792C-404B-8EB3-34B66E955B8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C7EBB041-5EAB-46D0-AAA7-ECBA10303B8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9905D136-BC01-4AEA-9577-54783524DB99}"/>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1DBCFBCF-6CE4-42C3-A804-B9DE8A4E4BB9}"/>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D76553A1-52CA-4F27-99FD-C8B2B64FD2F5}"/>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407B7119-8753-460F-8344-9F0428FAADA2}"/>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A5AA1976-41FB-4D55-8E21-9C4324A08BDB}"/>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0CFED8D2-8E51-4FAA-8B56-FC407FCCE268}"/>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5582A800-80A9-45AE-A988-621F045DF3AD}"/>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8CDA65EC-DC2F-4786-8379-6D34EA4B07E7}"/>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12A408B3-D1CF-4CF6-B341-33D009838B3B}"/>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D489F2EA-2133-4BA5-BFAC-C8CB51BEBBF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DB1112B4-07F6-4245-828A-10BF8EDB0FB5}"/>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E1BD8874-4AE0-4D69-9E9D-A4A522352F9B}"/>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573DF846-5A5F-402C-880B-420531E5411E}"/>
            </a:ext>
          </a:extLst>
        </xdr:cNvPr>
        <xdr:cNvCxnSpPr/>
      </xdr:nvCxnSpPr>
      <xdr:spPr>
        <a:xfrm flipV="1">
          <a:off x="19947254" y="17114139"/>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8334897F-F367-41E4-ACFE-9FF4B736D4BF}"/>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4709321D-EB0F-4F0B-8B64-C9B84D09E39A}"/>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87596AFB-8DA9-40A3-B33E-443D87295DBC}"/>
            </a:ext>
          </a:extLst>
        </xdr:cNvPr>
        <xdr:cNvSpPr txBox="1"/>
      </xdr:nvSpPr>
      <xdr:spPr>
        <a:xfrm>
          <a:off x="19985990" y="1689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4FD9D3DD-1FD2-4FD0-85CD-2D86B6B93DFE}"/>
            </a:ext>
          </a:extLst>
        </xdr:cNvPr>
        <xdr:cNvCxnSpPr/>
      </xdr:nvCxnSpPr>
      <xdr:spPr>
        <a:xfrm>
          <a:off x="19885660" y="17114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B496D721-B25C-4F0B-9402-A1AFAB6ED9A5}"/>
            </a:ext>
          </a:extLst>
        </xdr:cNvPr>
        <xdr:cNvSpPr txBox="1"/>
      </xdr:nvSpPr>
      <xdr:spPr>
        <a:xfrm>
          <a:off x="19985990" y="17650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3C462A6F-0F5E-4B21-8EC6-46DF9D7DCF74}"/>
            </a:ext>
          </a:extLst>
        </xdr:cNvPr>
        <xdr:cNvSpPr/>
      </xdr:nvSpPr>
      <xdr:spPr>
        <a:xfrm>
          <a:off x="19904710" y="17792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8DEA6080-7833-406A-9E06-DC303092BFC7}"/>
            </a:ext>
          </a:extLst>
        </xdr:cNvPr>
        <xdr:cNvSpPr/>
      </xdr:nvSpPr>
      <xdr:spPr>
        <a:xfrm>
          <a:off x="19161760" y="1779943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0D9655F5-B4FC-4BBD-9FB8-0CF62FE83CC3}"/>
            </a:ext>
          </a:extLst>
        </xdr:cNvPr>
        <xdr:cNvSpPr/>
      </xdr:nvSpPr>
      <xdr:spPr>
        <a:xfrm>
          <a:off x="18345150" y="177960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73515BE7-843E-4899-9B78-6FB172B5265A}"/>
            </a:ext>
          </a:extLst>
        </xdr:cNvPr>
        <xdr:cNvSpPr/>
      </xdr:nvSpPr>
      <xdr:spPr>
        <a:xfrm>
          <a:off x="17547590" y="1779600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102</xdr:row>
      <xdr:rowOff>139700</xdr:rowOff>
    </xdr:from>
    <xdr:to>
      <xdr:col>98</xdr:col>
      <xdr:colOff>38100</xdr:colOff>
      <xdr:row>103</xdr:row>
      <xdr:rowOff>69850</xdr:rowOff>
    </xdr:to>
    <xdr:sp macro="" textlink="">
      <xdr:nvSpPr>
        <xdr:cNvPr id="929" name="フローチャート: 判断 928">
          <a:extLst>
            <a:ext uri="{FF2B5EF4-FFF2-40B4-BE49-F238E27FC236}">
              <a16:creationId xmlns:a16="http://schemas.microsoft.com/office/drawing/2014/main" id="{2CF5EA59-ABAA-4B47-8AB9-FA0F46748210}"/>
            </a:ext>
          </a:extLst>
        </xdr:cNvPr>
        <xdr:cNvSpPr/>
      </xdr:nvSpPr>
      <xdr:spPr>
        <a:xfrm>
          <a:off x="16761460" y="176237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CE3435A-8593-43B5-AB7E-40B12E254E4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DB643255-5173-4C54-B332-A7BA25185EF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2078BE3A-9B20-4A31-8FD4-66C53FA36BB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A6A26279-C367-4457-B868-48F2967CE8B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9752F6B-6A64-4DC5-88D8-816CFBB7EB86}"/>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68835</xdr:rowOff>
    </xdr:from>
    <xdr:to>
      <xdr:col>116</xdr:col>
      <xdr:colOff>114300</xdr:colOff>
      <xdr:row>105</xdr:row>
      <xdr:rowOff>170435</xdr:rowOff>
    </xdr:to>
    <xdr:sp macro="" textlink="">
      <xdr:nvSpPr>
        <xdr:cNvPr id="935" name="楕円 934">
          <a:extLst>
            <a:ext uri="{FF2B5EF4-FFF2-40B4-BE49-F238E27FC236}">
              <a16:creationId xmlns:a16="http://schemas.microsoft.com/office/drawing/2014/main" id="{53433DF0-D58B-4C70-820A-A765114F1812}"/>
            </a:ext>
          </a:extLst>
        </xdr:cNvPr>
        <xdr:cNvSpPr/>
      </xdr:nvSpPr>
      <xdr:spPr>
        <a:xfrm>
          <a:off x="19904710" y="180691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47262</xdr:rowOff>
    </xdr:from>
    <xdr:ext cx="469744" cy="259045"/>
    <xdr:sp macro="" textlink="">
      <xdr:nvSpPr>
        <xdr:cNvPr id="936" name="【庁舎】&#10;一人当たり面積該当値テキスト">
          <a:extLst>
            <a:ext uri="{FF2B5EF4-FFF2-40B4-BE49-F238E27FC236}">
              <a16:creationId xmlns:a16="http://schemas.microsoft.com/office/drawing/2014/main" id="{FAFC3544-0879-4377-958D-C19CC9C3392E}"/>
            </a:ext>
          </a:extLst>
        </xdr:cNvPr>
        <xdr:cNvSpPr txBox="1"/>
      </xdr:nvSpPr>
      <xdr:spPr>
        <a:xfrm>
          <a:off x="19985990" y="1805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73406</xdr:rowOff>
    </xdr:from>
    <xdr:to>
      <xdr:col>112</xdr:col>
      <xdr:colOff>38100</xdr:colOff>
      <xdr:row>106</xdr:row>
      <xdr:rowOff>3556</xdr:rowOff>
    </xdr:to>
    <xdr:sp macro="" textlink="">
      <xdr:nvSpPr>
        <xdr:cNvPr id="937" name="楕円 936">
          <a:extLst>
            <a:ext uri="{FF2B5EF4-FFF2-40B4-BE49-F238E27FC236}">
              <a16:creationId xmlns:a16="http://schemas.microsoft.com/office/drawing/2014/main" id="{2970F87B-E602-4B76-A286-CC38B4FA35B9}"/>
            </a:ext>
          </a:extLst>
        </xdr:cNvPr>
        <xdr:cNvSpPr/>
      </xdr:nvSpPr>
      <xdr:spPr>
        <a:xfrm>
          <a:off x="19161760" y="18075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119635</xdr:rowOff>
    </xdr:from>
    <xdr:to>
      <xdr:col>116</xdr:col>
      <xdr:colOff>63500</xdr:colOff>
      <xdr:row>105</xdr:row>
      <xdr:rowOff>124206</xdr:rowOff>
    </xdr:to>
    <xdr:cxnSp macro="">
      <xdr:nvCxnSpPr>
        <xdr:cNvPr id="938" name="直線コネクタ 937">
          <a:extLst>
            <a:ext uri="{FF2B5EF4-FFF2-40B4-BE49-F238E27FC236}">
              <a16:creationId xmlns:a16="http://schemas.microsoft.com/office/drawing/2014/main" id="{808BC7AD-4E2B-4A83-9F55-7900E1F0D7D6}"/>
            </a:ext>
          </a:extLst>
        </xdr:cNvPr>
        <xdr:cNvCxnSpPr/>
      </xdr:nvCxnSpPr>
      <xdr:spPr>
        <a:xfrm flipV="1">
          <a:off x="19204940" y="18123790"/>
          <a:ext cx="7429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73406</xdr:rowOff>
    </xdr:from>
    <xdr:to>
      <xdr:col>107</xdr:col>
      <xdr:colOff>101600</xdr:colOff>
      <xdr:row>106</xdr:row>
      <xdr:rowOff>3556</xdr:rowOff>
    </xdr:to>
    <xdr:sp macro="" textlink="">
      <xdr:nvSpPr>
        <xdr:cNvPr id="939" name="楕円 938">
          <a:extLst>
            <a:ext uri="{FF2B5EF4-FFF2-40B4-BE49-F238E27FC236}">
              <a16:creationId xmlns:a16="http://schemas.microsoft.com/office/drawing/2014/main" id="{F07C52F3-535A-4E93-9B7E-D9B99B7A91DB}"/>
            </a:ext>
          </a:extLst>
        </xdr:cNvPr>
        <xdr:cNvSpPr/>
      </xdr:nvSpPr>
      <xdr:spPr>
        <a:xfrm>
          <a:off x="18345150" y="180756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124206</xdr:rowOff>
    </xdr:from>
    <xdr:to>
      <xdr:col>111</xdr:col>
      <xdr:colOff>177800</xdr:colOff>
      <xdr:row>105</xdr:row>
      <xdr:rowOff>124206</xdr:rowOff>
    </xdr:to>
    <xdr:cxnSp macro="">
      <xdr:nvCxnSpPr>
        <xdr:cNvPr id="940" name="直線コネクタ 939">
          <a:extLst>
            <a:ext uri="{FF2B5EF4-FFF2-40B4-BE49-F238E27FC236}">
              <a16:creationId xmlns:a16="http://schemas.microsoft.com/office/drawing/2014/main" id="{5C177785-D29F-497E-88D6-F6F5D42DEA80}"/>
            </a:ext>
          </a:extLst>
        </xdr:cNvPr>
        <xdr:cNvCxnSpPr/>
      </xdr:nvCxnSpPr>
      <xdr:spPr>
        <a:xfrm>
          <a:off x="18399760" y="1812836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77978</xdr:rowOff>
    </xdr:from>
    <xdr:to>
      <xdr:col>102</xdr:col>
      <xdr:colOff>165100</xdr:colOff>
      <xdr:row>106</xdr:row>
      <xdr:rowOff>8128</xdr:rowOff>
    </xdr:to>
    <xdr:sp macro="" textlink="">
      <xdr:nvSpPr>
        <xdr:cNvPr id="941" name="楕円 940">
          <a:extLst>
            <a:ext uri="{FF2B5EF4-FFF2-40B4-BE49-F238E27FC236}">
              <a16:creationId xmlns:a16="http://schemas.microsoft.com/office/drawing/2014/main" id="{26FE56F9-8013-444C-8252-CCDB9C9DC74A}"/>
            </a:ext>
          </a:extLst>
        </xdr:cNvPr>
        <xdr:cNvSpPr/>
      </xdr:nvSpPr>
      <xdr:spPr>
        <a:xfrm>
          <a:off x="17547590" y="180802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124206</xdr:rowOff>
    </xdr:from>
    <xdr:to>
      <xdr:col>107</xdr:col>
      <xdr:colOff>50800</xdr:colOff>
      <xdr:row>105</xdr:row>
      <xdr:rowOff>128778</xdr:rowOff>
    </xdr:to>
    <xdr:cxnSp macro="">
      <xdr:nvCxnSpPr>
        <xdr:cNvPr id="942" name="直線コネクタ 941">
          <a:extLst>
            <a:ext uri="{FF2B5EF4-FFF2-40B4-BE49-F238E27FC236}">
              <a16:creationId xmlns:a16="http://schemas.microsoft.com/office/drawing/2014/main" id="{809E9442-E8C5-436D-994E-F266CCB6CDE4}"/>
            </a:ext>
          </a:extLst>
        </xdr:cNvPr>
        <xdr:cNvCxnSpPr/>
      </xdr:nvCxnSpPr>
      <xdr:spPr>
        <a:xfrm flipV="1">
          <a:off x="17602200" y="18128361"/>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87122</xdr:rowOff>
    </xdr:from>
    <xdr:to>
      <xdr:col>98</xdr:col>
      <xdr:colOff>38100</xdr:colOff>
      <xdr:row>106</xdr:row>
      <xdr:rowOff>17272</xdr:rowOff>
    </xdr:to>
    <xdr:sp macro="" textlink="">
      <xdr:nvSpPr>
        <xdr:cNvPr id="943" name="楕円 942">
          <a:extLst>
            <a:ext uri="{FF2B5EF4-FFF2-40B4-BE49-F238E27FC236}">
              <a16:creationId xmlns:a16="http://schemas.microsoft.com/office/drawing/2014/main" id="{3309E077-D7BD-4DCA-9D3C-82643C45DFAF}"/>
            </a:ext>
          </a:extLst>
        </xdr:cNvPr>
        <xdr:cNvSpPr/>
      </xdr:nvSpPr>
      <xdr:spPr>
        <a:xfrm>
          <a:off x="16761460" y="180912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128778</xdr:rowOff>
    </xdr:from>
    <xdr:to>
      <xdr:col>102</xdr:col>
      <xdr:colOff>114300</xdr:colOff>
      <xdr:row>105</xdr:row>
      <xdr:rowOff>137922</xdr:rowOff>
    </xdr:to>
    <xdr:cxnSp macro="">
      <xdr:nvCxnSpPr>
        <xdr:cNvPr id="944" name="直線コネクタ 943">
          <a:extLst>
            <a:ext uri="{FF2B5EF4-FFF2-40B4-BE49-F238E27FC236}">
              <a16:creationId xmlns:a16="http://schemas.microsoft.com/office/drawing/2014/main" id="{E8848494-9FC2-4697-B8E8-D06E4E0772AC}"/>
            </a:ext>
          </a:extLst>
        </xdr:cNvPr>
        <xdr:cNvCxnSpPr/>
      </xdr:nvCxnSpPr>
      <xdr:spPr>
        <a:xfrm flipV="1">
          <a:off x="16804640" y="18134838"/>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ACB4D7EC-B994-4BE7-8084-184CDE933884}"/>
            </a:ext>
          </a:extLst>
        </xdr:cNvPr>
        <xdr:cNvSpPr txBox="1"/>
      </xdr:nvSpPr>
      <xdr:spPr>
        <a:xfrm>
          <a:off x="18982132" y="17580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38F04392-6B0A-40A3-BF6A-938C26F35267}"/>
            </a:ext>
          </a:extLst>
        </xdr:cNvPr>
        <xdr:cNvSpPr txBox="1"/>
      </xdr:nvSpPr>
      <xdr:spPr>
        <a:xfrm>
          <a:off x="18182032"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56233A59-CABA-4687-898F-D7FF1F901878}"/>
            </a:ext>
          </a:extLst>
        </xdr:cNvPr>
        <xdr:cNvSpPr txBox="1"/>
      </xdr:nvSpPr>
      <xdr:spPr>
        <a:xfrm>
          <a:off x="17384472"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86377</xdr:rowOff>
    </xdr:from>
    <xdr:ext cx="469744" cy="259045"/>
    <xdr:sp macro="" textlink="">
      <xdr:nvSpPr>
        <xdr:cNvPr id="948" name="n_4aveValue【庁舎】&#10;一人当たり面積">
          <a:extLst>
            <a:ext uri="{FF2B5EF4-FFF2-40B4-BE49-F238E27FC236}">
              <a16:creationId xmlns:a16="http://schemas.microsoft.com/office/drawing/2014/main" id="{5B87BF05-BC38-4B4F-84D5-EC86953D5952}"/>
            </a:ext>
          </a:extLst>
        </xdr:cNvPr>
        <xdr:cNvSpPr txBox="1"/>
      </xdr:nvSpPr>
      <xdr:spPr>
        <a:xfrm>
          <a:off x="16588817" y="1740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166133</xdr:rowOff>
    </xdr:from>
    <xdr:ext cx="469744" cy="259045"/>
    <xdr:sp macro="" textlink="">
      <xdr:nvSpPr>
        <xdr:cNvPr id="949" name="n_1mainValue【庁舎】&#10;一人当たり面積">
          <a:extLst>
            <a:ext uri="{FF2B5EF4-FFF2-40B4-BE49-F238E27FC236}">
              <a16:creationId xmlns:a16="http://schemas.microsoft.com/office/drawing/2014/main" id="{5FFB6010-494D-46A5-AB86-83D020F414D1}"/>
            </a:ext>
          </a:extLst>
        </xdr:cNvPr>
        <xdr:cNvSpPr txBox="1"/>
      </xdr:nvSpPr>
      <xdr:spPr>
        <a:xfrm>
          <a:off x="18982132" y="1817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166133</xdr:rowOff>
    </xdr:from>
    <xdr:ext cx="469744" cy="259045"/>
    <xdr:sp macro="" textlink="">
      <xdr:nvSpPr>
        <xdr:cNvPr id="950" name="n_2mainValue【庁舎】&#10;一人当たり面積">
          <a:extLst>
            <a:ext uri="{FF2B5EF4-FFF2-40B4-BE49-F238E27FC236}">
              <a16:creationId xmlns:a16="http://schemas.microsoft.com/office/drawing/2014/main" id="{1BA11CF6-7FE0-4BE1-BC22-31EA89D1CFAB}"/>
            </a:ext>
          </a:extLst>
        </xdr:cNvPr>
        <xdr:cNvSpPr txBox="1"/>
      </xdr:nvSpPr>
      <xdr:spPr>
        <a:xfrm>
          <a:off x="18182032" y="1817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170705</xdr:rowOff>
    </xdr:from>
    <xdr:ext cx="469744" cy="259045"/>
    <xdr:sp macro="" textlink="">
      <xdr:nvSpPr>
        <xdr:cNvPr id="951" name="n_3mainValue【庁舎】&#10;一人当たり面積">
          <a:extLst>
            <a:ext uri="{FF2B5EF4-FFF2-40B4-BE49-F238E27FC236}">
              <a16:creationId xmlns:a16="http://schemas.microsoft.com/office/drawing/2014/main" id="{20F25C71-C325-41E8-8D0E-FE4C1C8DA691}"/>
            </a:ext>
          </a:extLst>
        </xdr:cNvPr>
        <xdr:cNvSpPr txBox="1"/>
      </xdr:nvSpPr>
      <xdr:spPr>
        <a:xfrm>
          <a:off x="17384472" y="1817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8399</xdr:rowOff>
    </xdr:from>
    <xdr:ext cx="469744" cy="259045"/>
    <xdr:sp macro="" textlink="">
      <xdr:nvSpPr>
        <xdr:cNvPr id="952" name="n_4mainValue【庁舎】&#10;一人当たり面積">
          <a:extLst>
            <a:ext uri="{FF2B5EF4-FFF2-40B4-BE49-F238E27FC236}">
              <a16:creationId xmlns:a16="http://schemas.microsoft.com/office/drawing/2014/main" id="{1C37D5C9-BE7E-4CAF-80DF-866AA93F57E4}"/>
            </a:ext>
          </a:extLst>
        </xdr:cNvPr>
        <xdr:cNvSpPr txBox="1"/>
      </xdr:nvSpPr>
      <xdr:spPr>
        <a:xfrm>
          <a:off x="16588817" y="1818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3912096A-BA6E-4549-B934-CF6D3E31150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3A7FB50D-541B-4C0B-8AA2-5C68F1C8FF8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F5D514BF-9725-417E-BD18-0E8D3E2587C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図書館の有形固定資産減価償却率については、</a:t>
          </a:r>
          <a:r>
            <a:rPr kumimoji="1" lang="en-US" altLang="ja-JP" sz="1200">
              <a:latin typeface="ＭＳ Ｐゴシック" panose="020B0600070205080204" pitchFamily="50" charset="-128"/>
              <a:ea typeface="ＭＳ Ｐゴシック" panose="020B0600070205080204" pitchFamily="50" charset="-128"/>
            </a:rPr>
            <a:t>84.2</a:t>
          </a:r>
          <a:r>
            <a:rPr kumimoji="1" lang="ja-JP" altLang="en-US" sz="1200">
              <a:latin typeface="ＭＳ Ｐゴシック" panose="020B0600070205080204" pitchFamily="50" charset="-128"/>
              <a:ea typeface="ＭＳ Ｐゴシック" panose="020B0600070205080204" pitchFamily="50" charset="-128"/>
            </a:rPr>
            <a:t>％と類似団体平均と比較して高い値となっているが、公共施設等総合管理計画に基づき、図書館施設機能を併せ持った複合施設の整備を進めており、施設の集約化と老朽化対策に取り組んでいることから、今後は改善を見込んでいる。</a:t>
          </a:r>
        </a:p>
        <a:p>
          <a:r>
            <a:rPr kumimoji="1" lang="ja-JP" altLang="en-US" sz="1200">
              <a:latin typeface="ＭＳ Ｐゴシック" panose="020B0600070205080204" pitchFamily="50" charset="-128"/>
              <a:ea typeface="ＭＳ Ｐゴシック" panose="020B0600070205080204" pitchFamily="50" charset="-128"/>
            </a:rPr>
            <a:t>　一般廃棄物処理施設の有形固定資産減価償却率については、</a:t>
          </a:r>
          <a:r>
            <a:rPr kumimoji="1" lang="en-US" altLang="ja-JP" sz="1200">
              <a:latin typeface="ＭＳ Ｐゴシック" panose="020B0600070205080204" pitchFamily="50" charset="-128"/>
              <a:ea typeface="ＭＳ Ｐゴシック" panose="020B0600070205080204" pitchFamily="50" charset="-128"/>
            </a:rPr>
            <a:t>72.8</a:t>
          </a:r>
          <a:r>
            <a:rPr kumimoji="1" lang="ja-JP" altLang="en-US" sz="1200">
              <a:latin typeface="ＭＳ Ｐゴシック" panose="020B0600070205080204" pitchFamily="50" charset="-128"/>
              <a:ea typeface="ＭＳ Ｐゴシック" panose="020B0600070205080204" pitchFamily="50" charset="-128"/>
            </a:rPr>
            <a:t>％で類似団体平均と比較して高い値となっているものの、前年度と比較して</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ポイント改善した。これは老朽化している設備の更新や延命化工事を進めた結果によるもので、今後も改善を見込んでいる。</a:t>
          </a:r>
        </a:p>
        <a:p>
          <a:r>
            <a:rPr kumimoji="1" lang="ja-JP" altLang="en-US" sz="1200">
              <a:latin typeface="ＭＳ Ｐゴシック" panose="020B0600070205080204" pitchFamily="50" charset="-128"/>
              <a:ea typeface="ＭＳ Ｐゴシック" panose="020B0600070205080204" pitchFamily="50" charset="-128"/>
            </a:rPr>
            <a:t>　一般廃棄物処理施設の一人当たり有形固定資産（償却資産）額については、</a:t>
          </a:r>
          <a:r>
            <a:rPr kumimoji="1" lang="en-US" altLang="ja-JP" sz="1200">
              <a:latin typeface="ＭＳ Ｐゴシック" panose="020B0600070205080204" pitchFamily="50" charset="-128"/>
              <a:ea typeface="ＭＳ Ｐゴシック" panose="020B0600070205080204" pitchFamily="50" charset="-128"/>
            </a:rPr>
            <a:t>177,863</a:t>
          </a:r>
          <a:r>
            <a:rPr kumimoji="1" lang="ja-JP" altLang="en-US" sz="1200">
              <a:latin typeface="ＭＳ Ｐゴシック" panose="020B0600070205080204" pitchFamily="50" charset="-128"/>
              <a:ea typeface="ＭＳ Ｐゴシック" panose="020B0600070205080204" pitchFamily="50" charset="-128"/>
            </a:rPr>
            <a:t>円で類似団体平均より高い値となっているが、これは本市が単独で一般廃棄物処理施設を運営しているためと考えられる。将来的にはごみ処理の広域化を検討しているため、今後は改善を見込んでいる。</a:t>
          </a:r>
        </a:p>
        <a:p>
          <a:r>
            <a:rPr kumimoji="1" lang="ja-JP" altLang="en-US" sz="1200">
              <a:latin typeface="ＭＳ Ｐゴシック" panose="020B0600070205080204" pitchFamily="50" charset="-128"/>
              <a:ea typeface="ＭＳ Ｐゴシック" panose="020B0600070205080204" pitchFamily="50" charset="-128"/>
            </a:rPr>
            <a:t>　庁舎の有形固定資産減価償却率については、</a:t>
          </a:r>
          <a:r>
            <a:rPr kumimoji="1" lang="en-US" altLang="ja-JP" sz="1200">
              <a:latin typeface="ＭＳ Ｐゴシック" panose="020B0600070205080204" pitchFamily="50" charset="-128"/>
              <a:ea typeface="ＭＳ Ｐゴシック" panose="020B0600070205080204" pitchFamily="50" charset="-128"/>
            </a:rPr>
            <a:t>92.3</a:t>
          </a:r>
          <a:r>
            <a:rPr kumimoji="1" lang="ja-JP" altLang="en-US" sz="1200">
              <a:latin typeface="ＭＳ Ｐゴシック" panose="020B0600070205080204" pitchFamily="50" charset="-128"/>
              <a:ea typeface="ＭＳ Ｐゴシック" panose="020B0600070205080204" pitchFamily="50" charset="-128"/>
            </a:rPr>
            <a:t>％と類似団体内平均値と比較しても高い値となっているが、これは建て替えに向けて廃校になった学校を転用し、仮庁舎として使用しているためである。今後は財政状況等を注視しながら庁舎エリアの整備の検討を進め、改善に向けた取り組み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74364428</v>
      </c>
      <c r="BO4" s="384"/>
      <c r="BP4" s="384"/>
      <c r="BQ4" s="384"/>
      <c r="BR4" s="384"/>
      <c r="BS4" s="384"/>
      <c r="BT4" s="384"/>
      <c r="BU4" s="385"/>
      <c r="BV4" s="383">
        <v>68246154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0.1</v>
      </c>
      <c r="CU4" s="390"/>
      <c r="CV4" s="390"/>
      <c r="CW4" s="390"/>
      <c r="CX4" s="390"/>
      <c r="CY4" s="390"/>
      <c r="CZ4" s="390"/>
      <c r="DA4" s="391"/>
      <c r="DB4" s="389">
        <v>0.3</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73974192</v>
      </c>
      <c r="BO5" s="421"/>
      <c r="BP5" s="421"/>
      <c r="BQ5" s="421"/>
      <c r="BR5" s="421"/>
      <c r="BS5" s="421"/>
      <c r="BT5" s="421"/>
      <c r="BU5" s="422"/>
      <c r="BV5" s="420">
        <v>67315513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97.6</v>
      </c>
      <c r="CU5" s="418"/>
      <c r="CV5" s="418"/>
      <c r="CW5" s="418"/>
      <c r="CX5" s="418"/>
      <c r="CY5" s="418"/>
      <c r="CZ5" s="418"/>
      <c r="DA5" s="419"/>
      <c r="DB5" s="417">
        <v>97.3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390236</v>
      </c>
      <c r="BO6" s="421"/>
      <c r="BP6" s="421"/>
      <c r="BQ6" s="421"/>
      <c r="BR6" s="421"/>
      <c r="BS6" s="421"/>
      <c r="BT6" s="421"/>
      <c r="BU6" s="422"/>
      <c r="BV6" s="420">
        <v>930641</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v>
      </c>
      <c r="CU6" s="458"/>
      <c r="CV6" s="458"/>
      <c r="CW6" s="458"/>
      <c r="CX6" s="458"/>
      <c r="CY6" s="458"/>
      <c r="CZ6" s="458"/>
      <c r="DA6" s="459"/>
      <c r="DB6" s="457">
        <v>98.2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368791</v>
      </c>
      <c r="BO7" s="421"/>
      <c r="BP7" s="421"/>
      <c r="BQ7" s="421"/>
      <c r="BR7" s="421"/>
      <c r="BS7" s="421"/>
      <c r="BT7" s="421"/>
      <c r="BU7" s="422"/>
      <c r="BV7" s="420">
        <v>858696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29387077</v>
      </c>
      <c r="CU7" s="421"/>
      <c r="CV7" s="421"/>
      <c r="CW7" s="421"/>
      <c r="CX7" s="421"/>
      <c r="CY7" s="421"/>
      <c r="CZ7" s="421"/>
      <c r="DA7" s="422"/>
      <c r="DB7" s="420">
        <v>28766545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21445</v>
      </c>
      <c r="BO8" s="421"/>
      <c r="BP8" s="421"/>
      <c r="BQ8" s="421"/>
      <c r="BR8" s="421"/>
      <c r="BS8" s="421"/>
      <c r="BT8" s="421"/>
      <c r="BU8" s="422"/>
      <c r="BV8" s="420">
        <v>71945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0.66</v>
      </c>
      <c r="CU8" s="461"/>
      <c r="CV8" s="461"/>
      <c r="CW8" s="461"/>
      <c r="CX8" s="461"/>
      <c r="CY8" s="461"/>
      <c r="CZ8" s="461"/>
      <c r="DA8" s="462"/>
      <c r="DB8" s="460">
        <v>0.66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119764</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-50500</v>
      </c>
      <c r="BO9" s="421"/>
      <c r="BP9" s="421"/>
      <c r="BQ9" s="421"/>
      <c r="BR9" s="421"/>
      <c r="BS9" s="421"/>
      <c r="BT9" s="421"/>
      <c r="BU9" s="422"/>
      <c r="BV9" s="420">
        <v>-63253</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12.9</v>
      </c>
      <c r="CU9" s="418"/>
      <c r="CV9" s="418"/>
      <c r="CW9" s="418"/>
      <c r="CX9" s="418"/>
      <c r="CY9" s="418"/>
      <c r="CZ9" s="418"/>
      <c r="DA9" s="419"/>
      <c r="DB9" s="417">
        <v>11.3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123576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73194</v>
      </c>
      <c r="BO10" s="421"/>
      <c r="BP10" s="421"/>
      <c r="BQ10" s="421"/>
      <c r="BR10" s="421"/>
      <c r="BS10" s="421"/>
      <c r="BT10" s="421"/>
      <c r="BU10" s="422"/>
      <c r="BV10" s="420">
        <v>154408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116179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111984</v>
      </c>
      <c r="S13" s="505"/>
      <c r="T13" s="505"/>
      <c r="U13" s="505"/>
      <c r="V13" s="506"/>
      <c r="W13" s="436" t="s">
        <v>131</v>
      </c>
      <c r="X13" s="437"/>
      <c r="Y13" s="437"/>
      <c r="Z13" s="437"/>
      <c r="AA13" s="437"/>
      <c r="AB13" s="427"/>
      <c r="AC13" s="471">
        <v>143</v>
      </c>
      <c r="AD13" s="472"/>
      <c r="AE13" s="472"/>
      <c r="AF13" s="472"/>
      <c r="AG13" s="514"/>
      <c r="AH13" s="471">
        <v>155</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22694</v>
      </c>
      <c r="BO13" s="421"/>
      <c r="BP13" s="421"/>
      <c r="BQ13" s="421"/>
      <c r="BR13" s="421"/>
      <c r="BS13" s="421"/>
      <c r="BT13" s="421"/>
      <c r="BU13" s="422"/>
      <c r="BV13" s="420">
        <v>91155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v>
      </c>
      <c r="CU13" s="418"/>
      <c r="CV13" s="418"/>
      <c r="CW13" s="418"/>
      <c r="CX13" s="418"/>
      <c r="CY13" s="418"/>
      <c r="CZ13" s="418"/>
      <c r="DA13" s="419"/>
      <c r="DB13" s="417">
        <v>3.9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117139</v>
      </c>
      <c r="S14" s="505"/>
      <c r="T14" s="505"/>
      <c r="U14" s="505"/>
      <c r="V14" s="506"/>
      <c r="W14" s="410"/>
      <c r="X14" s="411"/>
      <c r="Y14" s="411"/>
      <c r="Z14" s="411"/>
      <c r="AA14" s="411"/>
      <c r="AB14" s="400"/>
      <c r="AC14" s="507">
        <v>0.3</v>
      </c>
      <c r="AD14" s="508"/>
      <c r="AE14" s="508"/>
      <c r="AF14" s="508"/>
      <c r="AG14" s="509"/>
      <c r="AH14" s="507">
        <v>0.3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25.1</v>
      </c>
      <c r="CU14" s="519"/>
      <c r="CV14" s="519"/>
      <c r="CW14" s="519"/>
      <c r="CX14" s="519"/>
      <c r="CY14" s="519"/>
      <c r="CZ14" s="519"/>
      <c r="DA14" s="520"/>
      <c r="DB14" s="518">
        <v>4.3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113306</v>
      </c>
      <c r="S15" s="505"/>
      <c r="T15" s="505"/>
      <c r="U15" s="505"/>
      <c r="V15" s="506"/>
      <c r="W15" s="436" t="s">
        <v>137</v>
      </c>
      <c r="X15" s="437"/>
      <c r="Y15" s="437"/>
      <c r="Z15" s="437"/>
      <c r="AA15" s="437"/>
      <c r="AB15" s="427"/>
      <c r="AC15" s="471">
        <v>13825</v>
      </c>
      <c r="AD15" s="472"/>
      <c r="AE15" s="472"/>
      <c r="AF15" s="472"/>
      <c r="AG15" s="514"/>
      <c r="AH15" s="471">
        <v>15121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16604551</v>
      </c>
      <c r="BO15" s="384"/>
      <c r="BP15" s="384"/>
      <c r="BQ15" s="384"/>
      <c r="BR15" s="384"/>
      <c r="BS15" s="384"/>
      <c r="BT15" s="384"/>
      <c r="BU15" s="385"/>
      <c r="BV15" s="383">
        <v>15933194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29.2</v>
      </c>
      <c r="AD16" s="508"/>
      <c r="AE16" s="508"/>
      <c r="AF16" s="508"/>
      <c r="AG16" s="509"/>
      <c r="AH16" s="507">
        <v>31.1</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24729568</v>
      </c>
      <c r="BO16" s="421"/>
      <c r="BP16" s="421"/>
      <c r="BQ16" s="421"/>
      <c r="BR16" s="421"/>
      <c r="BS16" s="421"/>
      <c r="BT16" s="421"/>
      <c r="BU16" s="422"/>
      <c r="BV16" s="420">
        <v>24180148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33326</v>
      </c>
      <c r="AD17" s="472"/>
      <c r="AE17" s="472"/>
      <c r="AF17" s="472"/>
      <c r="AG17" s="514"/>
      <c r="AH17" s="471">
        <v>33280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21147460</v>
      </c>
      <c r="BO17" s="421"/>
      <c r="BP17" s="421"/>
      <c r="BQ17" s="421"/>
      <c r="BR17" s="421"/>
      <c r="BS17" s="421"/>
      <c r="BT17" s="421"/>
      <c r="BU17" s="422"/>
      <c r="BV17" s="420">
        <v>20250961</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12.3</v>
      </c>
      <c r="M18" s="544"/>
      <c r="N18" s="544"/>
      <c r="O18" s="544"/>
      <c r="P18" s="544"/>
      <c r="Q18" s="544"/>
      <c r="R18" s="545"/>
      <c r="S18" s="545"/>
      <c r="T18" s="545"/>
      <c r="U18" s="545"/>
      <c r="V18" s="546"/>
      <c r="W18" s="438"/>
      <c r="X18" s="439"/>
      <c r="Y18" s="439"/>
      <c r="Z18" s="439"/>
      <c r="AA18" s="439"/>
      <c r="AB18" s="430"/>
      <c r="AC18" s="547">
        <v>70.5</v>
      </c>
      <c r="AD18" s="548"/>
      <c r="AE18" s="548"/>
      <c r="AF18" s="548"/>
      <c r="AG18" s="549"/>
      <c r="AH18" s="547">
        <v>68.5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30941827</v>
      </c>
      <c r="BO18" s="421"/>
      <c r="BP18" s="421"/>
      <c r="BQ18" s="421"/>
      <c r="BR18" s="421"/>
      <c r="BS18" s="421"/>
      <c r="BT18" s="421"/>
      <c r="BU18" s="422"/>
      <c r="BV18" s="420">
        <v>28794361</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9737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37880900</v>
      </c>
      <c r="BO19" s="421"/>
      <c r="BP19" s="421"/>
      <c r="BQ19" s="421"/>
      <c r="BR19" s="421"/>
      <c r="BS19" s="421"/>
      <c r="BT19" s="421"/>
      <c r="BU19" s="422"/>
      <c r="BV19" s="420">
        <v>38954358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57379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56630358</v>
      </c>
      <c r="BO22" s="384"/>
      <c r="BP22" s="384"/>
      <c r="BQ22" s="384"/>
      <c r="BR22" s="384"/>
      <c r="BS22" s="384"/>
      <c r="BT22" s="384"/>
      <c r="BU22" s="385"/>
      <c r="BV22" s="383">
        <v>52081094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44193061</v>
      </c>
      <c r="BO23" s="421"/>
      <c r="BP23" s="421"/>
      <c r="BQ23" s="421"/>
      <c r="BR23" s="421"/>
      <c r="BS23" s="421"/>
      <c r="BT23" s="421"/>
      <c r="BU23" s="422"/>
      <c r="BV23" s="420">
        <v>38687784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7200</v>
      </c>
      <c r="R24" s="472"/>
      <c r="S24" s="472"/>
      <c r="T24" s="472"/>
      <c r="U24" s="472"/>
      <c r="V24" s="514"/>
      <c r="W24" s="566"/>
      <c r="X24" s="567"/>
      <c r="Y24" s="568"/>
      <c r="Z24" s="470" t="s">
        <v>162</v>
      </c>
      <c r="AA24" s="450"/>
      <c r="AB24" s="450"/>
      <c r="AC24" s="450"/>
      <c r="AD24" s="450"/>
      <c r="AE24" s="450"/>
      <c r="AF24" s="450"/>
      <c r="AG24" s="451"/>
      <c r="AH24" s="471">
        <v>693</v>
      </c>
      <c r="AI24" s="472"/>
      <c r="AJ24" s="472"/>
      <c r="AK24" s="472"/>
      <c r="AL24" s="514"/>
      <c r="AM24" s="471">
        <v>2182257</v>
      </c>
      <c r="AN24" s="472"/>
      <c r="AO24" s="472"/>
      <c r="AP24" s="472"/>
      <c r="AQ24" s="472"/>
      <c r="AR24" s="514"/>
      <c r="AS24" s="471">
        <v>3149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38435253</v>
      </c>
      <c r="BO24" s="421"/>
      <c r="BP24" s="421"/>
      <c r="BQ24" s="421"/>
      <c r="BR24" s="421"/>
      <c r="BS24" s="421"/>
      <c r="BT24" s="421"/>
      <c r="BU24" s="422"/>
      <c r="BV24" s="420">
        <v>32036632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6800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40275121</v>
      </c>
      <c r="BO25" s="384"/>
      <c r="BP25" s="384"/>
      <c r="BQ25" s="384"/>
      <c r="BR25" s="384"/>
      <c r="BS25" s="384"/>
      <c r="BT25" s="384"/>
      <c r="BU25" s="385"/>
      <c r="BV25" s="383">
        <v>43505544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6375</v>
      </c>
      <c r="R26" s="472"/>
      <c r="S26" s="472"/>
      <c r="T26" s="472"/>
      <c r="U26" s="472"/>
      <c r="V26" s="514"/>
      <c r="W26" s="566"/>
      <c r="X26" s="567"/>
      <c r="Y26" s="568"/>
      <c r="Z26" s="470" t="s">
        <v>168</v>
      </c>
      <c r="AA26" s="572"/>
      <c r="AB26" s="572"/>
      <c r="AC26" s="572"/>
      <c r="AD26" s="572"/>
      <c r="AE26" s="572"/>
      <c r="AF26" s="572"/>
      <c r="AG26" s="573"/>
      <c r="AH26" s="471">
        <v>108</v>
      </c>
      <c r="AI26" s="472"/>
      <c r="AJ26" s="472"/>
      <c r="AK26" s="472"/>
      <c r="AL26" s="514"/>
      <c r="AM26" s="471">
        <v>374004</v>
      </c>
      <c r="AN26" s="472"/>
      <c r="AO26" s="472"/>
      <c r="AP26" s="472"/>
      <c r="AQ26" s="472"/>
      <c r="AR26" s="514"/>
      <c r="AS26" s="471">
        <v>3463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6290</v>
      </c>
      <c r="R27" s="472"/>
      <c r="S27" s="472"/>
      <c r="T27" s="472"/>
      <c r="U27" s="472"/>
      <c r="V27" s="514"/>
      <c r="W27" s="566"/>
      <c r="X27" s="567"/>
      <c r="Y27" s="568"/>
      <c r="Z27" s="470" t="s">
        <v>171</v>
      </c>
      <c r="AA27" s="450"/>
      <c r="AB27" s="450"/>
      <c r="AC27" s="450"/>
      <c r="AD27" s="450"/>
      <c r="AE27" s="450"/>
      <c r="AF27" s="450"/>
      <c r="AG27" s="451"/>
      <c r="AH27" s="471">
        <v>24</v>
      </c>
      <c r="AI27" s="472"/>
      <c r="AJ27" s="472"/>
      <c r="AK27" s="472"/>
      <c r="AL27" s="514"/>
      <c r="AM27" s="471">
        <v>86723</v>
      </c>
      <c r="AN27" s="472"/>
      <c r="AO27" s="472"/>
      <c r="AP27" s="472"/>
      <c r="AQ27" s="472"/>
      <c r="AR27" s="514"/>
      <c r="AS27" s="471">
        <v>3613</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5993</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3012460</v>
      </c>
      <c r="BO28" s="384"/>
      <c r="BP28" s="384"/>
      <c r="BQ28" s="384"/>
      <c r="BR28" s="384"/>
      <c r="BS28" s="384"/>
      <c r="BT28" s="384"/>
      <c r="BU28" s="385"/>
      <c r="BV28" s="383">
        <v>2939266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5610</v>
      </c>
      <c r="R29" s="472"/>
      <c r="S29" s="472"/>
      <c r="T29" s="472"/>
      <c r="U29" s="472"/>
      <c r="V29" s="514"/>
      <c r="W29" s="569"/>
      <c r="X29" s="570"/>
      <c r="Y29" s="571"/>
      <c r="Z29" s="470" t="s">
        <v>177</v>
      </c>
      <c r="AA29" s="450"/>
      <c r="AB29" s="450"/>
      <c r="AC29" s="450"/>
      <c r="AD29" s="450"/>
      <c r="AE29" s="450"/>
      <c r="AF29" s="450"/>
      <c r="AG29" s="451"/>
      <c r="AH29" s="471">
        <v>717</v>
      </c>
      <c r="AI29" s="472"/>
      <c r="AJ29" s="472"/>
      <c r="AK29" s="472"/>
      <c r="AL29" s="514"/>
      <c r="AM29" s="471">
        <v>2268980</v>
      </c>
      <c r="AN29" s="472"/>
      <c r="AO29" s="472"/>
      <c r="AP29" s="472"/>
      <c r="AQ29" s="472"/>
      <c r="AR29" s="514"/>
      <c r="AS29" s="471">
        <v>3165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1030725</v>
      </c>
      <c r="BO29" s="421"/>
      <c r="BP29" s="421"/>
      <c r="BQ29" s="421"/>
      <c r="BR29" s="421"/>
      <c r="BS29" s="421"/>
      <c r="BT29" s="421"/>
      <c r="BU29" s="422"/>
      <c r="BV29" s="420">
        <v>899294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7071583</v>
      </c>
      <c r="BO30" s="540"/>
      <c r="BP30" s="540"/>
      <c r="BQ30" s="540"/>
      <c r="BR30" s="540"/>
      <c r="BS30" s="540"/>
      <c r="BT30" s="540"/>
      <c r="BU30" s="541"/>
      <c r="BV30" s="539">
        <v>7765018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守口市門真市消防組合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門真市都市開発ビル</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都市開発資金特別会計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飯盛霊園組合（一般会計）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飯盛霊園組合（霊園事業特別会計）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淀川左岸水防事務組合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大阪府後期高齢者医療広域連合（一般会計）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大阪府後期高齢者医療広域連合（後期高齢者医療特別会計）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大阪広域水道企業団（水道事業会計）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大阪広域水道企業団（工業用水道事業会計）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YQ8DqQhjJZEYx/SmvOAYqpCjd0KYVit7FzaZifJafqLhzXYYF859lNpWdo88jRGIX61dU3cfKIN3x8ZzXLhh1g==" saltValue="dWAys3FA2cVpr83PkDine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20087940</v>
      </c>
      <c r="S5" s="626"/>
      <c r="T5" s="626"/>
      <c r="U5" s="626"/>
      <c r="V5" s="626"/>
      <c r="W5" s="626"/>
      <c r="X5" s="626"/>
      <c r="Y5" s="627"/>
      <c r="Z5" s="628">
        <v>27</v>
      </c>
      <c r="AA5" s="628"/>
      <c r="AB5" s="628"/>
      <c r="AC5" s="628"/>
      <c r="AD5" s="629">
        <v>18345407</v>
      </c>
      <c r="AE5" s="629"/>
      <c r="AF5" s="629"/>
      <c r="AG5" s="629"/>
      <c r="AH5" s="629"/>
      <c r="AI5" s="629"/>
      <c r="AJ5" s="629"/>
      <c r="AK5" s="629"/>
      <c r="AL5" s="630">
        <v>58.1</v>
      </c>
      <c r="AM5" s="631"/>
      <c r="AN5" s="631"/>
      <c r="AO5" s="632"/>
      <c r="AP5" s="622" t="s">
        <v>216</v>
      </c>
      <c r="AQ5" s="623"/>
      <c r="AR5" s="623"/>
      <c r="AS5" s="623"/>
      <c r="AT5" s="623"/>
      <c r="AU5" s="623"/>
      <c r="AV5" s="623"/>
      <c r="AW5" s="623"/>
      <c r="AX5" s="623"/>
      <c r="AY5" s="623"/>
      <c r="AZ5" s="623"/>
      <c r="BA5" s="623"/>
      <c r="BB5" s="623"/>
      <c r="BC5" s="623"/>
      <c r="BD5" s="623"/>
      <c r="BE5" s="623"/>
      <c r="BF5" s="624"/>
      <c r="BG5" s="636">
        <v>18344299</v>
      </c>
      <c r="BH5" s="637"/>
      <c r="BI5" s="637"/>
      <c r="BJ5" s="637"/>
      <c r="BK5" s="637"/>
      <c r="BL5" s="637"/>
      <c r="BM5" s="637"/>
      <c r="BN5" s="638"/>
      <c r="BO5" s="639">
        <v>91.3</v>
      </c>
      <c r="BP5" s="639"/>
      <c r="BQ5" s="639"/>
      <c r="BR5" s="639"/>
      <c r="BS5" s="640">
        <v>648620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182573</v>
      </c>
      <c r="S6" s="637"/>
      <c r="T6" s="637"/>
      <c r="U6" s="637"/>
      <c r="V6" s="637"/>
      <c r="W6" s="637"/>
      <c r="X6" s="637"/>
      <c r="Y6" s="638"/>
      <c r="Z6" s="639">
        <v>0.2</v>
      </c>
      <c r="AA6" s="639"/>
      <c r="AB6" s="639"/>
      <c r="AC6" s="639"/>
      <c r="AD6" s="640">
        <v>182573</v>
      </c>
      <c r="AE6" s="640"/>
      <c r="AF6" s="640"/>
      <c r="AG6" s="640"/>
      <c r="AH6" s="640"/>
      <c r="AI6" s="640"/>
      <c r="AJ6" s="640"/>
      <c r="AK6" s="640"/>
      <c r="AL6" s="641">
        <v>0.6</v>
      </c>
      <c r="AM6" s="642"/>
      <c r="AN6" s="642"/>
      <c r="AO6" s="643"/>
      <c r="AP6" s="633" t="s">
        <v>221</v>
      </c>
      <c r="AQ6" s="634"/>
      <c r="AR6" s="634"/>
      <c r="AS6" s="634"/>
      <c r="AT6" s="634"/>
      <c r="AU6" s="634"/>
      <c r="AV6" s="634"/>
      <c r="AW6" s="634"/>
      <c r="AX6" s="634"/>
      <c r="AY6" s="634"/>
      <c r="AZ6" s="634"/>
      <c r="BA6" s="634"/>
      <c r="BB6" s="634"/>
      <c r="BC6" s="634"/>
      <c r="BD6" s="634"/>
      <c r="BE6" s="634"/>
      <c r="BF6" s="635"/>
      <c r="BG6" s="636">
        <v>18344299</v>
      </c>
      <c r="BH6" s="637"/>
      <c r="BI6" s="637"/>
      <c r="BJ6" s="637"/>
      <c r="BK6" s="637"/>
      <c r="BL6" s="637"/>
      <c r="BM6" s="637"/>
      <c r="BN6" s="638"/>
      <c r="BO6" s="639">
        <v>91.3</v>
      </c>
      <c r="BP6" s="639"/>
      <c r="BQ6" s="639"/>
      <c r="BR6" s="639"/>
      <c r="BS6" s="640">
        <v>648620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365516</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365513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16220</v>
      </c>
      <c r="S7" s="637"/>
      <c r="T7" s="637"/>
      <c r="U7" s="637"/>
      <c r="V7" s="637"/>
      <c r="W7" s="637"/>
      <c r="X7" s="637"/>
      <c r="Y7" s="638"/>
      <c r="Z7" s="639">
        <v>0</v>
      </c>
      <c r="AA7" s="639"/>
      <c r="AB7" s="639"/>
      <c r="AC7" s="639"/>
      <c r="AD7" s="640">
        <v>16220</v>
      </c>
      <c r="AE7" s="640"/>
      <c r="AF7" s="640"/>
      <c r="AG7" s="640"/>
      <c r="AH7" s="640"/>
      <c r="AI7" s="640"/>
      <c r="AJ7" s="640"/>
      <c r="AK7" s="640"/>
      <c r="AL7" s="641">
        <v>0.1</v>
      </c>
      <c r="AM7" s="642"/>
      <c r="AN7" s="642"/>
      <c r="AO7" s="643"/>
      <c r="AP7" s="633" t="s">
        <v>224</v>
      </c>
      <c r="AQ7" s="634"/>
      <c r="AR7" s="634"/>
      <c r="AS7" s="634"/>
      <c r="AT7" s="634"/>
      <c r="AU7" s="634"/>
      <c r="AV7" s="634"/>
      <c r="AW7" s="634"/>
      <c r="AX7" s="634"/>
      <c r="AY7" s="634"/>
      <c r="AZ7" s="634"/>
      <c r="BA7" s="634"/>
      <c r="BB7" s="634"/>
      <c r="BC7" s="634"/>
      <c r="BD7" s="634"/>
      <c r="BE7" s="634"/>
      <c r="BF7" s="635"/>
      <c r="BG7" s="636">
        <v>8160752</v>
      </c>
      <c r="BH7" s="637"/>
      <c r="BI7" s="637"/>
      <c r="BJ7" s="637"/>
      <c r="BK7" s="637"/>
      <c r="BL7" s="637"/>
      <c r="BM7" s="637"/>
      <c r="BN7" s="638"/>
      <c r="BO7" s="639">
        <v>40.6</v>
      </c>
      <c r="BP7" s="639"/>
      <c r="BQ7" s="639"/>
      <c r="BR7" s="639"/>
      <c r="BS7" s="640">
        <v>648620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5345380</v>
      </c>
      <c r="CS7" s="637"/>
      <c r="CT7" s="637"/>
      <c r="CU7" s="637"/>
      <c r="CV7" s="637"/>
      <c r="CW7" s="637"/>
      <c r="CX7" s="637"/>
      <c r="CY7" s="638"/>
      <c r="CZ7" s="639">
        <v>7.2</v>
      </c>
      <c r="DA7" s="639"/>
      <c r="DB7" s="639"/>
      <c r="DC7" s="639"/>
      <c r="DD7" s="645">
        <v>162653</v>
      </c>
      <c r="DE7" s="637"/>
      <c r="DF7" s="637"/>
      <c r="DG7" s="637"/>
      <c r="DH7" s="637"/>
      <c r="DI7" s="637"/>
      <c r="DJ7" s="637"/>
      <c r="DK7" s="637"/>
      <c r="DL7" s="637"/>
      <c r="DM7" s="637"/>
      <c r="DN7" s="637"/>
      <c r="DO7" s="637"/>
      <c r="DP7" s="638"/>
      <c r="DQ7" s="645">
        <v>4639290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179864</v>
      </c>
      <c r="S8" s="637"/>
      <c r="T8" s="637"/>
      <c r="U8" s="637"/>
      <c r="V8" s="637"/>
      <c r="W8" s="637"/>
      <c r="X8" s="637"/>
      <c r="Y8" s="638"/>
      <c r="Z8" s="639">
        <v>0.2</v>
      </c>
      <c r="AA8" s="639"/>
      <c r="AB8" s="639"/>
      <c r="AC8" s="639"/>
      <c r="AD8" s="640">
        <v>179864</v>
      </c>
      <c r="AE8" s="640"/>
      <c r="AF8" s="640"/>
      <c r="AG8" s="640"/>
      <c r="AH8" s="640"/>
      <c r="AI8" s="640"/>
      <c r="AJ8" s="640"/>
      <c r="AK8" s="640"/>
      <c r="AL8" s="641">
        <v>0.6</v>
      </c>
      <c r="AM8" s="642"/>
      <c r="AN8" s="642"/>
      <c r="AO8" s="643"/>
      <c r="AP8" s="633" t="s">
        <v>227</v>
      </c>
      <c r="AQ8" s="634"/>
      <c r="AR8" s="634"/>
      <c r="AS8" s="634"/>
      <c r="AT8" s="634"/>
      <c r="AU8" s="634"/>
      <c r="AV8" s="634"/>
      <c r="AW8" s="634"/>
      <c r="AX8" s="634"/>
      <c r="AY8" s="634"/>
      <c r="AZ8" s="634"/>
      <c r="BA8" s="634"/>
      <c r="BB8" s="634"/>
      <c r="BC8" s="634"/>
      <c r="BD8" s="634"/>
      <c r="BE8" s="634"/>
      <c r="BF8" s="635"/>
      <c r="BG8" s="636">
        <v>151464</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34483828</v>
      </c>
      <c r="CS8" s="637"/>
      <c r="CT8" s="637"/>
      <c r="CU8" s="637"/>
      <c r="CV8" s="637"/>
      <c r="CW8" s="637"/>
      <c r="CX8" s="637"/>
      <c r="CY8" s="638"/>
      <c r="CZ8" s="639">
        <v>46.6</v>
      </c>
      <c r="DA8" s="639"/>
      <c r="DB8" s="639"/>
      <c r="DC8" s="639"/>
      <c r="DD8" s="645">
        <v>161485</v>
      </c>
      <c r="DE8" s="637"/>
      <c r="DF8" s="637"/>
      <c r="DG8" s="637"/>
      <c r="DH8" s="637"/>
      <c r="DI8" s="637"/>
      <c r="DJ8" s="637"/>
      <c r="DK8" s="637"/>
      <c r="DL8" s="637"/>
      <c r="DM8" s="637"/>
      <c r="DN8" s="637"/>
      <c r="DO8" s="637"/>
      <c r="DP8" s="638"/>
      <c r="DQ8" s="645">
        <v>15647230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236649</v>
      </c>
      <c r="S9" s="637"/>
      <c r="T9" s="637"/>
      <c r="U9" s="637"/>
      <c r="V9" s="637"/>
      <c r="W9" s="637"/>
      <c r="X9" s="637"/>
      <c r="Y9" s="638"/>
      <c r="Z9" s="639">
        <v>0.3</v>
      </c>
      <c r="AA9" s="639"/>
      <c r="AB9" s="639"/>
      <c r="AC9" s="639"/>
      <c r="AD9" s="640">
        <v>236649</v>
      </c>
      <c r="AE9" s="640"/>
      <c r="AF9" s="640"/>
      <c r="AG9" s="640"/>
      <c r="AH9" s="640"/>
      <c r="AI9" s="640"/>
      <c r="AJ9" s="640"/>
      <c r="AK9" s="640"/>
      <c r="AL9" s="641">
        <v>0.7</v>
      </c>
      <c r="AM9" s="642"/>
      <c r="AN9" s="642"/>
      <c r="AO9" s="643"/>
      <c r="AP9" s="633" t="s">
        <v>230</v>
      </c>
      <c r="AQ9" s="634"/>
      <c r="AR9" s="634"/>
      <c r="AS9" s="634"/>
      <c r="AT9" s="634"/>
      <c r="AU9" s="634"/>
      <c r="AV9" s="634"/>
      <c r="AW9" s="634"/>
      <c r="AX9" s="634"/>
      <c r="AY9" s="634"/>
      <c r="AZ9" s="634"/>
      <c r="BA9" s="634"/>
      <c r="BB9" s="634"/>
      <c r="BC9" s="634"/>
      <c r="BD9" s="634"/>
      <c r="BE9" s="634"/>
      <c r="BF9" s="635"/>
      <c r="BG9" s="636">
        <v>5456047</v>
      </c>
      <c r="BH9" s="637"/>
      <c r="BI9" s="637"/>
      <c r="BJ9" s="637"/>
      <c r="BK9" s="637"/>
      <c r="BL9" s="637"/>
      <c r="BM9" s="637"/>
      <c r="BN9" s="638"/>
      <c r="BO9" s="639">
        <v>27.2</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6314648</v>
      </c>
      <c r="CS9" s="637"/>
      <c r="CT9" s="637"/>
      <c r="CU9" s="637"/>
      <c r="CV9" s="637"/>
      <c r="CW9" s="637"/>
      <c r="CX9" s="637"/>
      <c r="CY9" s="638"/>
      <c r="CZ9" s="639">
        <v>8.5</v>
      </c>
      <c r="DA9" s="639"/>
      <c r="DB9" s="639"/>
      <c r="DC9" s="639"/>
      <c r="DD9" s="645">
        <v>2324618</v>
      </c>
      <c r="DE9" s="637"/>
      <c r="DF9" s="637"/>
      <c r="DG9" s="637"/>
      <c r="DH9" s="637"/>
      <c r="DI9" s="637"/>
      <c r="DJ9" s="637"/>
      <c r="DK9" s="637"/>
      <c r="DL9" s="637"/>
      <c r="DM9" s="637"/>
      <c r="DN9" s="637"/>
      <c r="DO9" s="637"/>
      <c r="DP9" s="638"/>
      <c r="DQ9" s="645">
        <v>3264812</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543238</v>
      </c>
      <c r="BH10" s="637"/>
      <c r="BI10" s="637"/>
      <c r="BJ10" s="637"/>
      <c r="BK10" s="637"/>
      <c r="BL10" s="637"/>
      <c r="BM10" s="637"/>
      <c r="BN10" s="638"/>
      <c r="BO10" s="639">
        <v>2.7</v>
      </c>
      <c r="BP10" s="639"/>
      <c r="BQ10" s="639"/>
      <c r="BR10" s="639"/>
      <c r="BS10" s="640">
        <v>90281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139102</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69587</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3105483</v>
      </c>
      <c r="S11" s="637"/>
      <c r="T11" s="637"/>
      <c r="U11" s="637"/>
      <c r="V11" s="637"/>
      <c r="W11" s="637"/>
      <c r="X11" s="637"/>
      <c r="Y11" s="638"/>
      <c r="Z11" s="641">
        <v>4.2</v>
      </c>
      <c r="AA11" s="642"/>
      <c r="AB11" s="642"/>
      <c r="AC11" s="648"/>
      <c r="AD11" s="645">
        <v>3105483</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2010003</v>
      </c>
      <c r="BH11" s="637"/>
      <c r="BI11" s="637"/>
      <c r="BJ11" s="637"/>
      <c r="BK11" s="637"/>
      <c r="BL11" s="637"/>
      <c r="BM11" s="637"/>
      <c r="BN11" s="638"/>
      <c r="BO11" s="639">
        <v>10</v>
      </c>
      <c r="BP11" s="639"/>
      <c r="BQ11" s="639"/>
      <c r="BR11" s="639"/>
      <c r="BS11" s="640">
        <v>558339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30842</v>
      </c>
      <c r="CS11" s="637"/>
      <c r="CT11" s="637"/>
      <c r="CU11" s="637"/>
      <c r="CV11" s="637"/>
      <c r="CW11" s="637"/>
      <c r="CX11" s="637"/>
      <c r="CY11" s="638"/>
      <c r="CZ11" s="639">
        <v>0</v>
      </c>
      <c r="DA11" s="639"/>
      <c r="DB11" s="639"/>
      <c r="DC11" s="639"/>
      <c r="DD11" s="645" t="s">
        <v>122</v>
      </c>
      <c r="DE11" s="637"/>
      <c r="DF11" s="637"/>
      <c r="DG11" s="637"/>
      <c r="DH11" s="637"/>
      <c r="DI11" s="637"/>
      <c r="DJ11" s="637"/>
      <c r="DK11" s="637"/>
      <c r="DL11" s="637"/>
      <c r="DM11" s="637"/>
      <c r="DN11" s="637"/>
      <c r="DO11" s="637"/>
      <c r="DP11" s="638"/>
      <c r="DQ11" s="645">
        <v>28992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8792924</v>
      </c>
      <c r="BH12" s="637"/>
      <c r="BI12" s="637"/>
      <c r="BJ12" s="637"/>
      <c r="BK12" s="637"/>
      <c r="BL12" s="637"/>
      <c r="BM12" s="637"/>
      <c r="BN12" s="638"/>
      <c r="BO12" s="639">
        <v>43.8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339145</v>
      </c>
      <c r="CS12" s="637"/>
      <c r="CT12" s="637"/>
      <c r="CU12" s="637"/>
      <c r="CV12" s="637"/>
      <c r="CW12" s="637"/>
      <c r="CX12" s="637"/>
      <c r="CY12" s="638"/>
      <c r="CZ12" s="639">
        <v>0.5</v>
      </c>
      <c r="DA12" s="639"/>
      <c r="DB12" s="639"/>
      <c r="DC12" s="639"/>
      <c r="DD12" s="645" t="s">
        <v>122</v>
      </c>
      <c r="DE12" s="637"/>
      <c r="DF12" s="637"/>
      <c r="DG12" s="637"/>
      <c r="DH12" s="637"/>
      <c r="DI12" s="637"/>
      <c r="DJ12" s="637"/>
      <c r="DK12" s="637"/>
      <c r="DL12" s="637"/>
      <c r="DM12" s="637"/>
      <c r="DN12" s="637"/>
      <c r="DO12" s="637"/>
      <c r="DP12" s="638"/>
      <c r="DQ12" s="645">
        <v>156943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8726368</v>
      </c>
      <c r="BH13" s="637"/>
      <c r="BI13" s="637"/>
      <c r="BJ13" s="637"/>
      <c r="BK13" s="637"/>
      <c r="BL13" s="637"/>
      <c r="BM13" s="637"/>
      <c r="BN13" s="638"/>
      <c r="BO13" s="639">
        <v>43.4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10572322</v>
      </c>
      <c r="CS13" s="637"/>
      <c r="CT13" s="637"/>
      <c r="CU13" s="637"/>
      <c r="CV13" s="637"/>
      <c r="CW13" s="637"/>
      <c r="CX13" s="637"/>
      <c r="CY13" s="638"/>
      <c r="CZ13" s="639">
        <v>14.3</v>
      </c>
      <c r="DA13" s="639"/>
      <c r="DB13" s="639"/>
      <c r="DC13" s="639"/>
      <c r="DD13" s="645">
        <v>7080011</v>
      </c>
      <c r="DE13" s="637"/>
      <c r="DF13" s="637"/>
      <c r="DG13" s="637"/>
      <c r="DH13" s="637"/>
      <c r="DI13" s="637"/>
      <c r="DJ13" s="637"/>
      <c r="DK13" s="637"/>
      <c r="DL13" s="637"/>
      <c r="DM13" s="637"/>
      <c r="DN13" s="637"/>
      <c r="DO13" s="637"/>
      <c r="DP13" s="638"/>
      <c r="DQ13" s="645">
        <v>3329797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201319</v>
      </c>
      <c r="BH14" s="637"/>
      <c r="BI14" s="637"/>
      <c r="BJ14" s="637"/>
      <c r="BK14" s="637"/>
      <c r="BL14" s="637"/>
      <c r="BM14" s="637"/>
      <c r="BN14" s="638"/>
      <c r="BO14" s="639">
        <v>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1863758</v>
      </c>
      <c r="CS14" s="637"/>
      <c r="CT14" s="637"/>
      <c r="CU14" s="637"/>
      <c r="CV14" s="637"/>
      <c r="CW14" s="637"/>
      <c r="CX14" s="637"/>
      <c r="CY14" s="638"/>
      <c r="CZ14" s="639">
        <v>2.5</v>
      </c>
      <c r="DA14" s="639"/>
      <c r="DB14" s="639"/>
      <c r="DC14" s="639"/>
      <c r="DD14" s="645">
        <v>38046</v>
      </c>
      <c r="DE14" s="637"/>
      <c r="DF14" s="637"/>
      <c r="DG14" s="637"/>
      <c r="DH14" s="637"/>
      <c r="DI14" s="637"/>
      <c r="DJ14" s="637"/>
      <c r="DK14" s="637"/>
      <c r="DL14" s="637"/>
      <c r="DM14" s="637"/>
      <c r="DN14" s="637"/>
      <c r="DO14" s="637"/>
      <c r="DP14" s="638"/>
      <c r="DQ14" s="645">
        <v>1823139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49283</v>
      </c>
      <c r="S15" s="637"/>
      <c r="T15" s="637"/>
      <c r="U15" s="637"/>
      <c r="V15" s="637"/>
      <c r="W15" s="637"/>
      <c r="X15" s="637"/>
      <c r="Y15" s="638"/>
      <c r="Z15" s="639">
        <v>0.1</v>
      </c>
      <c r="AA15" s="639"/>
      <c r="AB15" s="639"/>
      <c r="AC15" s="639"/>
      <c r="AD15" s="640">
        <v>49283</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1189304</v>
      </c>
      <c r="BH15" s="637"/>
      <c r="BI15" s="637"/>
      <c r="BJ15" s="637"/>
      <c r="BK15" s="637"/>
      <c r="BL15" s="637"/>
      <c r="BM15" s="637"/>
      <c r="BN15" s="638"/>
      <c r="BO15" s="639">
        <v>5.9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9596627</v>
      </c>
      <c r="CS15" s="637"/>
      <c r="CT15" s="637"/>
      <c r="CU15" s="637"/>
      <c r="CV15" s="637"/>
      <c r="CW15" s="637"/>
      <c r="CX15" s="637"/>
      <c r="CY15" s="638"/>
      <c r="CZ15" s="639">
        <v>13</v>
      </c>
      <c r="DA15" s="639"/>
      <c r="DB15" s="639"/>
      <c r="DC15" s="639"/>
      <c r="DD15" s="645">
        <v>5383275</v>
      </c>
      <c r="DE15" s="637"/>
      <c r="DF15" s="637"/>
      <c r="DG15" s="637"/>
      <c r="DH15" s="637"/>
      <c r="DI15" s="637"/>
      <c r="DJ15" s="637"/>
      <c r="DK15" s="637"/>
      <c r="DL15" s="637"/>
      <c r="DM15" s="637"/>
      <c r="DN15" s="637"/>
      <c r="DO15" s="637"/>
      <c r="DP15" s="638"/>
      <c r="DQ15" s="645">
        <v>3261582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494437</v>
      </c>
      <c r="S16" s="637"/>
      <c r="T16" s="637"/>
      <c r="U16" s="637"/>
      <c r="V16" s="637"/>
      <c r="W16" s="637"/>
      <c r="X16" s="637"/>
      <c r="Y16" s="638"/>
      <c r="Z16" s="639">
        <v>0.7</v>
      </c>
      <c r="AA16" s="639"/>
      <c r="AB16" s="639"/>
      <c r="AC16" s="639"/>
      <c r="AD16" s="640">
        <v>494437</v>
      </c>
      <c r="AE16" s="640"/>
      <c r="AF16" s="640"/>
      <c r="AG16" s="640"/>
      <c r="AH16" s="640"/>
      <c r="AI16" s="640"/>
      <c r="AJ16" s="640"/>
      <c r="AK16" s="640"/>
      <c r="AL16" s="641">
        <v>1.6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561316</v>
      </c>
      <c r="S17" s="637"/>
      <c r="T17" s="637"/>
      <c r="U17" s="637"/>
      <c r="V17" s="637"/>
      <c r="W17" s="637"/>
      <c r="X17" s="637"/>
      <c r="Y17" s="638"/>
      <c r="Z17" s="639">
        <v>0.8</v>
      </c>
      <c r="AA17" s="639"/>
      <c r="AB17" s="639"/>
      <c r="AC17" s="639"/>
      <c r="AD17" s="640">
        <v>561316</v>
      </c>
      <c r="AE17" s="640"/>
      <c r="AF17" s="640"/>
      <c r="AG17" s="640"/>
      <c r="AH17" s="640"/>
      <c r="AI17" s="640"/>
      <c r="AJ17" s="640"/>
      <c r="AK17" s="640"/>
      <c r="AL17" s="641">
        <v>1.8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4923024</v>
      </c>
      <c r="CS17" s="637"/>
      <c r="CT17" s="637"/>
      <c r="CU17" s="637"/>
      <c r="CV17" s="637"/>
      <c r="CW17" s="637"/>
      <c r="CX17" s="637"/>
      <c r="CY17" s="638"/>
      <c r="CZ17" s="639">
        <v>6.7</v>
      </c>
      <c r="DA17" s="639"/>
      <c r="DB17" s="639"/>
      <c r="DC17" s="639"/>
      <c r="DD17" s="645" t="s">
        <v>122</v>
      </c>
      <c r="DE17" s="637"/>
      <c r="DF17" s="637"/>
      <c r="DG17" s="637"/>
      <c r="DH17" s="637"/>
      <c r="DI17" s="637"/>
      <c r="DJ17" s="637"/>
      <c r="DK17" s="637"/>
      <c r="DL17" s="637"/>
      <c r="DM17" s="637"/>
      <c r="DN17" s="637"/>
      <c r="DO17" s="637"/>
      <c r="DP17" s="638"/>
      <c r="DQ17" s="645">
        <v>4903779</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88538</v>
      </c>
      <c r="S18" s="637"/>
      <c r="T18" s="637"/>
      <c r="U18" s="637"/>
      <c r="V18" s="637"/>
      <c r="W18" s="637"/>
      <c r="X18" s="637"/>
      <c r="Y18" s="638"/>
      <c r="Z18" s="639">
        <v>0.1</v>
      </c>
      <c r="AA18" s="639"/>
      <c r="AB18" s="639"/>
      <c r="AC18" s="639"/>
      <c r="AD18" s="640">
        <v>88538</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459838</v>
      </c>
      <c r="S19" s="637"/>
      <c r="T19" s="637"/>
      <c r="U19" s="637"/>
      <c r="V19" s="637"/>
      <c r="W19" s="637"/>
      <c r="X19" s="637"/>
      <c r="Y19" s="638"/>
      <c r="Z19" s="639">
        <v>0.6</v>
      </c>
      <c r="AA19" s="639"/>
      <c r="AB19" s="639"/>
      <c r="AC19" s="639"/>
      <c r="AD19" s="640">
        <v>459838</v>
      </c>
      <c r="AE19" s="640"/>
      <c r="AF19" s="640"/>
      <c r="AG19" s="640"/>
      <c r="AH19" s="640"/>
      <c r="AI19" s="640"/>
      <c r="AJ19" s="640"/>
      <c r="AK19" s="640"/>
      <c r="AL19" s="641">
        <v>1.5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1743641</v>
      </c>
      <c r="BH19" s="637"/>
      <c r="BI19" s="637"/>
      <c r="BJ19" s="637"/>
      <c r="BK19" s="637"/>
      <c r="BL19" s="637"/>
      <c r="BM19" s="637"/>
      <c r="BN19" s="638"/>
      <c r="BO19" s="639">
        <v>8.6999999999999993</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12940</v>
      </c>
      <c r="S20" s="637"/>
      <c r="T20" s="637"/>
      <c r="U20" s="637"/>
      <c r="V20" s="637"/>
      <c r="W20" s="637"/>
      <c r="X20" s="637"/>
      <c r="Y20" s="638"/>
      <c r="Z20" s="639">
        <v>0</v>
      </c>
      <c r="AA20" s="639"/>
      <c r="AB20" s="639"/>
      <c r="AC20" s="639"/>
      <c r="AD20" s="640">
        <v>12940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1743641</v>
      </c>
      <c r="BH20" s="637"/>
      <c r="BI20" s="637"/>
      <c r="BJ20" s="637"/>
      <c r="BK20" s="637"/>
      <c r="BL20" s="637"/>
      <c r="BM20" s="637"/>
      <c r="BN20" s="638"/>
      <c r="BO20" s="639">
        <v>8.6999999999999993</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73974192</v>
      </c>
      <c r="CS20" s="637"/>
      <c r="CT20" s="637"/>
      <c r="CU20" s="637"/>
      <c r="CV20" s="637"/>
      <c r="CW20" s="637"/>
      <c r="CX20" s="637"/>
      <c r="CY20" s="638"/>
      <c r="CZ20" s="639">
        <v>100</v>
      </c>
      <c r="DA20" s="639"/>
      <c r="DB20" s="639"/>
      <c r="DC20" s="639"/>
      <c r="DD20" s="645">
        <v>15150088</v>
      </c>
      <c r="DE20" s="637"/>
      <c r="DF20" s="637"/>
      <c r="DG20" s="637"/>
      <c r="DH20" s="637"/>
      <c r="DI20" s="637"/>
      <c r="DJ20" s="637"/>
      <c r="DK20" s="637"/>
      <c r="DL20" s="637"/>
      <c r="DM20" s="637"/>
      <c r="DN20" s="637"/>
      <c r="DO20" s="637"/>
      <c r="DP20" s="638"/>
      <c r="DQ20" s="645">
        <v>37490664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8527132</v>
      </c>
      <c r="S21" s="637"/>
      <c r="T21" s="637"/>
      <c r="U21" s="637"/>
      <c r="V21" s="637"/>
      <c r="W21" s="637"/>
      <c r="X21" s="637"/>
      <c r="Y21" s="638"/>
      <c r="Z21" s="639">
        <v>11.5</v>
      </c>
      <c r="AA21" s="639"/>
      <c r="AB21" s="639"/>
      <c r="AC21" s="639"/>
      <c r="AD21" s="640">
        <v>8117561</v>
      </c>
      <c r="AE21" s="640"/>
      <c r="AF21" s="640"/>
      <c r="AG21" s="640"/>
      <c r="AH21" s="640"/>
      <c r="AI21" s="640"/>
      <c r="AJ21" s="640"/>
      <c r="AK21" s="640"/>
      <c r="AL21" s="641">
        <v>25.7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1108</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8117561</v>
      </c>
      <c r="S22" s="637"/>
      <c r="T22" s="637"/>
      <c r="U22" s="637"/>
      <c r="V22" s="637"/>
      <c r="W22" s="637"/>
      <c r="X22" s="637"/>
      <c r="Y22" s="638"/>
      <c r="Z22" s="639">
        <v>10.9</v>
      </c>
      <c r="AA22" s="639"/>
      <c r="AB22" s="639"/>
      <c r="AC22" s="639"/>
      <c r="AD22" s="640">
        <v>8117561</v>
      </c>
      <c r="AE22" s="640"/>
      <c r="AF22" s="640"/>
      <c r="AG22" s="640"/>
      <c r="AH22" s="640"/>
      <c r="AI22" s="640"/>
      <c r="AJ22" s="640"/>
      <c r="AK22" s="640"/>
      <c r="AL22" s="641">
        <v>25.7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409571</v>
      </c>
      <c r="S23" s="637"/>
      <c r="T23" s="637"/>
      <c r="U23" s="637"/>
      <c r="V23" s="637"/>
      <c r="W23" s="637"/>
      <c r="X23" s="637"/>
      <c r="Y23" s="638"/>
      <c r="Z23" s="639">
        <v>0.6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1742533</v>
      </c>
      <c r="BH23" s="637"/>
      <c r="BI23" s="637"/>
      <c r="BJ23" s="637"/>
      <c r="BK23" s="637"/>
      <c r="BL23" s="637"/>
      <c r="BM23" s="637"/>
      <c r="BN23" s="638"/>
      <c r="BO23" s="639">
        <v>8.6999999999999993</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37279140</v>
      </c>
      <c r="CS24" s="626"/>
      <c r="CT24" s="626"/>
      <c r="CU24" s="626"/>
      <c r="CV24" s="626"/>
      <c r="CW24" s="626"/>
      <c r="CX24" s="626"/>
      <c r="CY24" s="627"/>
      <c r="CZ24" s="630">
        <v>50.4</v>
      </c>
      <c r="DA24" s="631"/>
      <c r="DB24" s="631"/>
      <c r="DC24" s="647"/>
      <c r="DD24" s="671">
        <v>19746998</v>
      </c>
      <c r="DE24" s="626"/>
      <c r="DF24" s="626"/>
      <c r="DG24" s="626"/>
      <c r="DH24" s="626"/>
      <c r="DI24" s="626"/>
      <c r="DJ24" s="626"/>
      <c r="DK24" s="627"/>
      <c r="DL24" s="671">
        <v>17839226</v>
      </c>
      <c r="DM24" s="626"/>
      <c r="DN24" s="626"/>
      <c r="DO24" s="626"/>
      <c r="DP24" s="626"/>
      <c r="DQ24" s="626"/>
      <c r="DR24" s="626"/>
      <c r="DS24" s="626"/>
      <c r="DT24" s="626"/>
      <c r="DU24" s="626"/>
      <c r="DV24" s="627"/>
      <c r="DW24" s="630">
        <v>56.3</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33440897</v>
      </c>
      <c r="S25" s="637"/>
      <c r="T25" s="637"/>
      <c r="U25" s="637"/>
      <c r="V25" s="637"/>
      <c r="W25" s="637"/>
      <c r="X25" s="637"/>
      <c r="Y25" s="638"/>
      <c r="Z25" s="639">
        <v>45</v>
      </c>
      <c r="AA25" s="639"/>
      <c r="AB25" s="639"/>
      <c r="AC25" s="639"/>
      <c r="AD25" s="640">
        <v>31288793</v>
      </c>
      <c r="AE25" s="640"/>
      <c r="AF25" s="640"/>
      <c r="AG25" s="640"/>
      <c r="AH25" s="640"/>
      <c r="AI25" s="640"/>
      <c r="AJ25" s="640"/>
      <c r="AK25" s="640"/>
      <c r="AL25" s="641">
        <v>99.1</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7457476</v>
      </c>
      <c r="CS25" s="668"/>
      <c r="CT25" s="668"/>
      <c r="CU25" s="668"/>
      <c r="CV25" s="668"/>
      <c r="CW25" s="668"/>
      <c r="CX25" s="668"/>
      <c r="CY25" s="669"/>
      <c r="CZ25" s="641">
        <v>10.1</v>
      </c>
      <c r="DA25" s="666"/>
      <c r="DB25" s="666"/>
      <c r="DC25" s="670"/>
      <c r="DD25" s="645">
        <v>6798200</v>
      </c>
      <c r="DE25" s="668"/>
      <c r="DF25" s="668"/>
      <c r="DG25" s="668"/>
      <c r="DH25" s="668"/>
      <c r="DI25" s="668"/>
      <c r="DJ25" s="668"/>
      <c r="DK25" s="669"/>
      <c r="DL25" s="645">
        <v>6572034</v>
      </c>
      <c r="DM25" s="668"/>
      <c r="DN25" s="668"/>
      <c r="DO25" s="668"/>
      <c r="DP25" s="668"/>
      <c r="DQ25" s="668"/>
      <c r="DR25" s="668"/>
      <c r="DS25" s="668"/>
      <c r="DT25" s="668"/>
      <c r="DU25" s="668"/>
      <c r="DV25" s="669"/>
      <c r="DW25" s="641">
        <v>20.7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12580</v>
      </c>
      <c r="S26" s="637"/>
      <c r="T26" s="637"/>
      <c r="U26" s="637"/>
      <c r="V26" s="637"/>
      <c r="W26" s="637"/>
      <c r="X26" s="637"/>
      <c r="Y26" s="638"/>
      <c r="Z26" s="639">
        <v>0</v>
      </c>
      <c r="AA26" s="639"/>
      <c r="AB26" s="639"/>
      <c r="AC26" s="639"/>
      <c r="AD26" s="640">
        <v>12580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4821582</v>
      </c>
      <c r="CS26" s="637"/>
      <c r="CT26" s="637"/>
      <c r="CU26" s="637"/>
      <c r="CV26" s="637"/>
      <c r="CW26" s="637"/>
      <c r="CX26" s="637"/>
      <c r="CY26" s="638"/>
      <c r="CZ26" s="641">
        <v>6.5</v>
      </c>
      <c r="DA26" s="666"/>
      <c r="DB26" s="666"/>
      <c r="DC26" s="670"/>
      <c r="DD26" s="645">
        <v>4489722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123691</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20087940</v>
      </c>
      <c r="BH27" s="637"/>
      <c r="BI27" s="637"/>
      <c r="BJ27" s="637"/>
      <c r="BK27" s="637"/>
      <c r="BL27" s="637"/>
      <c r="BM27" s="637"/>
      <c r="BN27" s="638"/>
      <c r="BO27" s="639">
        <v>100</v>
      </c>
      <c r="BP27" s="639"/>
      <c r="BQ27" s="639"/>
      <c r="BR27" s="639"/>
      <c r="BS27" s="640">
        <v>648620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24898640</v>
      </c>
      <c r="CS27" s="668"/>
      <c r="CT27" s="668"/>
      <c r="CU27" s="668"/>
      <c r="CV27" s="668"/>
      <c r="CW27" s="668"/>
      <c r="CX27" s="668"/>
      <c r="CY27" s="669"/>
      <c r="CZ27" s="641">
        <v>33.700000000000003</v>
      </c>
      <c r="DA27" s="666"/>
      <c r="DB27" s="666"/>
      <c r="DC27" s="670"/>
      <c r="DD27" s="645">
        <v>8045019</v>
      </c>
      <c r="DE27" s="668"/>
      <c r="DF27" s="668"/>
      <c r="DG27" s="668"/>
      <c r="DH27" s="668"/>
      <c r="DI27" s="668"/>
      <c r="DJ27" s="668"/>
      <c r="DK27" s="669"/>
      <c r="DL27" s="645">
        <v>6363413</v>
      </c>
      <c r="DM27" s="668"/>
      <c r="DN27" s="668"/>
      <c r="DO27" s="668"/>
      <c r="DP27" s="668"/>
      <c r="DQ27" s="668"/>
      <c r="DR27" s="668"/>
      <c r="DS27" s="668"/>
      <c r="DT27" s="668"/>
      <c r="DU27" s="668"/>
      <c r="DV27" s="669"/>
      <c r="DW27" s="641">
        <v>20.100000000000001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1196727</v>
      </c>
      <c r="S28" s="637"/>
      <c r="T28" s="637"/>
      <c r="U28" s="637"/>
      <c r="V28" s="637"/>
      <c r="W28" s="637"/>
      <c r="X28" s="637"/>
      <c r="Y28" s="638"/>
      <c r="Z28" s="639">
        <v>1.6</v>
      </c>
      <c r="AA28" s="639"/>
      <c r="AB28" s="639"/>
      <c r="AC28" s="639"/>
      <c r="AD28" s="640">
        <v>182665</v>
      </c>
      <c r="AE28" s="640"/>
      <c r="AF28" s="640"/>
      <c r="AG28" s="640"/>
      <c r="AH28" s="640"/>
      <c r="AI28" s="640"/>
      <c r="AJ28" s="640"/>
      <c r="AK28" s="640"/>
      <c r="AL28" s="641">
        <v>0.6</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4923024</v>
      </c>
      <c r="CS28" s="637"/>
      <c r="CT28" s="637"/>
      <c r="CU28" s="637"/>
      <c r="CV28" s="637"/>
      <c r="CW28" s="637"/>
      <c r="CX28" s="637"/>
      <c r="CY28" s="638"/>
      <c r="CZ28" s="641">
        <v>6.7</v>
      </c>
      <c r="DA28" s="666"/>
      <c r="DB28" s="666"/>
      <c r="DC28" s="670"/>
      <c r="DD28" s="645">
        <v>4903779</v>
      </c>
      <c r="DE28" s="637"/>
      <c r="DF28" s="637"/>
      <c r="DG28" s="637"/>
      <c r="DH28" s="637"/>
      <c r="DI28" s="637"/>
      <c r="DJ28" s="637"/>
      <c r="DK28" s="638"/>
      <c r="DL28" s="645">
        <v>4903779</v>
      </c>
      <c r="DM28" s="637"/>
      <c r="DN28" s="637"/>
      <c r="DO28" s="637"/>
      <c r="DP28" s="637"/>
      <c r="DQ28" s="637"/>
      <c r="DR28" s="637"/>
      <c r="DS28" s="637"/>
      <c r="DT28" s="637"/>
      <c r="DU28" s="637"/>
      <c r="DV28" s="638"/>
      <c r="DW28" s="641">
        <v>15.5</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217595</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4921762</v>
      </c>
      <c r="CS29" s="668"/>
      <c r="CT29" s="668"/>
      <c r="CU29" s="668"/>
      <c r="CV29" s="668"/>
      <c r="CW29" s="668"/>
      <c r="CX29" s="668"/>
      <c r="CY29" s="669"/>
      <c r="CZ29" s="641">
        <v>6.7</v>
      </c>
      <c r="DA29" s="666"/>
      <c r="DB29" s="666"/>
      <c r="DC29" s="670"/>
      <c r="DD29" s="645">
        <v>4902517</v>
      </c>
      <c r="DE29" s="668"/>
      <c r="DF29" s="668"/>
      <c r="DG29" s="668"/>
      <c r="DH29" s="668"/>
      <c r="DI29" s="668"/>
      <c r="DJ29" s="668"/>
      <c r="DK29" s="669"/>
      <c r="DL29" s="645">
        <v>4902517</v>
      </c>
      <c r="DM29" s="668"/>
      <c r="DN29" s="668"/>
      <c r="DO29" s="668"/>
      <c r="DP29" s="668"/>
      <c r="DQ29" s="668"/>
      <c r="DR29" s="668"/>
      <c r="DS29" s="668"/>
      <c r="DT29" s="668"/>
      <c r="DU29" s="668"/>
      <c r="DV29" s="669"/>
      <c r="DW29" s="641">
        <v>15.5</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21294466</v>
      </c>
      <c r="S30" s="637"/>
      <c r="T30" s="637"/>
      <c r="U30" s="637"/>
      <c r="V30" s="637"/>
      <c r="W30" s="637"/>
      <c r="X30" s="637"/>
      <c r="Y30" s="638"/>
      <c r="Z30" s="639">
        <v>28.6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4652192</v>
      </c>
      <c r="CS30" s="637"/>
      <c r="CT30" s="637"/>
      <c r="CU30" s="637"/>
      <c r="CV30" s="637"/>
      <c r="CW30" s="637"/>
      <c r="CX30" s="637"/>
      <c r="CY30" s="638"/>
      <c r="CZ30" s="641">
        <v>6.3</v>
      </c>
      <c r="DA30" s="666"/>
      <c r="DB30" s="666"/>
      <c r="DC30" s="670"/>
      <c r="DD30" s="645">
        <v>4632947</v>
      </c>
      <c r="DE30" s="637"/>
      <c r="DF30" s="637"/>
      <c r="DG30" s="637"/>
      <c r="DH30" s="637"/>
      <c r="DI30" s="637"/>
      <c r="DJ30" s="637"/>
      <c r="DK30" s="638"/>
      <c r="DL30" s="645">
        <v>4632947</v>
      </c>
      <c r="DM30" s="637"/>
      <c r="DN30" s="637"/>
      <c r="DO30" s="637"/>
      <c r="DP30" s="637"/>
      <c r="DQ30" s="637"/>
      <c r="DR30" s="637"/>
      <c r="DS30" s="637"/>
      <c r="DT30" s="637"/>
      <c r="DU30" s="637"/>
      <c r="DV30" s="638"/>
      <c r="DW30" s="641">
        <v>14.6</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98.3</v>
      </c>
      <c r="BN31" s="680"/>
      <c r="BO31" s="680"/>
      <c r="BP31" s="680"/>
      <c r="BQ31" s="681"/>
      <c r="BR31" s="692">
        <v>99.2</v>
      </c>
      <c r="BS31" s="680"/>
      <c r="BT31" s="680"/>
      <c r="BU31" s="680"/>
      <c r="BV31" s="680"/>
      <c r="BW31" s="680"/>
      <c r="BX31" s="631">
        <v>97.8</v>
      </c>
      <c r="BY31" s="680"/>
      <c r="BZ31" s="680"/>
      <c r="CA31" s="680"/>
      <c r="CB31" s="681"/>
      <c r="CD31" s="674"/>
      <c r="CE31" s="675"/>
      <c r="CF31" s="633" t="s">
        <v>300</v>
      </c>
      <c r="CG31" s="634"/>
      <c r="CH31" s="634"/>
      <c r="CI31" s="634"/>
      <c r="CJ31" s="634"/>
      <c r="CK31" s="634"/>
      <c r="CL31" s="634"/>
      <c r="CM31" s="634"/>
      <c r="CN31" s="634"/>
      <c r="CO31" s="634"/>
      <c r="CP31" s="634"/>
      <c r="CQ31" s="635"/>
      <c r="CR31" s="636">
        <v>269570</v>
      </c>
      <c r="CS31" s="668"/>
      <c r="CT31" s="668"/>
      <c r="CU31" s="668"/>
      <c r="CV31" s="668"/>
      <c r="CW31" s="668"/>
      <c r="CX31" s="668"/>
      <c r="CY31" s="669"/>
      <c r="CZ31" s="641">
        <v>0.4</v>
      </c>
      <c r="DA31" s="666"/>
      <c r="DB31" s="666"/>
      <c r="DC31" s="670"/>
      <c r="DD31" s="645">
        <v>269570</v>
      </c>
      <c r="DE31" s="668"/>
      <c r="DF31" s="668"/>
      <c r="DG31" s="668"/>
      <c r="DH31" s="668"/>
      <c r="DI31" s="668"/>
      <c r="DJ31" s="668"/>
      <c r="DK31" s="669"/>
      <c r="DL31" s="645">
        <v>269570</v>
      </c>
      <c r="DM31" s="668"/>
      <c r="DN31" s="668"/>
      <c r="DO31" s="668"/>
      <c r="DP31" s="668"/>
      <c r="DQ31" s="668"/>
      <c r="DR31" s="668"/>
      <c r="DS31" s="668"/>
      <c r="DT31" s="668"/>
      <c r="DU31" s="668"/>
      <c r="DV31" s="669"/>
      <c r="DW31" s="641">
        <v>0.9</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4582166</v>
      </c>
      <c r="S32" s="637"/>
      <c r="T32" s="637"/>
      <c r="U32" s="637"/>
      <c r="V32" s="637"/>
      <c r="W32" s="637"/>
      <c r="X32" s="637"/>
      <c r="Y32" s="638"/>
      <c r="Z32" s="639">
        <v>6.2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v>
      </c>
      <c r="BH32" s="668"/>
      <c r="BI32" s="668"/>
      <c r="BJ32" s="668"/>
      <c r="BK32" s="668"/>
      <c r="BL32" s="668"/>
      <c r="BM32" s="642">
        <v>97.2</v>
      </c>
      <c r="BN32" s="668"/>
      <c r="BO32" s="668"/>
      <c r="BP32" s="668"/>
      <c r="BQ32" s="691"/>
      <c r="BR32" s="693">
        <v>98.6</v>
      </c>
      <c r="BS32" s="668"/>
      <c r="BT32" s="668"/>
      <c r="BU32" s="668"/>
      <c r="BV32" s="668"/>
      <c r="BW32" s="668"/>
      <c r="BX32" s="642">
        <v>96.6</v>
      </c>
      <c r="BY32" s="668"/>
      <c r="BZ32" s="668"/>
      <c r="CA32" s="668"/>
      <c r="CB32" s="691"/>
      <c r="CD32" s="676"/>
      <c r="CE32" s="677"/>
      <c r="CF32" s="633" t="s">
        <v>304</v>
      </c>
      <c r="CG32" s="634"/>
      <c r="CH32" s="634"/>
      <c r="CI32" s="634"/>
      <c r="CJ32" s="634"/>
      <c r="CK32" s="634"/>
      <c r="CL32" s="634"/>
      <c r="CM32" s="634"/>
      <c r="CN32" s="634"/>
      <c r="CO32" s="634"/>
      <c r="CP32" s="634"/>
      <c r="CQ32" s="635"/>
      <c r="CR32" s="636">
        <v>1262</v>
      </c>
      <c r="CS32" s="637"/>
      <c r="CT32" s="637"/>
      <c r="CU32" s="637"/>
      <c r="CV32" s="637"/>
      <c r="CW32" s="637"/>
      <c r="CX32" s="637"/>
      <c r="CY32" s="638"/>
      <c r="CZ32" s="641">
        <v>0</v>
      </c>
      <c r="DA32" s="666"/>
      <c r="DB32" s="666"/>
      <c r="DC32" s="670"/>
      <c r="DD32" s="645">
        <v>1262</v>
      </c>
      <c r="DE32" s="637"/>
      <c r="DF32" s="637"/>
      <c r="DG32" s="637"/>
      <c r="DH32" s="637"/>
      <c r="DI32" s="637"/>
      <c r="DJ32" s="637"/>
      <c r="DK32" s="638"/>
      <c r="DL32" s="645">
        <v>1262</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126243</v>
      </c>
      <c r="S33" s="637"/>
      <c r="T33" s="637"/>
      <c r="U33" s="637"/>
      <c r="V33" s="637"/>
      <c r="W33" s="637"/>
      <c r="X33" s="637"/>
      <c r="Y33" s="638"/>
      <c r="Z33" s="639">
        <v>0.2</v>
      </c>
      <c r="AA33" s="639"/>
      <c r="AB33" s="639"/>
      <c r="AC33" s="639"/>
      <c r="AD33" s="640">
        <v>56061</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99.7</v>
      </c>
      <c r="BH33" s="695"/>
      <c r="BI33" s="695"/>
      <c r="BJ33" s="695"/>
      <c r="BK33" s="695"/>
      <c r="BL33" s="695"/>
      <c r="BM33" s="696">
        <v>99.1</v>
      </c>
      <c r="BN33" s="695"/>
      <c r="BO33" s="695"/>
      <c r="BP33" s="695"/>
      <c r="BQ33" s="697"/>
      <c r="BR33" s="694">
        <v>99.5</v>
      </c>
      <c r="BS33" s="695"/>
      <c r="BT33" s="695"/>
      <c r="BU33" s="695"/>
      <c r="BV33" s="695"/>
      <c r="BW33" s="695"/>
      <c r="BX33" s="696">
        <v>98.5</v>
      </c>
      <c r="BY33" s="695"/>
      <c r="BZ33" s="695"/>
      <c r="CA33" s="695"/>
      <c r="CB33" s="697"/>
      <c r="CD33" s="633" t="s">
        <v>307</v>
      </c>
      <c r="CE33" s="634"/>
      <c r="CF33" s="634"/>
      <c r="CG33" s="634"/>
      <c r="CH33" s="634"/>
      <c r="CI33" s="634"/>
      <c r="CJ33" s="634"/>
      <c r="CK33" s="634"/>
      <c r="CL33" s="634"/>
      <c r="CM33" s="634"/>
      <c r="CN33" s="634"/>
      <c r="CO33" s="634"/>
      <c r="CP33" s="634"/>
      <c r="CQ33" s="635"/>
      <c r="CR33" s="636">
        <v>21544964</v>
      </c>
      <c r="CS33" s="668"/>
      <c r="CT33" s="668"/>
      <c r="CU33" s="668"/>
      <c r="CV33" s="668"/>
      <c r="CW33" s="668"/>
      <c r="CX33" s="668"/>
      <c r="CY33" s="669"/>
      <c r="CZ33" s="641">
        <v>29.1</v>
      </c>
      <c r="DA33" s="666"/>
      <c r="DB33" s="666"/>
      <c r="DC33" s="670"/>
      <c r="DD33" s="645">
        <v>16413549</v>
      </c>
      <c r="DE33" s="668"/>
      <c r="DF33" s="668"/>
      <c r="DG33" s="668"/>
      <c r="DH33" s="668"/>
      <c r="DI33" s="668"/>
      <c r="DJ33" s="668"/>
      <c r="DK33" s="669"/>
      <c r="DL33" s="645">
        <v>13102601</v>
      </c>
      <c r="DM33" s="668"/>
      <c r="DN33" s="668"/>
      <c r="DO33" s="668"/>
      <c r="DP33" s="668"/>
      <c r="DQ33" s="668"/>
      <c r="DR33" s="668"/>
      <c r="DS33" s="668"/>
      <c r="DT33" s="668"/>
      <c r="DU33" s="668"/>
      <c r="DV33" s="669"/>
      <c r="DW33" s="641">
        <v>41.3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1787606</v>
      </c>
      <c r="S34" s="637"/>
      <c r="T34" s="637"/>
      <c r="U34" s="637"/>
      <c r="V34" s="637"/>
      <c r="W34" s="637"/>
      <c r="X34" s="637"/>
      <c r="Y34" s="638"/>
      <c r="Z34" s="639">
        <v>2.4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8811447</v>
      </c>
      <c r="CS34" s="637"/>
      <c r="CT34" s="637"/>
      <c r="CU34" s="637"/>
      <c r="CV34" s="637"/>
      <c r="CW34" s="637"/>
      <c r="CX34" s="637"/>
      <c r="CY34" s="638"/>
      <c r="CZ34" s="641">
        <v>11.9</v>
      </c>
      <c r="DA34" s="666"/>
      <c r="DB34" s="666"/>
      <c r="DC34" s="670"/>
      <c r="DD34" s="645">
        <v>6044886</v>
      </c>
      <c r="DE34" s="637"/>
      <c r="DF34" s="637"/>
      <c r="DG34" s="637"/>
      <c r="DH34" s="637"/>
      <c r="DI34" s="637"/>
      <c r="DJ34" s="637"/>
      <c r="DK34" s="638"/>
      <c r="DL34" s="645">
        <v>4100066</v>
      </c>
      <c r="DM34" s="637"/>
      <c r="DN34" s="637"/>
      <c r="DO34" s="637"/>
      <c r="DP34" s="637"/>
      <c r="DQ34" s="637"/>
      <c r="DR34" s="637"/>
      <c r="DS34" s="637"/>
      <c r="DT34" s="637"/>
      <c r="DU34" s="637"/>
      <c r="DV34" s="638"/>
      <c r="DW34" s="641">
        <v>12.9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957278</v>
      </c>
      <c r="S35" s="637"/>
      <c r="T35" s="637"/>
      <c r="U35" s="637"/>
      <c r="V35" s="637"/>
      <c r="W35" s="637"/>
      <c r="X35" s="637"/>
      <c r="Y35" s="638"/>
      <c r="Z35" s="639">
        <v>1.3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154802</v>
      </c>
      <c r="CS35" s="668"/>
      <c r="CT35" s="668"/>
      <c r="CU35" s="668"/>
      <c r="CV35" s="668"/>
      <c r="CW35" s="668"/>
      <c r="CX35" s="668"/>
      <c r="CY35" s="669"/>
      <c r="CZ35" s="641">
        <v>0.2</v>
      </c>
      <c r="DA35" s="666"/>
      <c r="DB35" s="666"/>
      <c r="DC35" s="670"/>
      <c r="DD35" s="645">
        <v>62458</v>
      </c>
      <c r="DE35" s="668"/>
      <c r="DF35" s="668"/>
      <c r="DG35" s="668"/>
      <c r="DH35" s="668"/>
      <c r="DI35" s="668"/>
      <c r="DJ35" s="668"/>
      <c r="DK35" s="669"/>
      <c r="DL35" s="645">
        <v>62458</v>
      </c>
      <c r="DM35" s="668"/>
      <c r="DN35" s="668"/>
      <c r="DO35" s="668"/>
      <c r="DP35" s="668"/>
      <c r="DQ35" s="668"/>
      <c r="DR35" s="668"/>
      <c r="DS35" s="668"/>
      <c r="DT35" s="668"/>
      <c r="DU35" s="668"/>
      <c r="DV35" s="669"/>
      <c r="DW35" s="641">
        <v>0.2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930641</v>
      </c>
      <c r="S36" s="637"/>
      <c r="T36" s="637"/>
      <c r="U36" s="637"/>
      <c r="V36" s="637"/>
      <c r="W36" s="637"/>
      <c r="X36" s="637"/>
      <c r="Y36" s="638"/>
      <c r="Z36" s="639">
        <v>1.3</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7927992</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76708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5890081</v>
      </c>
      <c r="CS36" s="637"/>
      <c r="CT36" s="637"/>
      <c r="CU36" s="637"/>
      <c r="CV36" s="637"/>
      <c r="CW36" s="637"/>
      <c r="CX36" s="637"/>
      <c r="CY36" s="638"/>
      <c r="CZ36" s="641">
        <v>8</v>
      </c>
      <c r="DA36" s="666"/>
      <c r="DB36" s="666"/>
      <c r="DC36" s="670"/>
      <c r="DD36" s="645">
        <v>5225066</v>
      </c>
      <c r="DE36" s="637"/>
      <c r="DF36" s="637"/>
      <c r="DG36" s="637"/>
      <c r="DH36" s="637"/>
      <c r="DI36" s="637"/>
      <c r="DJ36" s="637"/>
      <c r="DK36" s="638"/>
      <c r="DL36" s="645">
        <v>4435072</v>
      </c>
      <c r="DM36" s="637"/>
      <c r="DN36" s="637"/>
      <c r="DO36" s="637"/>
      <c r="DP36" s="637"/>
      <c r="DQ36" s="637"/>
      <c r="DR36" s="637"/>
      <c r="DS36" s="637"/>
      <c r="DT36" s="637"/>
      <c r="DU36" s="637"/>
      <c r="DV36" s="638"/>
      <c r="DW36" s="641">
        <v>14</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493082</v>
      </c>
      <c r="S37" s="637"/>
      <c r="T37" s="637"/>
      <c r="U37" s="637"/>
      <c r="V37" s="637"/>
      <c r="W37" s="637"/>
      <c r="X37" s="637"/>
      <c r="Y37" s="638"/>
      <c r="Z37" s="639">
        <v>0.7</v>
      </c>
      <c r="AA37" s="639"/>
      <c r="AB37" s="639"/>
      <c r="AC37" s="639"/>
      <c r="AD37" s="640">
        <v>39444</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1689972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-163217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1772531</v>
      </c>
      <c r="CS37" s="668"/>
      <c r="CT37" s="668"/>
      <c r="CU37" s="668"/>
      <c r="CV37" s="668"/>
      <c r="CW37" s="668"/>
      <c r="CX37" s="668"/>
      <c r="CY37" s="669"/>
      <c r="CZ37" s="641">
        <v>2.4</v>
      </c>
      <c r="DA37" s="666"/>
      <c r="DB37" s="666"/>
      <c r="DC37" s="670"/>
      <c r="DD37" s="645">
        <v>1771869</v>
      </c>
      <c r="DE37" s="668"/>
      <c r="DF37" s="668"/>
      <c r="DG37" s="668"/>
      <c r="DH37" s="668"/>
      <c r="DI37" s="668"/>
      <c r="DJ37" s="668"/>
      <c r="DK37" s="669"/>
      <c r="DL37" s="645">
        <v>1747569</v>
      </c>
      <c r="DM37" s="668"/>
      <c r="DN37" s="668"/>
      <c r="DO37" s="668"/>
      <c r="DP37" s="668"/>
      <c r="DQ37" s="668"/>
      <c r="DR37" s="668"/>
      <c r="DS37" s="668"/>
      <c r="DT37" s="668"/>
      <c r="DU37" s="668"/>
      <c r="DV37" s="669"/>
      <c r="DW37" s="641">
        <v>5.5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9201456</v>
      </c>
      <c r="S38" s="637"/>
      <c r="T38" s="637"/>
      <c r="U38" s="637"/>
      <c r="V38" s="637"/>
      <c r="W38" s="637"/>
      <c r="X38" s="637"/>
      <c r="Y38" s="638"/>
      <c r="Z38" s="639">
        <v>12.4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22854</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16211</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6215166</v>
      </c>
      <c r="CS38" s="637"/>
      <c r="CT38" s="637"/>
      <c r="CU38" s="637"/>
      <c r="CV38" s="637"/>
      <c r="CW38" s="637"/>
      <c r="CX38" s="637"/>
      <c r="CY38" s="638"/>
      <c r="CZ38" s="641">
        <v>8.4</v>
      </c>
      <c r="DA38" s="666"/>
      <c r="DB38" s="666"/>
      <c r="DC38" s="670"/>
      <c r="DD38" s="645">
        <v>4777748</v>
      </c>
      <c r="DE38" s="637"/>
      <c r="DF38" s="637"/>
      <c r="DG38" s="637"/>
      <c r="DH38" s="637"/>
      <c r="DI38" s="637"/>
      <c r="DJ38" s="637"/>
      <c r="DK38" s="638"/>
      <c r="DL38" s="645">
        <v>4505005</v>
      </c>
      <c r="DM38" s="637"/>
      <c r="DN38" s="637"/>
      <c r="DO38" s="637"/>
      <c r="DP38" s="637"/>
      <c r="DQ38" s="637"/>
      <c r="DR38" s="637"/>
      <c r="DS38" s="637"/>
      <c r="DT38" s="637"/>
      <c r="DU38" s="637"/>
      <c r="DV38" s="638"/>
      <c r="DW38" s="641">
        <v>14.2</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22666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468468</v>
      </c>
      <c r="CS39" s="668"/>
      <c r="CT39" s="668"/>
      <c r="CU39" s="668"/>
      <c r="CV39" s="668"/>
      <c r="CW39" s="668"/>
      <c r="CX39" s="668"/>
      <c r="CY39" s="669"/>
      <c r="CZ39" s="641">
        <v>0.6</v>
      </c>
      <c r="DA39" s="666"/>
      <c r="DB39" s="666"/>
      <c r="DC39" s="670"/>
      <c r="DD39" s="645">
        <v>303391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122056</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110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5000</v>
      </c>
      <c r="CS40" s="637"/>
      <c r="CT40" s="637"/>
      <c r="CU40" s="637"/>
      <c r="CV40" s="637"/>
      <c r="CW40" s="637"/>
      <c r="CX40" s="637"/>
      <c r="CY40" s="638"/>
      <c r="CZ40" s="641">
        <v>0</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74364428</v>
      </c>
      <c r="S41" s="709"/>
      <c r="T41" s="709"/>
      <c r="U41" s="709"/>
      <c r="V41" s="709"/>
      <c r="W41" s="709"/>
      <c r="X41" s="709"/>
      <c r="Y41" s="713"/>
      <c r="Z41" s="714">
        <v>100</v>
      </c>
      <c r="AA41" s="714"/>
      <c r="AB41" s="714"/>
      <c r="AC41" s="714"/>
      <c r="AD41" s="715">
        <v>31579543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1733195</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4481971</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371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15150088</v>
      </c>
      <c r="CS42" s="668"/>
      <c r="CT42" s="668"/>
      <c r="CU42" s="668"/>
      <c r="CV42" s="668"/>
      <c r="CW42" s="668"/>
      <c r="CX42" s="668"/>
      <c r="CY42" s="669"/>
      <c r="CZ42" s="641">
        <v>20.5</v>
      </c>
      <c r="DA42" s="666"/>
      <c r="DB42" s="666"/>
      <c r="DC42" s="670"/>
      <c r="DD42" s="645">
        <v>1330117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353321</v>
      </c>
      <c r="CS43" s="668"/>
      <c r="CT43" s="668"/>
      <c r="CU43" s="668"/>
      <c r="CV43" s="668"/>
      <c r="CW43" s="668"/>
      <c r="CX43" s="668"/>
      <c r="CY43" s="669"/>
      <c r="CZ43" s="641">
        <v>0.5</v>
      </c>
      <c r="DA43" s="666"/>
      <c r="DB43" s="666"/>
      <c r="DC43" s="670"/>
      <c r="DD43" s="645">
        <v>353321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15150088</v>
      </c>
      <c r="CS44" s="637"/>
      <c r="CT44" s="637"/>
      <c r="CU44" s="637"/>
      <c r="CV44" s="637"/>
      <c r="CW44" s="637"/>
      <c r="CX44" s="637"/>
      <c r="CY44" s="638"/>
      <c r="CZ44" s="641">
        <v>20.5</v>
      </c>
      <c r="DA44" s="642"/>
      <c r="DB44" s="642"/>
      <c r="DC44" s="648"/>
      <c r="DD44" s="645">
        <v>1330117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8393647</v>
      </c>
      <c r="CS45" s="668"/>
      <c r="CT45" s="668"/>
      <c r="CU45" s="668"/>
      <c r="CV45" s="668"/>
      <c r="CW45" s="668"/>
      <c r="CX45" s="668"/>
      <c r="CY45" s="669"/>
      <c r="CZ45" s="641">
        <v>11.3</v>
      </c>
      <c r="DA45" s="666"/>
      <c r="DB45" s="666"/>
      <c r="DC45" s="670"/>
      <c r="DD45" s="645">
        <v>374961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6756441</v>
      </c>
      <c r="CS46" s="637"/>
      <c r="CT46" s="637"/>
      <c r="CU46" s="637"/>
      <c r="CV46" s="637"/>
      <c r="CW46" s="637"/>
      <c r="CX46" s="637"/>
      <c r="CY46" s="638"/>
      <c r="CZ46" s="641">
        <v>9.1</v>
      </c>
      <c r="DA46" s="642"/>
      <c r="DB46" s="642"/>
      <c r="DC46" s="648"/>
      <c r="DD46" s="645">
        <v>955156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73974192</v>
      </c>
      <c r="CS49" s="695"/>
      <c r="CT49" s="695"/>
      <c r="CU49" s="695"/>
      <c r="CV49" s="695"/>
      <c r="CW49" s="695"/>
      <c r="CX49" s="695"/>
      <c r="CY49" s="724"/>
      <c r="CZ49" s="716">
        <v>100</v>
      </c>
      <c r="DA49" s="725"/>
      <c r="DB49" s="725"/>
      <c r="DC49" s="726"/>
      <c r="DD49" s="727">
        <v>37490664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jqBTF4fXiB7xJ1ZuFtJteqIT9IjWVE3p52V18yBkQH9OwNfnPKrs/nV2gaFRyW0HeuuY56ERKK+hkrNtdh7Uig==" saltValue="pJDhavo+KIU4NUtc7L3X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74501</v>
      </c>
      <c r="R7" s="766"/>
      <c r="S7" s="766"/>
      <c r="T7" s="766"/>
      <c r="U7" s="766"/>
      <c r="V7" s="766">
        <v>74111</v>
      </c>
      <c r="W7" s="766"/>
      <c r="X7" s="766"/>
      <c r="Y7" s="766"/>
      <c r="Z7" s="766"/>
      <c r="AA7" s="766">
        <v>390</v>
      </c>
      <c r="AB7" s="766"/>
      <c r="AC7" s="766"/>
      <c r="AD7" s="766"/>
      <c r="AE7" s="767"/>
      <c r="AF7" s="768">
        <v>21</v>
      </c>
      <c r="AG7" s="769"/>
      <c r="AH7" s="769"/>
      <c r="AI7" s="769"/>
      <c r="AJ7" s="770"/>
      <c r="AK7" s="771">
        <v>957</v>
      </c>
      <c r="AL7" s="772"/>
      <c r="AM7" s="772"/>
      <c r="AN7" s="772"/>
      <c r="AO7" s="772"/>
      <c r="AP7" s="772">
        <v>56630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545</v>
      </c>
      <c r="BT7" s="760"/>
      <c r="BU7" s="760"/>
      <c r="BV7" s="760"/>
      <c r="BW7" s="760"/>
      <c r="BX7" s="760"/>
      <c r="BY7" s="760"/>
      <c r="BZ7" s="760"/>
      <c r="CA7" s="760"/>
      <c r="CB7" s="760"/>
      <c r="CC7" s="760"/>
      <c r="CD7" s="760"/>
      <c r="CE7" s="760"/>
      <c r="CF7" s="760"/>
      <c r="CG7" s="775"/>
      <c r="CH7" s="756">
        <v>5</v>
      </c>
      <c r="CI7" s="757"/>
      <c r="CJ7" s="757"/>
      <c r="CK7" s="757"/>
      <c r="CL7" s="758"/>
      <c r="CM7" s="756">
        <v>92</v>
      </c>
      <c r="CN7" s="757"/>
      <c r="CO7" s="757"/>
      <c r="CP7" s="757"/>
      <c r="CQ7" s="758"/>
      <c r="CR7" s="756">
        <v>25</v>
      </c>
      <c r="CS7" s="757"/>
      <c r="CT7" s="757"/>
      <c r="CU7" s="757"/>
      <c r="CV7" s="758"/>
      <c r="CW7" s="756" t="s">
        <v>544</v>
      </c>
      <c r="CX7" s="757"/>
      <c r="CY7" s="757"/>
      <c r="CZ7" s="757"/>
      <c r="DA7" s="758"/>
      <c r="DB7" s="756" t="s">
        <v>544</v>
      </c>
      <c r="DC7" s="757"/>
      <c r="DD7" s="757"/>
      <c r="DE7" s="757"/>
      <c r="DF7" s="758"/>
      <c r="DG7" s="756" t="s">
        <v>544</v>
      </c>
      <c r="DH7" s="757"/>
      <c r="DI7" s="757"/>
      <c r="DJ7" s="757"/>
      <c r="DK7" s="758"/>
      <c r="DL7" s="756" t="s">
        <v>544</v>
      </c>
      <c r="DM7" s="757"/>
      <c r="DN7" s="757"/>
      <c r="DO7" s="757"/>
      <c r="DP7" s="758"/>
      <c r="DQ7" s="756" t="s">
        <v>544</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t="s">
        <v>544</v>
      </c>
      <c r="AB8" s="797"/>
      <c r="AC8" s="797"/>
      <c r="AD8" s="797"/>
      <c r="AE8" s="798"/>
      <c r="AF8" s="799" t="s">
        <v>122</v>
      </c>
      <c r="AG8" s="800"/>
      <c r="AH8" s="800"/>
      <c r="AI8" s="800"/>
      <c r="AJ8" s="801"/>
      <c r="AK8" s="782">
        <v>0</v>
      </c>
      <c r="AL8" s="783"/>
      <c r="AM8" s="783"/>
      <c r="AN8" s="783"/>
      <c r="AO8" s="783"/>
      <c r="AP8" s="783" t="s">
        <v>544</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74364</v>
      </c>
      <c r="R23" s="806"/>
      <c r="S23" s="806"/>
      <c r="T23" s="806"/>
      <c r="U23" s="806"/>
      <c r="V23" s="806">
        <v>73974</v>
      </c>
      <c r="W23" s="806"/>
      <c r="X23" s="806"/>
      <c r="Y23" s="806"/>
      <c r="Z23" s="806"/>
      <c r="AA23" s="806">
        <v>390</v>
      </c>
      <c r="AB23" s="806"/>
      <c r="AC23" s="806"/>
      <c r="AD23" s="806"/>
      <c r="AE23" s="807"/>
      <c r="AF23" s="808">
        <v>21</v>
      </c>
      <c r="AG23" s="806"/>
      <c r="AH23" s="806"/>
      <c r="AI23" s="806"/>
      <c r="AJ23" s="809"/>
      <c r="AK23" s="810"/>
      <c r="AL23" s="811"/>
      <c r="AM23" s="811"/>
      <c r="AN23" s="811"/>
      <c r="AO23" s="811"/>
      <c r="AP23" s="806">
        <v>56630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13096</v>
      </c>
      <c r="R28" s="836"/>
      <c r="S28" s="836"/>
      <c r="T28" s="836"/>
      <c r="U28" s="836"/>
      <c r="V28" s="836">
        <v>13020</v>
      </c>
      <c r="W28" s="836"/>
      <c r="X28" s="836"/>
      <c r="Y28" s="836"/>
      <c r="Z28" s="836"/>
      <c r="AA28" s="836">
        <v>77</v>
      </c>
      <c r="AB28" s="836"/>
      <c r="AC28" s="836"/>
      <c r="AD28" s="836"/>
      <c r="AE28" s="837"/>
      <c r="AF28" s="838">
        <v>77</v>
      </c>
      <c r="AG28" s="836"/>
      <c r="AH28" s="836"/>
      <c r="AI28" s="836"/>
      <c r="AJ28" s="839"/>
      <c r="AK28" s="840">
        <v>1799</v>
      </c>
      <c r="AL28" s="841"/>
      <c r="AM28" s="841"/>
      <c r="AN28" s="841"/>
      <c r="AO28" s="841"/>
      <c r="AP28" s="841" t="s">
        <v>544</v>
      </c>
      <c r="AQ28" s="841"/>
      <c r="AR28" s="841"/>
      <c r="AS28" s="841"/>
      <c r="AT28" s="841"/>
      <c r="AU28" s="841" t="s">
        <v>544</v>
      </c>
      <c r="AV28" s="841"/>
      <c r="AW28" s="841"/>
      <c r="AX28" s="841"/>
      <c r="AY28" s="841"/>
      <c r="AZ28" s="842" t="s">
        <v>544</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14983</v>
      </c>
      <c r="R29" s="797"/>
      <c r="S29" s="797"/>
      <c r="T29" s="797"/>
      <c r="U29" s="797"/>
      <c r="V29" s="797">
        <v>14485</v>
      </c>
      <c r="W29" s="797"/>
      <c r="X29" s="797"/>
      <c r="Y29" s="797"/>
      <c r="Z29" s="797"/>
      <c r="AA29" s="797">
        <v>498</v>
      </c>
      <c r="AB29" s="797"/>
      <c r="AC29" s="797"/>
      <c r="AD29" s="797"/>
      <c r="AE29" s="798"/>
      <c r="AF29" s="799">
        <v>498</v>
      </c>
      <c r="AG29" s="800"/>
      <c r="AH29" s="800"/>
      <c r="AI29" s="800"/>
      <c r="AJ29" s="801"/>
      <c r="AK29" s="847">
        <v>2356</v>
      </c>
      <c r="AL29" s="843"/>
      <c r="AM29" s="843"/>
      <c r="AN29" s="843"/>
      <c r="AO29" s="843"/>
      <c r="AP29" s="843" t="s">
        <v>544</v>
      </c>
      <c r="AQ29" s="843"/>
      <c r="AR29" s="843"/>
      <c r="AS29" s="843"/>
      <c r="AT29" s="843"/>
      <c r="AU29" s="843" t="s">
        <v>544</v>
      </c>
      <c r="AV29" s="843"/>
      <c r="AW29" s="843"/>
      <c r="AX29" s="843"/>
      <c r="AY29" s="843"/>
      <c r="AZ29" s="844" t="s">
        <v>544</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2204</v>
      </c>
      <c r="R30" s="797"/>
      <c r="S30" s="797"/>
      <c r="T30" s="797"/>
      <c r="U30" s="797"/>
      <c r="V30" s="797">
        <v>2091</v>
      </c>
      <c r="W30" s="797"/>
      <c r="X30" s="797"/>
      <c r="Y30" s="797"/>
      <c r="Z30" s="797"/>
      <c r="AA30" s="797">
        <v>113</v>
      </c>
      <c r="AB30" s="797"/>
      <c r="AC30" s="797"/>
      <c r="AD30" s="797"/>
      <c r="AE30" s="798"/>
      <c r="AF30" s="799">
        <v>113</v>
      </c>
      <c r="AG30" s="800"/>
      <c r="AH30" s="800"/>
      <c r="AI30" s="800"/>
      <c r="AJ30" s="801"/>
      <c r="AK30" s="847">
        <v>528</v>
      </c>
      <c r="AL30" s="843"/>
      <c r="AM30" s="843"/>
      <c r="AN30" s="843"/>
      <c r="AO30" s="843"/>
      <c r="AP30" s="843" t="s">
        <v>544</v>
      </c>
      <c r="AQ30" s="843"/>
      <c r="AR30" s="843"/>
      <c r="AS30" s="843"/>
      <c r="AT30" s="843"/>
      <c r="AU30" s="843" t="s">
        <v>544</v>
      </c>
      <c r="AV30" s="843"/>
      <c r="AW30" s="843"/>
      <c r="AX30" s="843"/>
      <c r="AY30" s="843"/>
      <c r="AZ30" s="844" t="s">
        <v>544</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2316</v>
      </c>
      <c r="R31" s="797"/>
      <c r="S31" s="797"/>
      <c r="T31" s="797"/>
      <c r="U31" s="797"/>
      <c r="V31" s="797">
        <v>2063</v>
      </c>
      <c r="W31" s="797"/>
      <c r="X31" s="797"/>
      <c r="Y31" s="797"/>
      <c r="Z31" s="797"/>
      <c r="AA31" s="797">
        <v>253</v>
      </c>
      <c r="AB31" s="797"/>
      <c r="AC31" s="797"/>
      <c r="AD31" s="797"/>
      <c r="AE31" s="798"/>
      <c r="AF31" s="799">
        <v>2587</v>
      </c>
      <c r="AG31" s="800"/>
      <c r="AH31" s="800"/>
      <c r="AI31" s="800"/>
      <c r="AJ31" s="801"/>
      <c r="AK31" s="847">
        <v>23</v>
      </c>
      <c r="AL31" s="843"/>
      <c r="AM31" s="843"/>
      <c r="AN31" s="843"/>
      <c r="AO31" s="843"/>
      <c r="AP31" s="843">
        <v>2860</v>
      </c>
      <c r="AQ31" s="843"/>
      <c r="AR31" s="843"/>
      <c r="AS31" s="843"/>
      <c r="AT31" s="843"/>
      <c r="AU31" s="843" t="s">
        <v>544</v>
      </c>
      <c r="AV31" s="843"/>
      <c r="AW31" s="843"/>
      <c r="AX31" s="843"/>
      <c r="AY31" s="843"/>
      <c r="AZ31" s="844" t="s">
        <v>544</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4207</v>
      </c>
      <c r="R32" s="797"/>
      <c r="S32" s="797"/>
      <c r="T32" s="797"/>
      <c r="U32" s="797"/>
      <c r="V32" s="797">
        <v>3664</v>
      </c>
      <c r="W32" s="797"/>
      <c r="X32" s="797"/>
      <c r="Y32" s="797"/>
      <c r="Z32" s="797"/>
      <c r="AA32" s="797">
        <v>543</v>
      </c>
      <c r="AB32" s="797"/>
      <c r="AC32" s="797"/>
      <c r="AD32" s="797"/>
      <c r="AE32" s="798"/>
      <c r="AF32" s="799">
        <v>803</v>
      </c>
      <c r="AG32" s="800"/>
      <c r="AH32" s="800"/>
      <c r="AI32" s="800"/>
      <c r="AJ32" s="801"/>
      <c r="AK32" s="847">
        <v>1690</v>
      </c>
      <c r="AL32" s="843"/>
      <c r="AM32" s="843"/>
      <c r="AN32" s="843"/>
      <c r="AO32" s="843"/>
      <c r="AP32" s="843">
        <v>38004</v>
      </c>
      <c r="AQ32" s="843"/>
      <c r="AR32" s="843"/>
      <c r="AS32" s="843"/>
      <c r="AT32" s="843"/>
      <c r="AU32" s="843">
        <v>24474</v>
      </c>
      <c r="AV32" s="843"/>
      <c r="AW32" s="843"/>
      <c r="AX32" s="843"/>
      <c r="AY32" s="843"/>
      <c r="AZ32" s="844" t="s">
        <v>544</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4078</v>
      </c>
      <c r="AG63" s="857"/>
      <c r="AH63" s="857"/>
      <c r="AI63" s="857"/>
      <c r="AJ63" s="858"/>
      <c r="AK63" s="859"/>
      <c r="AL63" s="854"/>
      <c r="AM63" s="854"/>
      <c r="AN63" s="854"/>
      <c r="AO63" s="854"/>
      <c r="AP63" s="857">
        <v>40864</v>
      </c>
      <c r="AQ63" s="857"/>
      <c r="AR63" s="857"/>
      <c r="AS63" s="857"/>
      <c r="AT63" s="857"/>
      <c r="AU63" s="857">
        <v>24474</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546</v>
      </c>
      <c r="C68" s="883"/>
      <c r="D68" s="883"/>
      <c r="E68" s="883"/>
      <c r="F68" s="883"/>
      <c r="G68" s="883"/>
      <c r="H68" s="883"/>
      <c r="I68" s="883"/>
      <c r="J68" s="883"/>
      <c r="K68" s="883"/>
      <c r="L68" s="883"/>
      <c r="M68" s="883"/>
      <c r="N68" s="883"/>
      <c r="O68" s="883"/>
      <c r="P68" s="884"/>
      <c r="Q68" s="885">
        <v>3999</v>
      </c>
      <c r="R68" s="879"/>
      <c r="S68" s="879"/>
      <c r="T68" s="879"/>
      <c r="U68" s="879"/>
      <c r="V68" s="879">
        <v>3948</v>
      </c>
      <c r="W68" s="879"/>
      <c r="X68" s="879"/>
      <c r="Y68" s="879"/>
      <c r="Z68" s="879"/>
      <c r="AA68" s="879">
        <v>52</v>
      </c>
      <c r="AB68" s="879"/>
      <c r="AC68" s="879"/>
      <c r="AD68" s="879"/>
      <c r="AE68" s="879"/>
      <c r="AF68" s="879">
        <v>52</v>
      </c>
      <c r="AG68" s="879"/>
      <c r="AH68" s="879"/>
      <c r="AI68" s="879"/>
      <c r="AJ68" s="879"/>
      <c r="AK68" s="879" t="s">
        <v>544</v>
      </c>
      <c r="AL68" s="879"/>
      <c r="AM68" s="879"/>
      <c r="AN68" s="879"/>
      <c r="AO68" s="879"/>
      <c r="AP68" s="879">
        <v>4307</v>
      </c>
      <c r="AQ68" s="879"/>
      <c r="AR68" s="879"/>
      <c r="AS68" s="879"/>
      <c r="AT68" s="879"/>
      <c r="AU68" s="879">
        <v>1974</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547</v>
      </c>
      <c r="C69" s="887"/>
      <c r="D69" s="887"/>
      <c r="E69" s="887"/>
      <c r="F69" s="887"/>
      <c r="G69" s="887"/>
      <c r="H69" s="887"/>
      <c r="I69" s="887"/>
      <c r="J69" s="887"/>
      <c r="K69" s="887"/>
      <c r="L69" s="887"/>
      <c r="M69" s="887"/>
      <c r="N69" s="887"/>
      <c r="O69" s="887"/>
      <c r="P69" s="888"/>
      <c r="Q69" s="889">
        <v>379</v>
      </c>
      <c r="R69" s="843"/>
      <c r="S69" s="843"/>
      <c r="T69" s="843"/>
      <c r="U69" s="843"/>
      <c r="V69" s="843">
        <v>355</v>
      </c>
      <c r="W69" s="843"/>
      <c r="X69" s="843"/>
      <c r="Y69" s="843"/>
      <c r="Z69" s="843"/>
      <c r="AA69" s="843">
        <v>24</v>
      </c>
      <c r="AB69" s="843"/>
      <c r="AC69" s="843"/>
      <c r="AD69" s="843"/>
      <c r="AE69" s="843"/>
      <c r="AF69" s="843">
        <v>24</v>
      </c>
      <c r="AG69" s="843"/>
      <c r="AH69" s="843"/>
      <c r="AI69" s="843"/>
      <c r="AJ69" s="843"/>
      <c r="AK69" s="843">
        <v>19</v>
      </c>
      <c r="AL69" s="843"/>
      <c r="AM69" s="843"/>
      <c r="AN69" s="843"/>
      <c r="AO69" s="843"/>
      <c r="AP69" s="843">
        <v>93</v>
      </c>
      <c r="AQ69" s="843"/>
      <c r="AR69" s="843"/>
      <c r="AS69" s="843"/>
      <c r="AT69" s="843"/>
      <c r="AU69" s="843" t="s">
        <v>544</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548</v>
      </c>
      <c r="C70" s="887"/>
      <c r="D70" s="887"/>
      <c r="E70" s="887"/>
      <c r="F70" s="887"/>
      <c r="G70" s="887"/>
      <c r="H70" s="887"/>
      <c r="I70" s="887"/>
      <c r="J70" s="887"/>
      <c r="K70" s="887"/>
      <c r="L70" s="887"/>
      <c r="M70" s="887"/>
      <c r="N70" s="887"/>
      <c r="O70" s="887"/>
      <c r="P70" s="888"/>
      <c r="Q70" s="889">
        <v>699</v>
      </c>
      <c r="R70" s="843"/>
      <c r="S70" s="843"/>
      <c r="T70" s="843"/>
      <c r="U70" s="843"/>
      <c r="V70" s="843">
        <v>596</v>
      </c>
      <c r="W70" s="843"/>
      <c r="X70" s="843"/>
      <c r="Y70" s="843"/>
      <c r="Z70" s="843"/>
      <c r="AA70" s="843">
        <v>103</v>
      </c>
      <c r="AB70" s="843"/>
      <c r="AC70" s="843"/>
      <c r="AD70" s="843"/>
      <c r="AE70" s="843"/>
      <c r="AF70" s="843">
        <v>103</v>
      </c>
      <c r="AG70" s="843"/>
      <c r="AH70" s="843"/>
      <c r="AI70" s="843"/>
      <c r="AJ70" s="843"/>
      <c r="AK70" s="843">
        <v>274</v>
      </c>
      <c r="AL70" s="843"/>
      <c r="AM70" s="843"/>
      <c r="AN70" s="843"/>
      <c r="AO70" s="843"/>
      <c r="AP70" s="843" t="s">
        <v>544</v>
      </c>
      <c r="AQ70" s="843"/>
      <c r="AR70" s="843"/>
      <c r="AS70" s="843"/>
      <c r="AT70" s="843"/>
      <c r="AU70" s="843" t="s">
        <v>544</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549</v>
      </c>
      <c r="C71" s="887"/>
      <c r="D71" s="887"/>
      <c r="E71" s="887"/>
      <c r="F71" s="887"/>
      <c r="G71" s="887"/>
      <c r="H71" s="887"/>
      <c r="I71" s="887"/>
      <c r="J71" s="887"/>
      <c r="K71" s="887"/>
      <c r="L71" s="887"/>
      <c r="M71" s="887"/>
      <c r="N71" s="887"/>
      <c r="O71" s="887"/>
      <c r="P71" s="888"/>
      <c r="Q71" s="889">
        <v>165</v>
      </c>
      <c r="R71" s="843"/>
      <c r="S71" s="843"/>
      <c r="T71" s="843"/>
      <c r="U71" s="843"/>
      <c r="V71" s="843">
        <v>161</v>
      </c>
      <c r="W71" s="843"/>
      <c r="X71" s="843"/>
      <c r="Y71" s="843"/>
      <c r="Z71" s="843"/>
      <c r="AA71" s="843">
        <v>4</v>
      </c>
      <c r="AB71" s="843"/>
      <c r="AC71" s="843"/>
      <c r="AD71" s="843"/>
      <c r="AE71" s="843"/>
      <c r="AF71" s="843">
        <v>4</v>
      </c>
      <c r="AG71" s="843"/>
      <c r="AH71" s="843"/>
      <c r="AI71" s="843"/>
      <c r="AJ71" s="843"/>
      <c r="AK71" s="843" t="s">
        <v>544</v>
      </c>
      <c r="AL71" s="843"/>
      <c r="AM71" s="843"/>
      <c r="AN71" s="843"/>
      <c r="AO71" s="843"/>
      <c r="AP71" s="843" t="s">
        <v>544</v>
      </c>
      <c r="AQ71" s="843"/>
      <c r="AR71" s="843"/>
      <c r="AS71" s="843"/>
      <c r="AT71" s="843"/>
      <c r="AU71" s="843" t="s">
        <v>544</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550</v>
      </c>
      <c r="C72" s="887"/>
      <c r="D72" s="887"/>
      <c r="E72" s="887"/>
      <c r="F72" s="887"/>
      <c r="G72" s="887"/>
      <c r="H72" s="887"/>
      <c r="I72" s="887"/>
      <c r="J72" s="887"/>
      <c r="K72" s="887"/>
      <c r="L72" s="887"/>
      <c r="M72" s="887"/>
      <c r="N72" s="887"/>
      <c r="O72" s="887"/>
      <c r="P72" s="888"/>
      <c r="Q72" s="889">
        <v>290</v>
      </c>
      <c r="R72" s="843"/>
      <c r="S72" s="843"/>
      <c r="T72" s="843"/>
      <c r="U72" s="843"/>
      <c r="V72" s="843">
        <v>250</v>
      </c>
      <c r="W72" s="843"/>
      <c r="X72" s="843"/>
      <c r="Y72" s="843"/>
      <c r="Z72" s="843"/>
      <c r="AA72" s="843">
        <v>40</v>
      </c>
      <c r="AB72" s="843"/>
      <c r="AC72" s="843"/>
      <c r="AD72" s="843"/>
      <c r="AE72" s="843"/>
      <c r="AF72" s="843">
        <v>40</v>
      </c>
      <c r="AG72" s="843"/>
      <c r="AH72" s="843"/>
      <c r="AI72" s="843"/>
      <c r="AJ72" s="843"/>
      <c r="AK72" s="843" t="s">
        <v>544</v>
      </c>
      <c r="AL72" s="843"/>
      <c r="AM72" s="843"/>
      <c r="AN72" s="843"/>
      <c r="AO72" s="843"/>
      <c r="AP72" s="843" t="s">
        <v>544</v>
      </c>
      <c r="AQ72" s="843"/>
      <c r="AR72" s="843"/>
      <c r="AS72" s="843"/>
      <c r="AT72" s="843"/>
      <c r="AU72" s="843" t="s">
        <v>544</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551</v>
      </c>
      <c r="C73" s="887"/>
      <c r="D73" s="887"/>
      <c r="E73" s="887"/>
      <c r="F73" s="887"/>
      <c r="G73" s="887"/>
      <c r="H73" s="887"/>
      <c r="I73" s="887"/>
      <c r="J73" s="887"/>
      <c r="K73" s="887"/>
      <c r="L73" s="887"/>
      <c r="M73" s="887"/>
      <c r="N73" s="887"/>
      <c r="O73" s="887"/>
      <c r="P73" s="888"/>
      <c r="Q73" s="889">
        <v>1428744</v>
      </c>
      <c r="R73" s="843"/>
      <c r="S73" s="843"/>
      <c r="T73" s="843"/>
      <c r="U73" s="843"/>
      <c r="V73" s="843">
        <v>1401874</v>
      </c>
      <c r="W73" s="843"/>
      <c r="X73" s="843"/>
      <c r="Y73" s="843"/>
      <c r="Z73" s="843"/>
      <c r="AA73" s="843">
        <v>26871</v>
      </c>
      <c r="AB73" s="843"/>
      <c r="AC73" s="843"/>
      <c r="AD73" s="843"/>
      <c r="AE73" s="843"/>
      <c r="AF73" s="843">
        <v>26871</v>
      </c>
      <c r="AG73" s="843"/>
      <c r="AH73" s="843"/>
      <c r="AI73" s="843"/>
      <c r="AJ73" s="843"/>
      <c r="AK73" s="843">
        <v>12578</v>
      </c>
      <c r="AL73" s="843"/>
      <c r="AM73" s="843"/>
      <c r="AN73" s="843"/>
      <c r="AO73" s="843"/>
      <c r="AP73" s="843" t="s">
        <v>544</v>
      </c>
      <c r="AQ73" s="843"/>
      <c r="AR73" s="843"/>
      <c r="AS73" s="843"/>
      <c r="AT73" s="843"/>
      <c r="AU73" s="843" t="s">
        <v>544</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552</v>
      </c>
      <c r="C74" s="887"/>
      <c r="D74" s="887"/>
      <c r="E74" s="887"/>
      <c r="F74" s="887"/>
      <c r="G74" s="887"/>
      <c r="H74" s="887"/>
      <c r="I74" s="887"/>
      <c r="J74" s="887"/>
      <c r="K74" s="887"/>
      <c r="L74" s="887"/>
      <c r="M74" s="887"/>
      <c r="N74" s="887"/>
      <c r="O74" s="887"/>
      <c r="P74" s="888"/>
      <c r="Q74" s="889">
        <v>38877</v>
      </c>
      <c r="R74" s="843"/>
      <c r="S74" s="843"/>
      <c r="T74" s="843"/>
      <c r="U74" s="843"/>
      <c r="V74" s="843">
        <v>35991</v>
      </c>
      <c r="W74" s="843"/>
      <c r="X74" s="843"/>
      <c r="Y74" s="843"/>
      <c r="Z74" s="843"/>
      <c r="AA74" s="843">
        <v>2886</v>
      </c>
      <c r="AB74" s="843"/>
      <c r="AC74" s="843"/>
      <c r="AD74" s="843"/>
      <c r="AE74" s="843"/>
      <c r="AF74" s="843">
        <v>27482</v>
      </c>
      <c r="AG74" s="843"/>
      <c r="AH74" s="843"/>
      <c r="AI74" s="843"/>
      <c r="AJ74" s="843"/>
      <c r="AK74" s="843" t="s">
        <v>544</v>
      </c>
      <c r="AL74" s="843"/>
      <c r="AM74" s="843"/>
      <c r="AN74" s="843"/>
      <c r="AO74" s="843"/>
      <c r="AP74" s="843">
        <v>96454</v>
      </c>
      <c r="AQ74" s="843"/>
      <c r="AR74" s="843"/>
      <c r="AS74" s="843"/>
      <c r="AT74" s="843"/>
      <c r="AU74" s="843" t="s">
        <v>544</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553</v>
      </c>
      <c r="C75" s="887"/>
      <c r="D75" s="887"/>
      <c r="E75" s="887"/>
      <c r="F75" s="887"/>
      <c r="G75" s="887"/>
      <c r="H75" s="887"/>
      <c r="I75" s="887"/>
      <c r="J75" s="887"/>
      <c r="K75" s="887"/>
      <c r="L75" s="887"/>
      <c r="M75" s="887"/>
      <c r="N75" s="887"/>
      <c r="O75" s="887"/>
      <c r="P75" s="888"/>
      <c r="Q75" s="890">
        <v>6104</v>
      </c>
      <c r="R75" s="891"/>
      <c r="S75" s="891"/>
      <c r="T75" s="891"/>
      <c r="U75" s="847"/>
      <c r="V75" s="892">
        <v>5983</v>
      </c>
      <c r="W75" s="891"/>
      <c r="X75" s="891"/>
      <c r="Y75" s="891"/>
      <c r="Z75" s="847"/>
      <c r="AA75" s="892">
        <v>121</v>
      </c>
      <c r="AB75" s="891"/>
      <c r="AC75" s="891"/>
      <c r="AD75" s="891"/>
      <c r="AE75" s="847"/>
      <c r="AF75" s="892">
        <v>17694</v>
      </c>
      <c r="AG75" s="891"/>
      <c r="AH75" s="891"/>
      <c r="AI75" s="891"/>
      <c r="AJ75" s="847"/>
      <c r="AK75" s="892" t="s">
        <v>544</v>
      </c>
      <c r="AL75" s="891"/>
      <c r="AM75" s="891"/>
      <c r="AN75" s="891"/>
      <c r="AO75" s="847"/>
      <c r="AP75" s="892">
        <v>24010</v>
      </c>
      <c r="AQ75" s="891"/>
      <c r="AR75" s="891"/>
      <c r="AS75" s="891"/>
      <c r="AT75" s="847"/>
      <c r="AU75" s="892" t="s">
        <v>544</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72270</v>
      </c>
      <c r="AG88" s="857"/>
      <c r="AH88" s="857"/>
      <c r="AI88" s="857"/>
      <c r="AJ88" s="857"/>
      <c r="AK88" s="854"/>
      <c r="AL88" s="854"/>
      <c r="AM88" s="854"/>
      <c r="AN88" s="854"/>
      <c r="AO88" s="854"/>
      <c r="AP88" s="857">
        <v>124864</v>
      </c>
      <c r="AQ88" s="857"/>
      <c r="AR88" s="857"/>
      <c r="AS88" s="857"/>
      <c r="AT88" s="857"/>
      <c r="AU88" s="857">
        <v>1974</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25</v>
      </c>
      <c r="CS102" s="865"/>
      <c r="CT102" s="865"/>
      <c r="CU102" s="865"/>
      <c r="CV102" s="904"/>
      <c r="CW102" s="903" t="s">
        <v>544</v>
      </c>
      <c r="CX102" s="865"/>
      <c r="CY102" s="865"/>
      <c r="CZ102" s="865"/>
      <c r="DA102" s="904"/>
      <c r="DB102" s="903" t="s">
        <v>544</v>
      </c>
      <c r="DC102" s="865"/>
      <c r="DD102" s="865"/>
      <c r="DE102" s="865"/>
      <c r="DF102" s="904"/>
      <c r="DG102" s="903" t="s">
        <v>544</v>
      </c>
      <c r="DH102" s="865"/>
      <c r="DI102" s="865"/>
      <c r="DJ102" s="865"/>
      <c r="DK102" s="904"/>
      <c r="DL102" s="903" t="s">
        <v>544</v>
      </c>
      <c r="DM102" s="865"/>
      <c r="DN102" s="865"/>
      <c r="DO102" s="865"/>
      <c r="DP102" s="904"/>
      <c r="DQ102" s="903" t="s">
        <v>544</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4295116</v>
      </c>
      <c r="AB110" s="913"/>
      <c r="AC110" s="913"/>
      <c r="AD110" s="913"/>
      <c r="AE110" s="914"/>
      <c r="AF110" s="915">
        <v>4409204</v>
      </c>
      <c r="AG110" s="913"/>
      <c r="AH110" s="913"/>
      <c r="AI110" s="913"/>
      <c r="AJ110" s="914"/>
      <c r="AK110" s="915">
        <v>4921761</v>
      </c>
      <c r="AL110" s="913"/>
      <c r="AM110" s="913"/>
      <c r="AN110" s="913"/>
      <c r="AO110" s="914"/>
      <c r="AP110" s="916">
        <v>18.7</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52075705</v>
      </c>
      <c r="BR110" s="944"/>
      <c r="BS110" s="944"/>
      <c r="BT110" s="944"/>
      <c r="BU110" s="944"/>
      <c r="BV110" s="944">
        <v>52081094</v>
      </c>
      <c r="BW110" s="944"/>
      <c r="BX110" s="944"/>
      <c r="BY110" s="944"/>
      <c r="BZ110" s="944"/>
      <c r="CA110" s="944">
        <v>56630358</v>
      </c>
      <c r="CB110" s="944"/>
      <c r="CC110" s="944"/>
      <c r="CD110" s="944"/>
      <c r="CE110" s="944"/>
      <c r="CF110" s="957">
        <v>215</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253774</v>
      </c>
      <c r="DH110" s="944"/>
      <c r="DI110" s="944"/>
      <c r="DJ110" s="944"/>
      <c r="DK110" s="944"/>
      <c r="DL110" s="944">
        <v>190382</v>
      </c>
      <c r="DM110" s="944"/>
      <c r="DN110" s="944"/>
      <c r="DO110" s="944"/>
      <c r="DP110" s="944"/>
      <c r="DQ110" s="944">
        <v>126955</v>
      </c>
      <c r="DR110" s="944"/>
      <c r="DS110" s="944"/>
      <c r="DT110" s="944"/>
      <c r="DU110" s="944"/>
      <c r="DV110" s="945">
        <v>0.5</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253774</v>
      </c>
      <c r="BR111" s="939"/>
      <c r="BS111" s="939"/>
      <c r="BT111" s="939"/>
      <c r="BU111" s="939"/>
      <c r="BV111" s="939">
        <v>190382</v>
      </c>
      <c r="BW111" s="939"/>
      <c r="BX111" s="939"/>
      <c r="BY111" s="939"/>
      <c r="BZ111" s="939"/>
      <c r="CA111" s="939">
        <v>126955</v>
      </c>
      <c r="CB111" s="939"/>
      <c r="CC111" s="939"/>
      <c r="CD111" s="939"/>
      <c r="CE111" s="939"/>
      <c r="CF111" s="933">
        <v>0.5</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24012533</v>
      </c>
      <c r="BR112" s="939"/>
      <c r="BS112" s="939"/>
      <c r="BT112" s="939"/>
      <c r="BU112" s="939"/>
      <c r="BV112" s="939">
        <v>22694597</v>
      </c>
      <c r="BW112" s="939"/>
      <c r="BX112" s="939"/>
      <c r="BY112" s="939"/>
      <c r="BZ112" s="939"/>
      <c r="CA112" s="939">
        <v>24474431</v>
      </c>
      <c r="CB112" s="939"/>
      <c r="CC112" s="939"/>
      <c r="CD112" s="939"/>
      <c r="CE112" s="939"/>
      <c r="CF112" s="933">
        <v>92.9</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1383854</v>
      </c>
      <c r="AB113" s="951"/>
      <c r="AC113" s="951"/>
      <c r="AD113" s="951"/>
      <c r="AE113" s="952"/>
      <c r="AF113" s="953">
        <v>1365927</v>
      </c>
      <c r="AG113" s="951"/>
      <c r="AH113" s="951"/>
      <c r="AI113" s="951"/>
      <c r="AJ113" s="952"/>
      <c r="AK113" s="953">
        <v>1368985</v>
      </c>
      <c r="AL113" s="951"/>
      <c r="AM113" s="951"/>
      <c r="AN113" s="951"/>
      <c r="AO113" s="952"/>
      <c r="AP113" s="954">
        <v>5.2</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1847613</v>
      </c>
      <c r="BR113" s="939"/>
      <c r="BS113" s="939"/>
      <c r="BT113" s="939"/>
      <c r="BU113" s="939"/>
      <c r="BV113" s="939">
        <v>2059369</v>
      </c>
      <c r="BW113" s="939"/>
      <c r="BX113" s="939"/>
      <c r="BY113" s="939"/>
      <c r="BZ113" s="939"/>
      <c r="CA113" s="939">
        <v>1998873</v>
      </c>
      <c r="CB113" s="939"/>
      <c r="CC113" s="939"/>
      <c r="CD113" s="939"/>
      <c r="CE113" s="939"/>
      <c r="CF113" s="933">
        <v>7.6</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131857</v>
      </c>
      <c r="AB114" s="972"/>
      <c r="AC114" s="972"/>
      <c r="AD114" s="972"/>
      <c r="AE114" s="973"/>
      <c r="AF114" s="974">
        <v>122909</v>
      </c>
      <c r="AG114" s="972"/>
      <c r="AH114" s="972"/>
      <c r="AI114" s="972"/>
      <c r="AJ114" s="973"/>
      <c r="AK114" s="974">
        <v>134016</v>
      </c>
      <c r="AL114" s="972"/>
      <c r="AM114" s="972"/>
      <c r="AN114" s="972"/>
      <c r="AO114" s="973"/>
      <c r="AP114" s="975">
        <v>0.5</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4972870</v>
      </c>
      <c r="BR114" s="939"/>
      <c r="BS114" s="939"/>
      <c r="BT114" s="939"/>
      <c r="BU114" s="939"/>
      <c r="BV114" s="939">
        <v>5163382</v>
      </c>
      <c r="BW114" s="939"/>
      <c r="BX114" s="939"/>
      <c r="BY114" s="939"/>
      <c r="BZ114" s="939"/>
      <c r="CA114" s="939">
        <v>5036913</v>
      </c>
      <c r="CB114" s="939"/>
      <c r="CC114" s="939"/>
      <c r="CD114" s="939"/>
      <c r="CE114" s="939"/>
      <c r="CF114" s="933">
        <v>19.100000000000001</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47500</v>
      </c>
      <c r="AB115" s="951"/>
      <c r="AC115" s="951"/>
      <c r="AD115" s="951"/>
      <c r="AE115" s="952"/>
      <c r="AF115" s="953">
        <v>47500</v>
      </c>
      <c r="AG115" s="951"/>
      <c r="AH115" s="951"/>
      <c r="AI115" s="951"/>
      <c r="AJ115" s="952"/>
      <c r="AK115" s="953">
        <v>47500</v>
      </c>
      <c r="AL115" s="951"/>
      <c r="AM115" s="951"/>
      <c r="AN115" s="951"/>
      <c r="AO115" s="952"/>
      <c r="AP115" s="954">
        <v>0.2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5858327</v>
      </c>
      <c r="AB117" s="992"/>
      <c r="AC117" s="992"/>
      <c r="AD117" s="992"/>
      <c r="AE117" s="993"/>
      <c r="AF117" s="994">
        <v>5945540</v>
      </c>
      <c r="AG117" s="992"/>
      <c r="AH117" s="992"/>
      <c r="AI117" s="992"/>
      <c r="AJ117" s="993"/>
      <c r="AK117" s="994">
        <v>6472262</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47500</v>
      </c>
      <c r="AB119" s="913"/>
      <c r="AC119" s="913"/>
      <c r="AD119" s="913"/>
      <c r="AE119" s="914"/>
      <c r="AF119" s="915">
        <v>47500</v>
      </c>
      <c r="AG119" s="913"/>
      <c r="AH119" s="913"/>
      <c r="AI119" s="913"/>
      <c r="AJ119" s="914"/>
      <c r="AK119" s="915">
        <v>47500</v>
      </c>
      <c r="AL119" s="913"/>
      <c r="AM119" s="913"/>
      <c r="AN119" s="913"/>
      <c r="AO119" s="914"/>
      <c r="AP119" s="916">
        <v>0.2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83162495</v>
      </c>
      <c r="BR119" s="1013"/>
      <c r="BS119" s="1013"/>
      <c r="BT119" s="1013"/>
      <c r="BU119" s="1013"/>
      <c r="BV119" s="1013">
        <v>82188824</v>
      </c>
      <c r="BW119" s="1013"/>
      <c r="BX119" s="1013"/>
      <c r="BY119" s="1013"/>
      <c r="BZ119" s="1013"/>
      <c r="CA119" s="1013">
        <v>88267530</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9798589</v>
      </c>
      <c r="BR120" s="944"/>
      <c r="BS120" s="944"/>
      <c r="BT120" s="944"/>
      <c r="BU120" s="944"/>
      <c r="BV120" s="944">
        <v>11672824</v>
      </c>
      <c r="BW120" s="944"/>
      <c r="BX120" s="944"/>
      <c r="BY120" s="944"/>
      <c r="BZ120" s="944"/>
      <c r="CA120" s="944">
        <v>11184266</v>
      </c>
      <c r="CB120" s="944"/>
      <c r="CC120" s="944"/>
      <c r="CD120" s="944"/>
      <c r="CE120" s="944"/>
      <c r="CF120" s="957">
        <v>42.5</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23712533</v>
      </c>
      <c r="DH120" s="944"/>
      <c r="DI120" s="944"/>
      <c r="DJ120" s="944"/>
      <c r="DK120" s="944"/>
      <c r="DL120" s="944">
        <v>22694597</v>
      </c>
      <c r="DM120" s="944"/>
      <c r="DN120" s="944"/>
      <c r="DO120" s="944"/>
      <c r="DP120" s="944"/>
      <c r="DQ120" s="944">
        <v>24474431</v>
      </c>
      <c r="DR120" s="944"/>
      <c r="DS120" s="944"/>
      <c r="DT120" s="944"/>
      <c r="DU120" s="944"/>
      <c r="DV120" s="945">
        <v>92.9</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24070082</v>
      </c>
      <c r="BR121" s="939"/>
      <c r="BS121" s="939"/>
      <c r="BT121" s="939"/>
      <c r="BU121" s="939"/>
      <c r="BV121" s="939">
        <v>23930256</v>
      </c>
      <c r="BW121" s="939"/>
      <c r="BX121" s="939"/>
      <c r="BY121" s="939"/>
      <c r="BZ121" s="939"/>
      <c r="CA121" s="939">
        <v>25446428</v>
      </c>
      <c r="CB121" s="939"/>
      <c r="CC121" s="939"/>
      <c r="CD121" s="939"/>
      <c r="CE121" s="939"/>
      <c r="CF121" s="933">
        <v>96.6</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45961698</v>
      </c>
      <c r="BR122" s="1013"/>
      <c r="BS122" s="1013"/>
      <c r="BT122" s="1013"/>
      <c r="BU122" s="1013"/>
      <c r="BV122" s="1013">
        <v>45486267</v>
      </c>
      <c r="BW122" s="1013"/>
      <c r="BX122" s="1013"/>
      <c r="BY122" s="1013"/>
      <c r="BZ122" s="1013"/>
      <c r="CA122" s="1013">
        <v>45025092</v>
      </c>
      <c r="CB122" s="1013"/>
      <c r="CC122" s="1013"/>
      <c r="CD122" s="1013"/>
      <c r="CE122" s="1013"/>
      <c r="CF122" s="1030">
        <v>171</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79830369</v>
      </c>
      <c r="BR123" s="1077"/>
      <c r="BS123" s="1077"/>
      <c r="BT123" s="1077"/>
      <c r="BU123" s="1077"/>
      <c r="BV123" s="1077">
        <v>81089347</v>
      </c>
      <c r="BW123" s="1077"/>
      <c r="BX123" s="1077"/>
      <c r="BY123" s="1077"/>
      <c r="BZ123" s="1077"/>
      <c r="CA123" s="1077">
        <v>81655786</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13.4</v>
      </c>
      <c r="BR124" s="1040"/>
      <c r="BS124" s="1040"/>
      <c r="BT124" s="1040"/>
      <c r="BU124" s="1040"/>
      <c r="BV124" s="1040">
        <v>4.3</v>
      </c>
      <c r="BW124" s="1040"/>
      <c r="BX124" s="1040"/>
      <c r="BY124" s="1040"/>
      <c r="BZ124" s="1040"/>
      <c r="CA124" s="1040">
        <v>25.1</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300000</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1435551</v>
      </c>
      <c r="AB128" s="1059"/>
      <c r="AC128" s="1059"/>
      <c r="AD128" s="1059"/>
      <c r="AE128" s="1060"/>
      <c r="AF128" s="1061">
        <v>1416875</v>
      </c>
      <c r="AG128" s="1059"/>
      <c r="AH128" s="1059"/>
      <c r="AI128" s="1059"/>
      <c r="AJ128" s="1060"/>
      <c r="AK128" s="1061">
        <v>1660824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11.83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28100290</v>
      </c>
      <c r="AB129" s="972"/>
      <c r="AC129" s="972"/>
      <c r="AD129" s="972"/>
      <c r="AE129" s="973"/>
      <c r="AF129" s="974">
        <v>28766545</v>
      </c>
      <c r="AG129" s="972"/>
      <c r="AH129" s="972"/>
      <c r="AI129" s="972"/>
      <c r="AJ129" s="973"/>
      <c r="AK129" s="974">
        <v>29387077</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16.829999999999998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3377267</v>
      </c>
      <c r="AB130" s="972"/>
      <c r="AC130" s="972"/>
      <c r="AD130" s="972"/>
      <c r="AE130" s="973"/>
      <c r="AF130" s="974">
        <v>3416893</v>
      </c>
      <c r="AG130" s="972"/>
      <c r="AH130" s="972"/>
      <c r="AI130" s="972"/>
      <c r="AJ130" s="973"/>
      <c r="AK130" s="974">
        <v>3052002</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24723023</v>
      </c>
      <c r="AB131" s="999"/>
      <c r="AC131" s="999"/>
      <c r="AD131" s="999"/>
      <c r="AE131" s="1000"/>
      <c r="AF131" s="998">
        <v>25349652</v>
      </c>
      <c r="AG131" s="999"/>
      <c r="AH131" s="999"/>
      <c r="AI131" s="999"/>
      <c r="AJ131" s="1000"/>
      <c r="AK131" s="998">
        <v>26335075</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25.1</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4.2288881910000002</v>
      </c>
      <c r="AB132" s="1110"/>
      <c r="AC132" s="1110"/>
      <c r="AD132" s="1110"/>
      <c r="AE132" s="1111"/>
      <c r="AF132" s="1112">
        <v>4.3857485699999996</v>
      </c>
      <c r="AG132" s="1110"/>
      <c r="AH132" s="1110"/>
      <c r="AI132" s="1110"/>
      <c r="AJ132" s="1111"/>
      <c r="AK132" s="1112">
        <v>6.6809606580000001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3.9</v>
      </c>
      <c r="AB133" s="1093"/>
      <c r="AC133" s="1093"/>
      <c r="AD133" s="1093"/>
      <c r="AE133" s="1094"/>
      <c r="AF133" s="1092">
        <v>3.9</v>
      </c>
      <c r="AG133" s="1093"/>
      <c r="AH133" s="1093"/>
      <c r="AI133" s="1093"/>
      <c r="AJ133" s="1094"/>
      <c r="AK133" s="1092">
        <v>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V712kKwQBUBcQP9Du7tuGdcQHEcu2NBiZrRqivaLaLqf/ibLyw64mVRQylvwcjVJjn1Vzwm71Yqmna2HaSbOg==" saltValue="uLKtKJdM5HlnSkymWc2l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39370078740157483" right="0.19685039370078741" top="0.19685039370078741" bottom="0.19685039370078741" header="0.51181102362204722" footer="0.51181102362204722"/>
  <pageSetup paperSize="9" scale="26"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xpRpP12bRGyaHs6XCm+oTlBslUEtIjkwBAhy34vwOb6CMxs8YZN0g7ihcpWGwO4CZFsAdnwVuHtPiivM+e1sw==" saltValue="awiDwkvacvYK6W5h+1bmy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csnApKJnnmL41Npj6m3SFcxjFqs3bH2RZoyyaFwV1dcDApSo0wsChTN5LwmtQem2n3PUxcEWN8SzX/+rw890Zg==" saltValue="MVrtkkkimR6FCLCX6/+Czw=="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7457476</v>
      </c>
      <c r="AP9" s="262">
        <v>64190</v>
      </c>
      <c r="AQ9" s="263">
        <v>68274</v>
      </c>
      <c r="AR9" s="264">
        <v>-6</v>
      </c>
    </row>
    <row r="10" spans="1:46" ht="13.5" customHeight="1" x14ac:dyDescent="0.2">
      <c r="A10" s="247"/>
      <c r="AK10" s="1129" t="s">
        <v>484</v>
      </c>
      <c r="AL10" s="1130"/>
      <c r="AM10" s="1130"/>
      <c r="AN10" s="1131"/>
      <c r="AO10" s="265">
        <v>1468595</v>
      </c>
      <c r="AP10" s="265">
        <v>12641</v>
      </c>
      <c r="AQ10" s="266">
        <v>4860</v>
      </c>
      <c r="AR10" s="267">
        <v>160.1</v>
      </c>
    </row>
    <row r="11" spans="1:46" ht="13.5" customHeight="1" x14ac:dyDescent="0.2">
      <c r="A11" s="247"/>
      <c r="AK11" s="1129" t="s">
        <v>485</v>
      </c>
      <c r="AL11" s="1130"/>
      <c r="AM11" s="1130"/>
      <c r="AN11" s="1131"/>
      <c r="AO11" s="265">
        <v>30879</v>
      </c>
      <c r="AP11" s="265">
        <v>266</v>
      </c>
      <c r="AQ11" s="266">
        <v>567</v>
      </c>
      <c r="AR11" s="267">
        <v>-53.1</v>
      </c>
    </row>
    <row r="12" spans="1:46" ht="13.5" customHeight="1" x14ac:dyDescent="0.2">
      <c r="A12" s="247"/>
      <c r="AK12" s="1129" t="s">
        <v>486</v>
      </c>
      <c r="AL12" s="1130"/>
      <c r="AM12" s="1130"/>
      <c r="AN12" s="1131"/>
      <c r="AO12" s="265" t="s">
        <v>487</v>
      </c>
      <c r="AP12" s="265" t="s">
        <v>487</v>
      </c>
      <c r="AQ12" s="266">
        <v>16</v>
      </c>
      <c r="AR12" s="267" t="s">
        <v>487</v>
      </c>
    </row>
    <row r="13" spans="1:46" ht="13.5" customHeight="1" x14ac:dyDescent="0.2">
      <c r="A13" s="247"/>
      <c r="AK13" s="1129" t="s">
        <v>488</v>
      </c>
      <c r="AL13" s="1130"/>
      <c r="AM13" s="1130"/>
      <c r="AN13" s="1131"/>
      <c r="AO13" s="265">
        <v>258780</v>
      </c>
      <c r="AP13" s="265">
        <v>2227</v>
      </c>
      <c r="AQ13" s="266">
        <v>2777</v>
      </c>
      <c r="AR13" s="267">
        <v>-19.8</v>
      </c>
    </row>
    <row r="14" spans="1:46" ht="13.5" customHeight="1" x14ac:dyDescent="0.2">
      <c r="A14" s="247"/>
      <c r="AK14" s="1129" t="s">
        <v>489</v>
      </c>
      <c r="AL14" s="1130"/>
      <c r="AM14" s="1130"/>
      <c r="AN14" s="1131"/>
      <c r="AO14" s="265">
        <v>353321</v>
      </c>
      <c r="AP14" s="265">
        <v>3041</v>
      </c>
      <c r="AQ14" s="266">
        <v>1330</v>
      </c>
      <c r="AR14" s="267">
        <v>128.6</v>
      </c>
    </row>
    <row r="15" spans="1:46" ht="13.5" customHeight="1" x14ac:dyDescent="0.2">
      <c r="A15" s="247"/>
      <c r="AK15" s="1132" t="s">
        <v>490</v>
      </c>
      <c r="AL15" s="1133"/>
      <c r="AM15" s="1133"/>
      <c r="AN15" s="1134"/>
      <c r="AO15" s="265">
        <v>-502014</v>
      </c>
      <c r="AP15" s="265">
        <v>-4321</v>
      </c>
      <c r="AQ15" s="266">
        <v>-3833</v>
      </c>
      <c r="AR15" s="267">
        <v>12.7</v>
      </c>
    </row>
    <row r="16" spans="1:46" ht="13.2" x14ac:dyDescent="0.2">
      <c r="A16" s="247"/>
      <c r="AK16" s="1132" t="s">
        <v>177</v>
      </c>
      <c r="AL16" s="1133"/>
      <c r="AM16" s="1133"/>
      <c r="AN16" s="1134"/>
      <c r="AO16" s="265">
        <v>9067037</v>
      </c>
      <c r="AP16" s="265">
        <v>78044</v>
      </c>
      <c r="AQ16" s="266">
        <v>73991</v>
      </c>
      <c r="AR16" s="267">
        <v>5.5</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6.17</v>
      </c>
      <c r="AP21" s="278">
        <v>6.28</v>
      </c>
      <c r="AQ21" s="279">
        <v>-0.11</v>
      </c>
      <c r="AS21" s="280"/>
      <c r="AT21" s="276"/>
    </row>
    <row r="22" spans="1:46" s="248" customFormat="1" ht="13.2" x14ac:dyDescent="0.2">
      <c r="A22" s="276"/>
      <c r="AK22" s="1135" t="s">
        <v>496</v>
      </c>
      <c r="AL22" s="1136"/>
      <c r="AM22" s="1136"/>
      <c r="AN22" s="1137"/>
      <c r="AO22" s="281">
        <v>97</v>
      </c>
      <c r="AP22" s="282">
        <v>98.7</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4921761</v>
      </c>
      <c r="AP32" s="291">
        <v>42364</v>
      </c>
      <c r="AQ32" s="292">
        <v>32402</v>
      </c>
      <c r="AR32" s="293">
        <v>30.7</v>
      </c>
    </row>
    <row r="33" spans="1:46" ht="13.5" customHeight="1" x14ac:dyDescent="0.2">
      <c r="A33" s="247"/>
      <c r="AK33" s="1143" t="s">
        <v>501</v>
      </c>
      <c r="AL33" s="1144"/>
      <c r="AM33" s="1144"/>
      <c r="AN33" s="1145"/>
      <c r="AO33" s="291" t="s">
        <v>487</v>
      </c>
      <c r="AP33" s="291" t="s">
        <v>487</v>
      </c>
      <c r="AQ33" s="292" t="s">
        <v>487</v>
      </c>
      <c r="AR33" s="293" t="s">
        <v>487</v>
      </c>
    </row>
    <row r="34" spans="1:46" ht="27" customHeight="1" x14ac:dyDescent="0.2">
      <c r="A34" s="247"/>
      <c r="AK34" s="1143" t="s">
        <v>502</v>
      </c>
      <c r="AL34" s="1144"/>
      <c r="AM34" s="1144"/>
      <c r="AN34" s="1145"/>
      <c r="AO34" s="291" t="s">
        <v>487</v>
      </c>
      <c r="AP34" s="291" t="s">
        <v>487</v>
      </c>
      <c r="AQ34" s="292">
        <v>16</v>
      </c>
      <c r="AR34" s="293" t="s">
        <v>487</v>
      </c>
    </row>
    <row r="35" spans="1:46" ht="27" customHeight="1" x14ac:dyDescent="0.2">
      <c r="A35" s="247"/>
      <c r="AK35" s="1143" t="s">
        <v>503</v>
      </c>
      <c r="AL35" s="1144"/>
      <c r="AM35" s="1144"/>
      <c r="AN35" s="1145"/>
      <c r="AO35" s="291">
        <v>1368985</v>
      </c>
      <c r="AP35" s="291">
        <v>11783</v>
      </c>
      <c r="AQ35" s="292">
        <v>5520</v>
      </c>
      <c r="AR35" s="293">
        <v>113.5</v>
      </c>
    </row>
    <row r="36" spans="1:46" ht="27" customHeight="1" x14ac:dyDescent="0.2">
      <c r="A36" s="247"/>
      <c r="AK36" s="1143" t="s">
        <v>504</v>
      </c>
      <c r="AL36" s="1144"/>
      <c r="AM36" s="1144"/>
      <c r="AN36" s="1145"/>
      <c r="AO36" s="291">
        <v>134016</v>
      </c>
      <c r="AP36" s="291">
        <v>1154</v>
      </c>
      <c r="AQ36" s="292">
        <v>1296</v>
      </c>
      <c r="AR36" s="293">
        <v>-11</v>
      </c>
    </row>
    <row r="37" spans="1:46" ht="13.5" customHeight="1" x14ac:dyDescent="0.2">
      <c r="A37" s="247"/>
      <c r="AK37" s="1143" t="s">
        <v>505</v>
      </c>
      <c r="AL37" s="1144"/>
      <c r="AM37" s="1144"/>
      <c r="AN37" s="1145"/>
      <c r="AO37" s="291">
        <v>47500</v>
      </c>
      <c r="AP37" s="291">
        <v>409</v>
      </c>
      <c r="AQ37" s="292">
        <v>571</v>
      </c>
      <c r="AR37" s="293">
        <v>-28.4</v>
      </c>
    </row>
    <row r="38" spans="1:46" ht="27" customHeight="1" x14ac:dyDescent="0.2">
      <c r="A38" s="247"/>
      <c r="AK38" s="1146" t="s">
        <v>506</v>
      </c>
      <c r="AL38" s="1147"/>
      <c r="AM38" s="1147"/>
      <c r="AN38" s="1148"/>
      <c r="AO38" s="294" t="s">
        <v>487</v>
      </c>
      <c r="AP38" s="294" t="s">
        <v>487</v>
      </c>
      <c r="AQ38" s="295">
        <v>0</v>
      </c>
      <c r="AR38" s="283" t="s">
        <v>487</v>
      </c>
      <c r="AS38" s="290"/>
    </row>
    <row r="39" spans="1:46" ht="13.2" x14ac:dyDescent="0.2">
      <c r="A39" s="247"/>
      <c r="AK39" s="1146" t="s">
        <v>507</v>
      </c>
      <c r="AL39" s="1147"/>
      <c r="AM39" s="1147"/>
      <c r="AN39" s="1148"/>
      <c r="AO39" s="291">
        <v>-1660824</v>
      </c>
      <c r="AP39" s="291">
        <v>-14295</v>
      </c>
      <c r="AQ39" s="292">
        <v>-6093</v>
      </c>
      <c r="AR39" s="293">
        <v>134.6</v>
      </c>
      <c r="AS39" s="290"/>
    </row>
    <row r="40" spans="1:46" ht="27" customHeight="1" x14ac:dyDescent="0.2">
      <c r="A40" s="247"/>
      <c r="AK40" s="1143" t="s">
        <v>508</v>
      </c>
      <c r="AL40" s="1144"/>
      <c r="AM40" s="1144"/>
      <c r="AN40" s="1145"/>
      <c r="AO40" s="291">
        <v>-3052002</v>
      </c>
      <c r="AP40" s="291">
        <v>-26270</v>
      </c>
      <c r="AQ40" s="292">
        <v>-23816</v>
      </c>
      <c r="AR40" s="293">
        <v>10.3</v>
      </c>
      <c r="AS40" s="290"/>
    </row>
    <row r="41" spans="1:46" ht="13.2" x14ac:dyDescent="0.2">
      <c r="A41" s="247"/>
      <c r="AK41" s="1149" t="s">
        <v>287</v>
      </c>
      <c r="AL41" s="1150"/>
      <c r="AM41" s="1150"/>
      <c r="AN41" s="1151"/>
      <c r="AO41" s="291">
        <v>1759436</v>
      </c>
      <c r="AP41" s="291">
        <v>15144</v>
      </c>
      <c r="AQ41" s="292">
        <v>9896</v>
      </c>
      <c r="AR41" s="293">
        <v>53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7281398</v>
      </c>
      <c r="AN51" s="313">
        <v>60408</v>
      </c>
      <c r="AO51" s="314">
        <v>24.4</v>
      </c>
      <c r="AP51" s="315">
        <v>72756</v>
      </c>
      <c r="AQ51" s="316">
        <v>1</v>
      </c>
      <c r="AR51" s="317">
        <v>23.4</v>
      </c>
    </row>
    <row r="52" spans="1:44" ht="13.2" x14ac:dyDescent="0.2">
      <c r="A52" s="247"/>
      <c r="AK52" s="318"/>
      <c r="AL52" s="319" t="s">
        <v>518</v>
      </c>
      <c r="AM52" s="320">
        <v>1310746</v>
      </c>
      <c r="AN52" s="321">
        <v>10874</v>
      </c>
      <c r="AO52" s="322">
        <v>-57.7</v>
      </c>
      <c r="AP52" s="323">
        <v>32117</v>
      </c>
      <c r="AQ52" s="324">
        <v>-5.9</v>
      </c>
      <c r="AR52" s="325">
        <v>-51.8</v>
      </c>
    </row>
    <row r="53" spans="1:44" ht="13.2" x14ac:dyDescent="0.2">
      <c r="A53" s="247"/>
      <c r="AK53" s="303" t="s">
        <v>519</v>
      </c>
      <c r="AL53" s="304"/>
      <c r="AM53" s="312">
        <v>4253693</v>
      </c>
      <c r="AN53" s="313">
        <v>35697</v>
      </c>
      <c r="AO53" s="314">
        <v>-40.9</v>
      </c>
      <c r="AP53" s="315">
        <v>43955</v>
      </c>
      <c r="AQ53" s="316">
        <v>-39.6</v>
      </c>
      <c r="AR53" s="317">
        <v>-1.3</v>
      </c>
    </row>
    <row r="54" spans="1:44" ht="13.2" x14ac:dyDescent="0.2">
      <c r="A54" s="247"/>
      <c r="AK54" s="318"/>
      <c r="AL54" s="319" t="s">
        <v>518</v>
      </c>
      <c r="AM54" s="320">
        <v>1055572</v>
      </c>
      <c r="AN54" s="321">
        <v>8858</v>
      </c>
      <c r="AO54" s="322">
        <v>-18.5</v>
      </c>
      <c r="AP54" s="323">
        <v>21318</v>
      </c>
      <c r="AQ54" s="324">
        <v>-33.6</v>
      </c>
      <c r="AR54" s="325">
        <v>15.1</v>
      </c>
    </row>
    <row r="55" spans="1:44" ht="13.2" x14ac:dyDescent="0.2">
      <c r="A55" s="247"/>
      <c r="AK55" s="303" t="s">
        <v>520</v>
      </c>
      <c r="AL55" s="304"/>
      <c r="AM55" s="312">
        <v>7303806</v>
      </c>
      <c r="AN55" s="313">
        <v>61930</v>
      </c>
      <c r="AO55" s="314">
        <v>73.5</v>
      </c>
      <c r="AP55" s="315">
        <v>41921</v>
      </c>
      <c r="AQ55" s="316">
        <v>-4.5999999999999996</v>
      </c>
      <c r="AR55" s="317">
        <v>78.099999999999994</v>
      </c>
    </row>
    <row r="56" spans="1:44" ht="13.2" x14ac:dyDescent="0.2">
      <c r="A56" s="247"/>
      <c r="AK56" s="318"/>
      <c r="AL56" s="319" t="s">
        <v>518</v>
      </c>
      <c r="AM56" s="320">
        <v>1763964</v>
      </c>
      <c r="AN56" s="321">
        <v>14957</v>
      </c>
      <c r="AO56" s="322">
        <v>68.900000000000006</v>
      </c>
      <c r="AP56" s="323">
        <v>21655</v>
      </c>
      <c r="AQ56" s="324">
        <v>1.6</v>
      </c>
      <c r="AR56" s="325">
        <v>67.3</v>
      </c>
    </row>
    <row r="57" spans="1:44" ht="13.2" x14ac:dyDescent="0.2">
      <c r="A57" s="247"/>
      <c r="AK57" s="303" t="s">
        <v>521</v>
      </c>
      <c r="AL57" s="304"/>
      <c r="AM57" s="312">
        <v>8468464</v>
      </c>
      <c r="AN57" s="313">
        <v>72294</v>
      </c>
      <c r="AO57" s="314">
        <v>16.7</v>
      </c>
      <c r="AP57" s="315">
        <v>44585</v>
      </c>
      <c r="AQ57" s="316">
        <v>6.4</v>
      </c>
      <c r="AR57" s="317">
        <v>10.3</v>
      </c>
    </row>
    <row r="58" spans="1:44" ht="13.2" x14ac:dyDescent="0.2">
      <c r="A58" s="247"/>
      <c r="AK58" s="318"/>
      <c r="AL58" s="319" t="s">
        <v>518</v>
      </c>
      <c r="AM58" s="320">
        <v>2578046</v>
      </c>
      <c r="AN58" s="321">
        <v>22008</v>
      </c>
      <c r="AO58" s="322">
        <v>47.1</v>
      </c>
      <c r="AP58" s="323">
        <v>23077</v>
      </c>
      <c r="AQ58" s="324">
        <v>6.6</v>
      </c>
      <c r="AR58" s="325">
        <v>40.5</v>
      </c>
    </row>
    <row r="59" spans="1:44" ht="13.2" x14ac:dyDescent="0.2">
      <c r="A59" s="247"/>
      <c r="AK59" s="303" t="s">
        <v>522</v>
      </c>
      <c r="AL59" s="304"/>
      <c r="AM59" s="312">
        <v>15150088</v>
      </c>
      <c r="AN59" s="313">
        <v>130403</v>
      </c>
      <c r="AO59" s="314">
        <v>80.400000000000006</v>
      </c>
      <c r="AP59" s="315">
        <v>49779</v>
      </c>
      <c r="AQ59" s="316">
        <v>11.6</v>
      </c>
      <c r="AR59" s="317">
        <v>68.8</v>
      </c>
    </row>
    <row r="60" spans="1:44" ht="13.2" x14ac:dyDescent="0.2">
      <c r="A60" s="247"/>
      <c r="AK60" s="318"/>
      <c r="AL60" s="319" t="s">
        <v>518</v>
      </c>
      <c r="AM60" s="320">
        <v>6756441</v>
      </c>
      <c r="AN60" s="321">
        <v>58155</v>
      </c>
      <c r="AO60" s="322">
        <v>164.2</v>
      </c>
      <c r="AP60" s="323">
        <v>28921</v>
      </c>
      <c r="AQ60" s="324">
        <v>25.3</v>
      </c>
      <c r="AR60" s="325">
        <v>138.9</v>
      </c>
    </row>
    <row r="61" spans="1:44" ht="13.2" x14ac:dyDescent="0.2">
      <c r="A61" s="247"/>
      <c r="AK61" s="303" t="s">
        <v>523</v>
      </c>
      <c r="AL61" s="326"/>
      <c r="AM61" s="312">
        <v>8491490</v>
      </c>
      <c r="AN61" s="313">
        <v>72146</v>
      </c>
      <c r="AO61" s="314">
        <v>30.8</v>
      </c>
      <c r="AP61" s="315">
        <v>50599</v>
      </c>
      <c r="AQ61" s="327">
        <v>-5</v>
      </c>
      <c r="AR61" s="317">
        <v>35.799999999999997</v>
      </c>
    </row>
    <row r="62" spans="1:44" ht="13.2" x14ac:dyDescent="0.2">
      <c r="A62" s="247"/>
      <c r="AK62" s="318"/>
      <c r="AL62" s="319" t="s">
        <v>518</v>
      </c>
      <c r="AM62" s="320">
        <v>2692954</v>
      </c>
      <c r="AN62" s="321">
        <v>22970</v>
      </c>
      <c r="AO62" s="322">
        <v>40.799999999999997</v>
      </c>
      <c r="AP62" s="323">
        <v>25418</v>
      </c>
      <c r="AQ62" s="324">
        <v>-1.2</v>
      </c>
      <c r="AR62" s="325">
        <v>42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nZ07Rt/Q4aBb+5HqW4ijMKZrV6whfpaAFrVYmChvvMMFd3l0dhnuGqkOwPn/sEfe9xmjL3n0HffOBxDQwDU1g==" saltValue="n9gVGe9xnmkuEc6sPdE9S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UIdUfqiBrFM1ZJzZOVB88jJyRYmCBwB+OeiwwjyBn/45RMrhz2QYqPiBwwvc4LIVq5zMZT536ACYSQfuqtbj2Q==" saltValue="lQmFlwDwbfpPyah9PyV/T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WbHkXkxddza9R7X8XxbD03Y1ZEcFLQhBLOZ7MV5hfqHxXVlIkdOOOs1KpxI03b+m2ySQMay6pa1H2zm3ySOAbQ==" saltValue="dO2+gq1qW7Q/c3TXr2Dng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6.28</v>
      </c>
      <c r="G47" s="12">
        <v>7.96</v>
      </c>
      <c r="H47" s="12">
        <v>9.91</v>
      </c>
      <c r="I47" s="12">
        <v>10.220000000000001</v>
      </c>
      <c r="J47" s="13">
        <v>10.25</v>
      </c>
    </row>
    <row r="48" spans="2:10" ht="57.75" customHeight="1" x14ac:dyDescent="0.2">
      <c r="B48" s="14"/>
      <c r="C48" s="1154" t="s">
        <v>4</v>
      </c>
      <c r="D48" s="1154"/>
      <c r="E48" s="1155"/>
      <c r="F48" s="15">
        <v>1.26</v>
      </c>
      <c r="G48" s="16">
        <v>1.7</v>
      </c>
      <c r="H48" s="16">
        <v>0.48</v>
      </c>
      <c r="I48" s="16">
        <v>0.25</v>
      </c>
      <c r="J48" s="17">
        <v>7.0000000000000007E-2</v>
      </c>
    </row>
    <row r="49" spans="2:10" ht="57.75" customHeight="1" thickBot="1" x14ac:dyDescent="0.25">
      <c r="B49" s="18"/>
      <c r="C49" s="1156" t="s">
        <v>5</v>
      </c>
      <c r="D49" s="1156"/>
      <c r="E49" s="1157"/>
      <c r="F49" s="19">
        <v>1.27</v>
      </c>
      <c r="G49" s="20">
        <v>2.38</v>
      </c>
      <c r="H49" s="20">
        <v>0.59</v>
      </c>
      <c r="I49" s="20">
        <v>0.32</v>
      </c>
      <c r="J49" s="21">
        <v>0.08</v>
      </c>
    </row>
    <row r="50" spans="2:10" ht="13.2" x14ac:dyDescent="0.2"/>
  </sheetData>
  <sheetProtection algorithmName="SHA-512" hashValue="Io5lWIjMXJzXU7THuDak1Bl67IDVrSLUpTR3l0WMcY1QpmbqDFj0X1t71bqdUhK2ubVZpOtRyBp2TPKHth5raA==" saltValue="Iejdsil/MBxYTB0fEMwAf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530</v>
      </c>
      <c r="D34" s="1162"/>
      <c r="E34" s="1163"/>
      <c r="F34" s="32">
        <v>13.52</v>
      </c>
      <c r="G34" s="33">
        <v>11.49</v>
      </c>
      <c r="H34" s="33">
        <v>10.11</v>
      </c>
      <c r="I34" s="33">
        <v>9.14</v>
      </c>
      <c r="J34" s="34">
        <v>8.8000000000000007</v>
      </c>
      <c r="K34" s="22"/>
      <c r="L34" s="22"/>
      <c r="M34" s="22"/>
      <c r="N34" s="22"/>
      <c r="O34" s="22"/>
      <c r="P34" s="22"/>
    </row>
    <row r="35" spans="1:16" ht="39" customHeight="1" x14ac:dyDescent="0.2">
      <c r="A35" s="22"/>
      <c r="B35" s="35"/>
      <c r="C35" s="1158" t="s">
        <v>531</v>
      </c>
      <c r="D35" s="1158"/>
      <c r="E35" s="1159"/>
      <c r="F35" s="36">
        <v>0.68</v>
      </c>
      <c r="G35" s="37">
        <v>1.68</v>
      </c>
      <c r="H35" s="37">
        <v>1.57</v>
      </c>
      <c r="I35" s="37">
        <v>0.47</v>
      </c>
      <c r="J35" s="38">
        <v>2.73</v>
      </c>
      <c r="K35" s="22"/>
      <c r="L35" s="22"/>
      <c r="M35" s="22"/>
      <c r="N35" s="22"/>
      <c r="O35" s="22"/>
      <c r="P35" s="22"/>
    </row>
    <row r="36" spans="1:16" ht="39" customHeight="1" x14ac:dyDescent="0.2">
      <c r="A36" s="22"/>
      <c r="B36" s="35"/>
      <c r="C36" s="1158" t="s">
        <v>532</v>
      </c>
      <c r="D36" s="1158"/>
      <c r="E36" s="1159"/>
      <c r="F36" s="36" t="s">
        <v>487</v>
      </c>
      <c r="G36" s="37" t="s">
        <v>487</v>
      </c>
      <c r="H36" s="37">
        <v>0</v>
      </c>
      <c r="I36" s="37">
        <v>0</v>
      </c>
      <c r="J36" s="38">
        <v>1.69</v>
      </c>
      <c r="K36" s="22"/>
      <c r="L36" s="22"/>
      <c r="M36" s="22"/>
      <c r="N36" s="22"/>
      <c r="O36" s="22"/>
      <c r="P36" s="22"/>
    </row>
    <row r="37" spans="1:16" ht="39" customHeight="1" x14ac:dyDescent="0.2">
      <c r="A37" s="22"/>
      <c r="B37" s="35"/>
      <c r="C37" s="1158" t="s">
        <v>533</v>
      </c>
      <c r="D37" s="1158"/>
      <c r="E37" s="1159"/>
      <c r="F37" s="36">
        <v>0.32</v>
      </c>
      <c r="G37" s="37">
        <v>0.32</v>
      </c>
      <c r="H37" s="37">
        <v>0.36</v>
      </c>
      <c r="I37" s="37">
        <v>0.35</v>
      </c>
      <c r="J37" s="38">
        <v>0.38</v>
      </c>
      <c r="K37" s="22"/>
      <c r="L37" s="22"/>
      <c r="M37" s="22"/>
      <c r="N37" s="22"/>
      <c r="O37" s="22"/>
      <c r="P37" s="22"/>
    </row>
    <row r="38" spans="1:16" ht="39" customHeight="1" x14ac:dyDescent="0.2">
      <c r="A38" s="22"/>
      <c r="B38" s="35"/>
      <c r="C38" s="1158" t="s">
        <v>534</v>
      </c>
      <c r="D38" s="1158"/>
      <c r="E38" s="1159"/>
      <c r="F38" s="36">
        <v>0.03</v>
      </c>
      <c r="G38" s="37">
        <v>0.64</v>
      </c>
      <c r="H38" s="37">
        <v>0.39</v>
      </c>
      <c r="I38" s="37">
        <v>0.17</v>
      </c>
      <c r="J38" s="38">
        <v>0.26</v>
      </c>
      <c r="K38" s="22"/>
      <c r="L38" s="22"/>
      <c r="M38" s="22"/>
      <c r="N38" s="22"/>
      <c r="O38" s="22"/>
      <c r="P38" s="22"/>
    </row>
    <row r="39" spans="1:16" ht="39" customHeight="1" x14ac:dyDescent="0.2">
      <c r="A39" s="22"/>
      <c r="B39" s="35"/>
      <c r="C39" s="1158" t="s">
        <v>535</v>
      </c>
      <c r="D39" s="1158"/>
      <c r="E39" s="1159"/>
      <c r="F39" s="36">
        <v>1.25</v>
      </c>
      <c r="G39" s="37">
        <v>1.69</v>
      </c>
      <c r="H39" s="37">
        <v>0.48</v>
      </c>
      <c r="I39" s="37">
        <v>0.25</v>
      </c>
      <c r="J39" s="38">
        <v>7.0000000000000007E-2</v>
      </c>
      <c r="K39" s="22"/>
      <c r="L39" s="22"/>
      <c r="M39" s="22"/>
      <c r="N39" s="22"/>
      <c r="O39" s="22"/>
      <c r="P39" s="22"/>
    </row>
    <row r="40" spans="1:16" ht="39" customHeight="1" x14ac:dyDescent="0.2">
      <c r="A40" s="22"/>
      <c r="B40" s="35"/>
      <c r="C40" s="1158" t="s">
        <v>536</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538</v>
      </c>
      <c r="D43" s="1160"/>
      <c r="E43" s="1161"/>
      <c r="F43" s="41">
        <v>0</v>
      </c>
      <c r="G43" s="42">
        <v>0</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zaYeOnzafAHu85ysVHAvNYWGmCg+oz6v7lr1r0g0ikEUmWM+aP2VC+OkkeY41KmXlPicBX/IYDFqZVa7Mtmug==" saltValue="D03lMBJzzOZpfXGUomdp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4155</v>
      </c>
      <c r="L45" s="58">
        <v>4136</v>
      </c>
      <c r="M45" s="58">
        <v>4295</v>
      </c>
      <c r="N45" s="58">
        <v>4409</v>
      </c>
      <c r="O45" s="59">
        <v>4922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1418</v>
      </c>
      <c r="L48" s="62">
        <v>1406</v>
      </c>
      <c r="M48" s="62">
        <v>1384</v>
      </c>
      <c r="N48" s="62">
        <v>1366</v>
      </c>
      <c r="O48" s="63">
        <v>1369</v>
      </c>
      <c r="P48" s="46"/>
      <c r="Q48" s="46"/>
      <c r="R48" s="46"/>
      <c r="S48" s="46"/>
      <c r="T48" s="46"/>
      <c r="U48" s="46"/>
    </row>
    <row r="49" spans="1:21" ht="30.75" customHeight="1" x14ac:dyDescent="0.2">
      <c r="A49" s="46"/>
      <c r="B49" s="1166"/>
      <c r="C49" s="1167"/>
      <c r="D49" s="60"/>
      <c r="E49" s="1172" t="s">
        <v>14</v>
      </c>
      <c r="F49" s="1172"/>
      <c r="G49" s="1172"/>
      <c r="H49" s="1172"/>
      <c r="I49" s="1172"/>
      <c r="J49" s="1173"/>
      <c r="K49" s="61">
        <v>134</v>
      </c>
      <c r="L49" s="62">
        <v>118</v>
      </c>
      <c r="M49" s="62">
        <v>132</v>
      </c>
      <c r="N49" s="62">
        <v>123</v>
      </c>
      <c r="O49" s="63">
        <v>134</v>
      </c>
      <c r="P49" s="46"/>
      <c r="Q49" s="46"/>
      <c r="R49" s="46"/>
      <c r="S49" s="46"/>
      <c r="T49" s="46"/>
      <c r="U49" s="46"/>
    </row>
    <row r="50" spans="1:21" ht="30.75" customHeight="1" x14ac:dyDescent="0.2">
      <c r="A50" s="46"/>
      <c r="B50" s="1166"/>
      <c r="C50" s="1167"/>
      <c r="D50" s="60"/>
      <c r="E50" s="1172" t="s">
        <v>15</v>
      </c>
      <c r="F50" s="1172"/>
      <c r="G50" s="1172"/>
      <c r="H50" s="1172"/>
      <c r="I50" s="1172"/>
      <c r="J50" s="1173"/>
      <c r="K50" s="61">
        <v>47</v>
      </c>
      <c r="L50" s="62">
        <v>47</v>
      </c>
      <c r="M50" s="62">
        <v>48</v>
      </c>
      <c r="N50" s="62">
        <v>48</v>
      </c>
      <c r="O50" s="63">
        <v>48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4662</v>
      </c>
      <c r="L52" s="62">
        <v>4921</v>
      </c>
      <c r="M52" s="62">
        <v>4813</v>
      </c>
      <c r="N52" s="62">
        <v>4834</v>
      </c>
      <c r="O52" s="63">
        <v>4713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1092</v>
      </c>
      <c r="L53" s="67">
        <v>786</v>
      </c>
      <c r="M53" s="67">
        <v>1046</v>
      </c>
      <c r="N53" s="67">
        <v>1112</v>
      </c>
      <c r="O53" s="68">
        <v>1760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row r="66" s="47" customFormat="1" ht="12.6" hidden="1" customHeight="1" x14ac:dyDescent="0.2"/>
    <row r="67" s="47" customFormat="1" ht="12.6" hidden="1" customHeight="1" x14ac:dyDescent="0.2"/>
    <row r="68" s="47" customFormat="1" ht="12.6" hidden="1" customHeight="1" x14ac:dyDescent="0.2"/>
    <row r="69" s="47" customFormat="1" ht="12.6" hidden="1" customHeight="1" x14ac:dyDescent="0.2"/>
    <row r="70" s="47" customFormat="1" ht="12.6" hidden="1" customHeight="1" x14ac:dyDescent="0.2"/>
  </sheetData>
  <sheetProtection algorithmName="SHA-512" hashValue="T7cvbm8iJWHcOQ03VM6wJGi4kt1cWn+Jzwrftn9eVDH/hT36g1tzUGUWLcIeeIgCqTct/Qb6rnhdV9zA8txPNw==" saltValue="7uajn3cxNVOwb8N2xca1m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52155</v>
      </c>
      <c r="J41" s="331">
        <v>52126</v>
      </c>
      <c r="K41" s="331">
        <v>52076</v>
      </c>
      <c r="L41" s="331">
        <v>52081</v>
      </c>
      <c r="M41" s="332">
        <v>56630</v>
      </c>
    </row>
    <row r="42" spans="2:13" ht="27.75" customHeight="1" x14ac:dyDescent="0.2">
      <c r="B42" s="1197"/>
      <c r="C42" s="1198"/>
      <c r="D42" s="104"/>
      <c r="E42" s="1203" t="s">
        <v>32</v>
      </c>
      <c r="F42" s="1203"/>
      <c r="G42" s="1203"/>
      <c r="H42" s="1204"/>
      <c r="I42" s="333">
        <v>443</v>
      </c>
      <c r="J42" s="334">
        <v>317</v>
      </c>
      <c r="K42" s="334">
        <v>254</v>
      </c>
      <c r="L42" s="334">
        <v>190</v>
      </c>
      <c r="M42" s="335">
        <v>127</v>
      </c>
    </row>
    <row r="43" spans="2:13" ht="27.75" customHeight="1" x14ac:dyDescent="0.2">
      <c r="B43" s="1197"/>
      <c r="C43" s="1198"/>
      <c r="D43" s="104"/>
      <c r="E43" s="1203" t="s">
        <v>33</v>
      </c>
      <c r="F43" s="1203"/>
      <c r="G43" s="1203"/>
      <c r="H43" s="1204"/>
      <c r="I43" s="333">
        <v>25550</v>
      </c>
      <c r="J43" s="334">
        <v>24758</v>
      </c>
      <c r="K43" s="334">
        <v>24013</v>
      </c>
      <c r="L43" s="334">
        <v>22695</v>
      </c>
      <c r="M43" s="335">
        <v>24474</v>
      </c>
    </row>
    <row r="44" spans="2:13" ht="27.75" customHeight="1" x14ac:dyDescent="0.2">
      <c r="B44" s="1197"/>
      <c r="C44" s="1198"/>
      <c r="D44" s="104"/>
      <c r="E44" s="1203" t="s">
        <v>34</v>
      </c>
      <c r="F44" s="1203"/>
      <c r="G44" s="1203"/>
      <c r="H44" s="1204"/>
      <c r="I44" s="333">
        <v>1417</v>
      </c>
      <c r="J44" s="334">
        <v>1476</v>
      </c>
      <c r="K44" s="334">
        <v>1848</v>
      </c>
      <c r="L44" s="334">
        <v>2059</v>
      </c>
      <c r="M44" s="335">
        <v>1999</v>
      </c>
    </row>
    <row r="45" spans="2:13" ht="27.75" customHeight="1" x14ac:dyDescent="0.2">
      <c r="B45" s="1197"/>
      <c r="C45" s="1198"/>
      <c r="D45" s="104"/>
      <c r="E45" s="1203" t="s">
        <v>35</v>
      </c>
      <c r="F45" s="1203"/>
      <c r="G45" s="1203"/>
      <c r="H45" s="1204"/>
      <c r="I45" s="333">
        <v>4930</v>
      </c>
      <c r="J45" s="334">
        <v>4881</v>
      </c>
      <c r="K45" s="334">
        <v>4973</v>
      </c>
      <c r="L45" s="334">
        <v>5163</v>
      </c>
      <c r="M45" s="335">
        <v>5037</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5753</v>
      </c>
      <c r="J50" s="334">
        <v>8327</v>
      </c>
      <c r="K50" s="334">
        <v>9799</v>
      </c>
      <c r="L50" s="334">
        <v>11673</v>
      </c>
      <c r="M50" s="335">
        <v>11184</v>
      </c>
    </row>
    <row r="51" spans="2:13" ht="27.75" customHeight="1" x14ac:dyDescent="0.2">
      <c r="B51" s="1197"/>
      <c r="C51" s="1198"/>
      <c r="D51" s="104"/>
      <c r="E51" s="1203" t="s">
        <v>42</v>
      </c>
      <c r="F51" s="1203"/>
      <c r="G51" s="1203"/>
      <c r="H51" s="1204"/>
      <c r="I51" s="333">
        <v>22956</v>
      </c>
      <c r="J51" s="334">
        <v>24664</v>
      </c>
      <c r="K51" s="334">
        <v>24070</v>
      </c>
      <c r="L51" s="334">
        <v>23930</v>
      </c>
      <c r="M51" s="335">
        <v>25446</v>
      </c>
    </row>
    <row r="52" spans="2:13" ht="27.75" customHeight="1" x14ac:dyDescent="0.2">
      <c r="B52" s="1199"/>
      <c r="C52" s="1200"/>
      <c r="D52" s="104"/>
      <c r="E52" s="1203" t="s">
        <v>43</v>
      </c>
      <c r="F52" s="1203"/>
      <c r="G52" s="1203"/>
      <c r="H52" s="1204"/>
      <c r="I52" s="333">
        <v>46985</v>
      </c>
      <c r="J52" s="334">
        <v>46694</v>
      </c>
      <c r="K52" s="334">
        <v>45962</v>
      </c>
      <c r="L52" s="334">
        <v>45486</v>
      </c>
      <c r="M52" s="335">
        <v>45025</v>
      </c>
    </row>
    <row r="53" spans="2:13" ht="27.75" customHeight="1" thickBot="1" x14ac:dyDescent="0.25">
      <c r="B53" s="1210" t="s">
        <v>19</v>
      </c>
      <c r="C53" s="1211"/>
      <c r="D53" s="108"/>
      <c r="E53" s="1212" t="s">
        <v>44</v>
      </c>
      <c r="F53" s="1212"/>
      <c r="G53" s="1212"/>
      <c r="H53" s="1213"/>
      <c r="I53" s="336">
        <v>8800</v>
      </c>
      <c r="J53" s="337">
        <v>3872</v>
      </c>
      <c r="K53" s="337">
        <v>3332</v>
      </c>
      <c r="L53" s="337">
        <v>1099</v>
      </c>
      <c r="M53" s="338">
        <v>6612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2ADcvHu+nOtncwag7fw3cxy1Nu0iZWzIZlk8wm+KwDIuk2t+K4gs/bs1dC8ZOVg6hzbhIEpBB8Jy5fs76CUUYA==" saltValue="R/3BRxryZLgstQMR+cj6O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2785</v>
      </c>
      <c r="G55" s="339">
        <v>2939</v>
      </c>
      <c r="H55" s="340">
        <v>3012</v>
      </c>
    </row>
    <row r="56" spans="2:8" ht="52.5" customHeight="1" x14ac:dyDescent="0.2">
      <c r="B56" s="120"/>
      <c r="C56" s="1224" t="s">
        <v>47</v>
      </c>
      <c r="D56" s="1224"/>
      <c r="E56" s="1225"/>
      <c r="F56" s="341">
        <v>752</v>
      </c>
      <c r="G56" s="341">
        <v>899</v>
      </c>
      <c r="H56" s="342">
        <v>1031</v>
      </c>
    </row>
    <row r="57" spans="2:8" ht="53.25" customHeight="1" x14ac:dyDescent="0.2">
      <c r="B57" s="120"/>
      <c r="C57" s="1226" t="s">
        <v>48</v>
      </c>
      <c r="D57" s="1226"/>
      <c r="E57" s="1227"/>
      <c r="F57" s="343">
        <v>6202</v>
      </c>
      <c r="G57" s="343">
        <v>7765</v>
      </c>
      <c r="H57" s="344">
        <v>7072</v>
      </c>
    </row>
    <row r="58" spans="2:8" ht="45.75" customHeight="1" x14ac:dyDescent="0.2">
      <c r="B58" s="121"/>
      <c r="C58" s="1214" t="s">
        <v>554</v>
      </c>
      <c r="D58" s="1215"/>
      <c r="E58" s="1216"/>
      <c r="F58" s="345">
        <v>1967</v>
      </c>
      <c r="G58" s="345">
        <v>2679</v>
      </c>
      <c r="H58" s="346">
        <v>2533</v>
      </c>
    </row>
    <row r="59" spans="2:8" ht="45.75" customHeight="1" x14ac:dyDescent="0.2">
      <c r="B59" s="121"/>
      <c r="C59" s="1214" t="s">
        <v>555</v>
      </c>
      <c r="D59" s="1215"/>
      <c r="E59" s="1216"/>
      <c r="F59" s="345">
        <v>11214</v>
      </c>
      <c r="G59" s="345">
        <v>2137</v>
      </c>
      <c r="H59" s="346">
        <v>1965</v>
      </c>
    </row>
    <row r="60" spans="2:8" ht="45.75" customHeight="1" x14ac:dyDescent="0.2">
      <c r="B60" s="121"/>
      <c r="C60" s="1214" t="s">
        <v>556</v>
      </c>
      <c r="D60" s="1215"/>
      <c r="E60" s="1216"/>
      <c r="F60" s="345">
        <v>1126</v>
      </c>
      <c r="G60" s="345">
        <v>1136</v>
      </c>
      <c r="H60" s="346">
        <v>984</v>
      </c>
    </row>
    <row r="61" spans="2:8" ht="45.75" customHeight="1" x14ac:dyDescent="0.2">
      <c r="B61" s="121"/>
      <c r="C61" s="1214" t="s">
        <v>557</v>
      </c>
      <c r="D61" s="1215"/>
      <c r="E61" s="1216"/>
      <c r="F61" s="345">
        <v>795</v>
      </c>
      <c r="G61" s="345">
        <v>723</v>
      </c>
      <c r="H61" s="346">
        <v>497</v>
      </c>
    </row>
    <row r="62" spans="2:8" ht="45.75" customHeight="1" thickBot="1" x14ac:dyDescent="0.25">
      <c r="B62" s="122"/>
      <c r="C62" s="1217" t="s">
        <v>558</v>
      </c>
      <c r="D62" s="1218"/>
      <c r="E62" s="1219"/>
      <c r="F62" s="347">
        <v>510</v>
      </c>
      <c r="G62" s="347">
        <v>496</v>
      </c>
      <c r="H62" s="348">
        <v>492</v>
      </c>
    </row>
    <row r="63" spans="2:8" ht="52.5" customHeight="1" thickBot="1" x14ac:dyDescent="0.25">
      <c r="B63" s="123"/>
      <c r="C63" s="1220" t="s">
        <v>49</v>
      </c>
      <c r="D63" s="1220"/>
      <c r="E63" s="1221"/>
      <c r="F63" s="349">
        <v>9738</v>
      </c>
      <c r="G63" s="349">
        <v>11604</v>
      </c>
      <c r="H63" s="350">
        <v>11115</v>
      </c>
    </row>
    <row r="64" spans="2:8" ht="13.2" x14ac:dyDescent="0.2"/>
  </sheetData>
  <sheetProtection algorithmName="SHA-512" hashValue="isMnjHbNfHX5g96UMll8r/czn8i8MPA4R0mlbWqAkcsHFu+aYwJZMhTWPqcTCk5zltb+2NsoW2DkMpbLyENbmg==" saltValue="gSKh8LNXPAzIh/ddAr3Y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B7C5C-F13A-4379-9615-4CDB4DC96B1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v>35.9</v>
      </c>
      <c r="BQ51" s="1228"/>
      <c r="BR51" s="1228"/>
      <c r="BS51" s="1228"/>
      <c r="BT51" s="1228"/>
      <c r="BU51" s="1228"/>
      <c r="BV51" s="1228"/>
      <c r="BW51" s="1228"/>
      <c r="BX51" s="1228">
        <v>15.2</v>
      </c>
      <c r="BY51" s="1228"/>
      <c r="BZ51" s="1228"/>
      <c r="CA51" s="1228"/>
      <c r="CB51" s="1228"/>
      <c r="CC51" s="1228"/>
      <c r="CD51" s="1228"/>
      <c r="CE51" s="1228"/>
      <c r="CF51" s="1228">
        <v>13.4</v>
      </c>
      <c r="CG51" s="1228"/>
      <c r="CH51" s="1228"/>
      <c r="CI51" s="1228"/>
      <c r="CJ51" s="1228"/>
      <c r="CK51" s="1228"/>
      <c r="CL51" s="1228"/>
      <c r="CM51" s="1228"/>
      <c r="CN51" s="1228">
        <v>4.3</v>
      </c>
      <c r="CO51" s="1228"/>
      <c r="CP51" s="1228"/>
      <c r="CQ51" s="1228"/>
      <c r="CR51" s="1228"/>
      <c r="CS51" s="1228"/>
      <c r="CT51" s="1228"/>
      <c r="CU51" s="1228"/>
      <c r="CV51" s="1228">
        <v>25.1</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61.2</v>
      </c>
      <c r="BQ53" s="1228"/>
      <c r="BR53" s="1228"/>
      <c r="BS53" s="1228"/>
      <c r="BT53" s="1228"/>
      <c r="BU53" s="1228"/>
      <c r="BV53" s="1228"/>
      <c r="BW53" s="1228"/>
      <c r="BX53" s="1228">
        <v>59.3</v>
      </c>
      <c r="BY53" s="1228"/>
      <c r="BZ53" s="1228"/>
      <c r="CA53" s="1228"/>
      <c r="CB53" s="1228"/>
      <c r="CC53" s="1228"/>
      <c r="CD53" s="1228"/>
      <c r="CE53" s="1228"/>
      <c r="CF53" s="1228">
        <v>60.9</v>
      </c>
      <c r="CG53" s="1228"/>
      <c r="CH53" s="1228"/>
      <c r="CI53" s="1228"/>
      <c r="CJ53" s="1228"/>
      <c r="CK53" s="1228"/>
      <c r="CL53" s="1228"/>
      <c r="CM53" s="1228"/>
      <c r="CN53" s="1228">
        <v>62.5</v>
      </c>
      <c r="CO53" s="1228"/>
      <c r="CP53" s="1228"/>
      <c r="CQ53" s="1228"/>
      <c r="CR53" s="1228"/>
      <c r="CS53" s="1228"/>
      <c r="CT53" s="1228"/>
      <c r="CU53" s="1228"/>
      <c r="CV53" s="1228">
        <v>57.1</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46.9</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60.9</v>
      </c>
      <c r="BQ57" s="1228"/>
      <c r="BR57" s="1228"/>
      <c r="BS57" s="1228"/>
      <c r="BT57" s="1228"/>
      <c r="BU57" s="1228"/>
      <c r="BV57" s="1228"/>
      <c r="BW57" s="1228"/>
      <c r="BX57" s="1228">
        <v>63.2</v>
      </c>
      <c r="BY57" s="1228"/>
      <c r="BZ57" s="1228"/>
      <c r="CA57" s="1228"/>
      <c r="CB57" s="1228"/>
      <c r="CC57" s="1228"/>
      <c r="CD57" s="1228"/>
      <c r="CE57" s="1228"/>
      <c r="CF57" s="1228">
        <v>64</v>
      </c>
      <c r="CG57" s="1228"/>
      <c r="CH57" s="1228"/>
      <c r="CI57" s="1228"/>
      <c r="CJ57" s="1228"/>
      <c r="CK57" s="1228"/>
      <c r="CL57" s="1228"/>
      <c r="CM57" s="1228"/>
      <c r="CN57" s="1228">
        <v>65.5</v>
      </c>
      <c r="CO57" s="1228"/>
      <c r="CP57" s="1228"/>
      <c r="CQ57" s="1228"/>
      <c r="CR57" s="1228"/>
      <c r="CS57" s="1228"/>
      <c r="CT57" s="1228"/>
      <c r="CU57" s="1228"/>
      <c r="CV57" s="1228">
        <v>66.099999999999994</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v>35.9</v>
      </c>
      <c r="BQ73" s="1228"/>
      <c r="BR73" s="1228"/>
      <c r="BS73" s="1228"/>
      <c r="BT73" s="1228"/>
      <c r="BU73" s="1228"/>
      <c r="BV73" s="1228"/>
      <c r="BW73" s="1228"/>
      <c r="BX73" s="1228">
        <v>15.2</v>
      </c>
      <c r="BY73" s="1228"/>
      <c r="BZ73" s="1228"/>
      <c r="CA73" s="1228"/>
      <c r="CB73" s="1228"/>
      <c r="CC73" s="1228"/>
      <c r="CD73" s="1228"/>
      <c r="CE73" s="1228"/>
      <c r="CF73" s="1228">
        <v>13.4</v>
      </c>
      <c r="CG73" s="1228"/>
      <c r="CH73" s="1228"/>
      <c r="CI73" s="1228"/>
      <c r="CJ73" s="1228"/>
      <c r="CK73" s="1228"/>
      <c r="CL73" s="1228"/>
      <c r="CM73" s="1228"/>
      <c r="CN73" s="1228">
        <v>4.3</v>
      </c>
      <c r="CO73" s="1228"/>
      <c r="CP73" s="1228"/>
      <c r="CQ73" s="1228"/>
      <c r="CR73" s="1228"/>
      <c r="CS73" s="1228"/>
      <c r="CT73" s="1228"/>
      <c r="CU73" s="1228"/>
      <c r="CV73" s="1228">
        <v>25.1</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4.3</v>
      </c>
      <c r="BQ75" s="1228"/>
      <c r="BR75" s="1228"/>
      <c r="BS75" s="1228"/>
      <c r="BT75" s="1228"/>
      <c r="BU75" s="1228"/>
      <c r="BV75" s="1228"/>
      <c r="BW75" s="1228"/>
      <c r="BX75" s="1228">
        <v>3.7</v>
      </c>
      <c r="BY75" s="1228"/>
      <c r="BZ75" s="1228"/>
      <c r="CA75" s="1228"/>
      <c r="CB75" s="1228"/>
      <c r="CC75" s="1228"/>
      <c r="CD75" s="1228"/>
      <c r="CE75" s="1228"/>
      <c r="CF75" s="1228">
        <v>3.9</v>
      </c>
      <c r="CG75" s="1228"/>
      <c r="CH75" s="1228"/>
      <c r="CI75" s="1228"/>
      <c r="CJ75" s="1228"/>
      <c r="CK75" s="1228"/>
      <c r="CL75" s="1228"/>
      <c r="CM75" s="1228"/>
      <c r="CN75" s="1228">
        <v>3.9</v>
      </c>
      <c r="CO75" s="1228"/>
      <c r="CP75" s="1228"/>
      <c r="CQ75" s="1228"/>
      <c r="CR75" s="1228"/>
      <c r="CS75" s="1228"/>
      <c r="CT75" s="1228"/>
      <c r="CU75" s="1228"/>
      <c r="CV75" s="1228">
        <v>5</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46.9</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569</v>
      </c>
      <c r="BC79" s="1231"/>
      <c r="BD79" s="1231"/>
      <c r="BE79" s="1231"/>
      <c r="BF79" s="1231"/>
      <c r="BG79" s="1231"/>
      <c r="BH79" s="1231"/>
      <c r="BI79" s="1231"/>
      <c r="BJ79" s="1231"/>
      <c r="BK79" s="1231"/>
      <c r="BL79" s="1231"/>
      <c r="BM79" s="1231"/>
      <c r="BN79" s="1231"/>
      <c r="BO79" s="1231"/>
      <c r="BP79" s="1228">
        <v>7.2</v>
      </c>
      <c r="BQ79" s="1228"/>
      <c r="BR79" s="1228"/>
      <c r="BS79" s="1228"/>
      <c r="BT79" s="1228"/>
      <c r="BU79" s="1228"/>
      <c r="BV79" s="1228"/>
      <c r="BW79" s="1228"/>
      <c r="BX79" s="1228">
        <v>4.5</v>
      </c>
      <c r="BY79" s="1228"/>
      <c r="BZ79" s="1228"/>
      <c r="CA79" s="1228"/>
      <c r="CB79" s="1228"/>
      <c r="CC79" s="1228"/>
      <c r="CD79" s="1228"/>
      <c r="CE79" s="1228"/>
      <c r="CF79" s="1228">
        <v>4.5999999999999996</v>
      </c>
      <c r="CG79" s="1228"/>
      <c r="CH79" s="1228"/>
      <c r="CI79" s="1228"/>
      <c r="CJ79" s="1228"/>
      <c r="CK79" s="1228"/>
      <c r="CL79" s="1228"/>
      <c r="CM79" s="1228"/>
      <c r="CN79" s="1228">
        <v>4.7</v>
      </c>
      <c r="CO79" s="1228"/>
      <c r="CP79" s="1228"/>
      <c r="CQ79" s="1228"/>
      <c r="CR79" s="1228"/>
      <c r="CS79" s="1228"/>
      <c r="CT79" s="1228"/>
      <c r="CU79" s="1228"/>
      <c r="CV79" s="1228">
        <v>4.7</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2TAfnMoeGiHFlQtuPEixoAl5N7Jaovucj6/IeizYVg5E5ej98J//+g5VlYiXPGHqaOMNy3PGlwmZdbTHc4Or1Q==" saltValue="yaxbLZdhDB7SVv2+T/ARp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C67EF-7BCC-4CD2-B912-251DB43E528F}">
  <sheetPr>
    <pageSetUpPr fitToPage="1"/>
  </sheetPr>
  <dimension ref="A1:DR125"/>
  <sheetViews>
    <sheetView showGridLines="0" topLeftCell="A115"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mAamcFiz24qxouJx7T+l6l8gUGNEF7TFp/9UmCIGhFWbOTqAngcioxJ2gTLjxCAKnZt63llyZ9Pkrd7HJVxk0w==" saltValue="Gbt6o7uYUrMvfX3cgIYbJw=="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5DC45-2E93-420C-9836-502757F24081}">
  <sheetPr>
    <pageSetUpPr fitToPage="1"/>
  </sheetPr>
  <dimension ref="A1:DR125"/>
  <sheetViews>
    <sheetView showGridLines="0" topLeftCell="A94"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3adx17Gj7HCo5Jj3MoeRPctWNjbmNskg7QnPuYQ4grMXT+agjxvEfutnt4Sko1kZnMlR2F8NbzANe794kzDmKA==" saltValue="99KuSR+tvZF4tOrbw00QAQ=="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60408</v>
      </c>
      <c r="E3" s="142"/>
      <c r="F3" s="143">
        <v>72756</v>
      </c>
      <c r="G3" s="144"/>
      <c r="H3" s="145"/>
    </row>
    <row r="4" spans="1:8" x14ac:dyDescent="0.2">
      <c r="A4" s="146"/>
      <c r="B4" s="147"/>
      <c r="C4" s="148"/>
      <c r="D4" s="149">
        <v>10874</v>
      </c>
      <c r="E4" s="150"/>
      <c r="F4" s="151">
        <v>32117</v>
      </c>
      <c r="G4" s="152"/>
      <c r="H4" s="153"/>
    </row>
    <row r="5" spans="1:8" x14ac:dyDescent="0.2">
      <c r="A5" s="134" t="s">
        <v>519</v>
      </c>
      <c r="B5" s="139"/>
      <c r="C5" s="140"/>
      <c r="D5" s="141">
        <v>35697</v>
      </c>
      <c r="E5" s="142"/>
      <c r="F5" s="143">
        <v>43955</v>
      </c>
      <c r="G5" s="144"/>
      <c r="H5" s="145"/>
    </row>
    <row r="6" spans="1:8" x14ac:dyDescent="0.2">
      <c r="A6" s="146"/>
      <c r="B6" s="147"/>
      <c r="C6" s="148"/>
      <c r="D6" s="149">
        <v>8858</v>
      </c>
      <c r="E6" s="150"/>
      <c r="F6" s="151">
        <v>21318</v>
      </c>
      <c r="G6" s="152"/>
      <c r="H6" s="153"/>
    </row>
    <row r="7" spans="1:8" x14ac:dyDescent="0.2">
      <c r="A7" s="134" t="s">
        <v>520</v>
      </c>
      <c r="B7" s="139"/>
      <c r="C7" s="140"/>
      <c r="D7" s="141">
        <v>61930</v>
      </c>
      <c r="E7" s="142"/>
      <c r="F7" s="143">
        <v>41921</v>
      </c>
      <c r="G7" s="144"/>
      <c r="H7" s="145"/>
    </row>
    <row r="8" spans="1:8" x14ac:dyDescent="0.2">
      <c r="A8" s="146"/>
      <c r="B8" s="147"/>
      <c r="C8" s="148"/>
      <c r="D8" s="149">
        <v>14957</v>
      </c>
      <c r="E8" s="150"/>
      <c r="F8" s="151">
        <v>21655</v>
      </c>
      <c r="G8" s="152"/>
      <c r="H8" s="153"/>
    </row>
    <row r="9" spans="1:8" x14ac:dyDescent="0.2">
      <c r="A9" s="134" t="s">
        <v>521</v>
      </c>
      <c r="B9" s="139"/>
      <c r="C9" s="140"/>
      <c r="D9" s="141">
        <v>72294</v>
      </c>
      <c r="E9" s="142"/>
      <c r="F9" s="143">
        <v>44585</v>
      </c>
      <c r="G9" s="144"/>
      <c r="H9" s="145"/>
    </row>
    <row r="10" spans="1:8" x14ac:dyDescent="0.2">
      <c r="A10" s="146"/>
      <c r="B10" s="147"/>
      <c r="C10" s="148"/>
      <c r="D10" s="149">
        <v>22008</v>
      </c>
      <c r="E10" s="150"/>
      <c r="F10" s="151">
        <v>23077</v>
      </c>
      <c r="G10" s="152"/>
      <c r="H10" s="153"/>
    </row>
    <row r="11" spans="1:8" x14ac:dyDescent="0.2">
      <c r="A11" s="134" t="s">
        <v>522</v>
      </c>
      <c r="B11" s="139"/>
      <c r="C11" s="140"/>
      <c r="D11" s="141">
        <v>130403</v>
      </c>
      <c r="E11" s="142"/>
      <c r="F11" s="143">
        <v>49779</v>
      </c>
      <c r="G11" s="144"/>
      <c r="H11" s="145"/>
    </row>
    <row r="12" spans="1:8" x14ac:dyDescent="0.2">
      <c r="A12" s="146"/>
      <c r="B12" s="147"/>
      <c r="C12" s="154"/>
      <c r="D12" s="149">
        <v>58155</v>
      </c>
      <c r="E12" s="150"/>
      <c r="F12" s="151">
        <v>28921</v>
      </c>
      <c r="G12" s="152"/>
      <c r="H12" s="153"/>
    </row>
    <row r="13" spans="1:8" x14ac:dyDescent="0.2">
      <c r="A13" s="134"/>
      <c r="B13" s="139"/>
      <c r="C13" s="140"/>
      <c r="D13" s="141">
        <v>72146</v>
      </c>
      <c r="E13" s="142"/>
      <c r="F13" s="143">
        <v>50599</v>
      </c>
      <c r="G13" s="155"/>
      <c r="H13" s="145"/>
    </row>
    <row r="14" spans="1:8" x14ac:dyDescent="0.2">
      <c r="A14" s="146"/>
      <c r="B14" s="147"/>
      <c r="C14" s="148"/>
      <c r="D14" s="149">
        <v>22970</v>
      </c>
      <c r="E14" s="150"/>
      <c r="F14" s="151">
        <v>25418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1.26</v>
      </c>
      <c r="C19" s="156">
        <f>ROUND(VALUE(SUBSTITUTE(実質収支比率等に係る経年分析!G$48,"▲","-")),2)</f>
        <v>1.7</v>
      </c>
      <c r="D19" s="156">
        <f>ROUND(VALUE(SUBSTITUTE(実質収支比率等に係る経年分析!H$48,"▲","-")),2)</f>
        <v>0.48</v>
      </c>
      <c r="E19" s="156">
        <f>ROUND(VALUE(SUBSTITUTE(実質収支比率等に係る経年分析!I$48,"▲","-")),2)</f>
        <v>0.25</v>
      </c>
      <c r="F19" s="156">
        <f>ROUND(VALUE(SUBSTITUTE(実質収支比率等に係る経年分析!J$48,"▲","-")),2)</f>
        <v>7.0000000000000007E-2</v>
      </c>
    </row>
    <row r="20" spans="1:11" x14ac:dyDescent="0.2">
      <c r="A20" s="156" t="s">
        <v>53</v>
      </c>
      <c r="B20" s="156">
        <f>ROUND(VALUE(SUBSTITUTE(実質収支比率等に係る経年分析!F$47,"▲","-")),2)</f>
        <v>6.28</v>
      </c>
      <c r="C20" s="156">
        <f>ROUND(VALUE(SUBSTITUTE(実質収支比率等に係る経年分析!G$47,"▲","-")),2)</f>
        <v>7.96</v>
      </c>
      <c r="D20" s="156">
        <f>ROUND(VALUE(SUBSTITUTE(実質収支比率等に係る経年分析!H$47,"▲","-")),2)</f>
        <v>9.91</v>
      </c>
      <c r="E20" s="156">
        <f>ROUND(VALUE(SUBSTITUTE(実質収支比率等に係る経年分析!I$47,"▲","-")),2)</f>
        <v>10.220000000000001</v>
      </c>
      <c r="F20" s="156">
        <f>ROUND(VALUE(SUBSTITUTE(実質収支比率等に係る経年分析!J$47,"▲","-")),2)</f>
        <v>10.25</v>
      </c>
    </row>
    <row r="21" spans="1:11" x14ac:dyDescent="0.2">
      <c r="A21" s="156" t="s">
        <v>54</v>
      </c>
      <c r="B21" s="156">
        <f>IF(ISNUMBER(VALUE(SUBSTITUTE(実質収支比率等に係る経年分析!F$49,"▲","-"))),ROUND(VALUE(SUBSTITUTE(実質収支比率等に係る経年分析!F$49,"▲","-")),2),NA())</f>
        <v>1.27</v>
      </c>
      <c r="C21" s="156">
        <f>IF(ISNUMBER(VALUE(SUBSTITUTE(実質収支比率等に係る経年分析!G$49,"▲","-"))),ROUND(VALUE(SUBSTITUTE(実質収支比率等に係る経年分析!G$49,"▲","-")),2),NA())</f>
        <v>2.38</v>
      </c>
      <c r="D21" s="156">
        <f>IF(ISNUMBER(VALUE(SUBSTITUTE(実質収支比率等に係る経年分析!H$49,"▲","-"))),ROUND(VALUE(SUBSTITUTE(実質収支比率等に係る経年分析!H$49,"▲","-")),2),NA())</f>
        <v>0.59</v>
      </c>
      <c r="E21" s="156">
        <f>IF(ISNUMBER(VALUE(SUBSTITUTE(実質収支比率等に係る経年分析!I$49,"▲","-"))),ROUND(VALUE(SUBSTITUTE(実質収支比率等に係る経年分析!I$49,"▲","-")),2),NA())</f>
        <v>0.32</v>
      </c>
      <c r="F21" s="156">
        <f>IF(ISNUMBER(VALUE(SUBSTITUTE(実質収支比率等に係る経年分析!J$49,"▲","-"))),ROUND(VALUE(SUBSTITUTE(実質収支比率等に係る経年分析!J$49,"▲","-")),2),NA())</f>
        <v>0.08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都市開発資金特別会計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1.69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2">
      <c r="A33" s="157" t="str">
        <f>IF(連結実質赤字比率に係る赤字・黒字の構成分析!C$37="",NA(),連結実質赤字比率に係る赤字・黒字の構成分析!C$37)</f>
        <v>後期高齢者医療事業特別会計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1.69</v>
      </c>
    </row>
    <row r="35" spans="1:16" x14ac:dyDescent="0.2">
      <c r="A35" s="157" t="str">
        <f>IF(連結実質赤字比率に係る赤字・黒字の構成分析!C$35="",NA(),連結実質赤字比率に係る赤字・黒字の構成分析!C$35)</f>
        <v>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1.57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0.47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2.73</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8.8000000000000007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4662</v>
      </c>
      <c r="E42" s="158"/>
      <c r="F42" s="158"/>
      <c r="G42" s="158">
        <f>'実質公債費比率（分子）の構造'!L$52</f>
        <v>4921</v>
      </c>
      <c r="H42" s="158"/>
      <c r="I42" s="158"/>
      <c r="J42" s="158">
        <f>'実質公債費比率（分子）の構造'!M$52</f>
        <v>4813</v>
      </c>
      <c r="K42" s="158"/>
      <c r="L42" s="158"/>
      <c r="M42" s="158">
        <f>'実質公債費比率（分子）の構造'!N$52</f>
        <v>4834</v>
      </c>
      <c r="N42" s="158"/>
      <c r="O42" s="158"/>
      <c r="P42" s="158">
        <f>'実質公債費比率（分子）の構造'!O$52</f>
        <v>4713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47</v>
      </c>
      <c r="C44" s="158"/>
      <c r="D44" s="158"/>
      <c r="E44" s="158">
        <f>'実質公債費比率（分子）の構造'!L$50</f>
        <v>47</v>
      </c>
      <c r="F44" s="158"/>
      <c r="G44" s="158"/>
      <c r="H44" s="158">
        <f>'実質公債費比率（分子）の構造'!M$50</f>
        <v>48</v>
      </c>
      <c r="I44" s="158"/>
      <c r="J44" s="158"/>
      <c r="K44" s="158">
        <f>'実質公債費比率（分子）の構造'!N$50</f>
        <v>48</v>
      </c>
      <c r="L44" s="158"/>
      <c r="M44" s="158"/>
      <c r="N44" s="158">
        <f>'実質公債費比率（分子）の構造'!O$50</f>
        <v>48</v>
      </c>
      <c r="O44" s="158"/>
      <c r="P44" s="158"/>
    </row>
    <row r="45" spans="1:16" x14ac:dyDescent="0.2">
      <c r="A45" s="158" t="s">
        <v>63</v>
      </c>
      <c r="B45" s="158">
        <f>'実質公債費比率（分子）の構造'!K$49</f>
        <v>134</v>
      </c>
      <c r="C45" s="158"/>
      <c r="D45" s="158"/>
      <c r="E45" s="158">
        <f>'実質公債費比率（分子）の構造'!L$49</f>
        <v>118</v>
      </c>
      <c r="F45" s="158"/>
      <c r="G45" s="158"/>
      <c r="H45" s="158">
        <f>'実質公債費比率（分子）の構造'!M$49</f>
        <v>132</v>
      </c>
      <c r="I45" s="158"/>
      <c r="J45" s="158"/>
      <c r="K45" s="158">
        <f>'実質公債費比率（分子）の構造'!N$49</f>
        <v>123</v>
      </c>
      <c r="L45" s="158"/>
      <c r="M45" s="158"/>
      <c r="N45" s="158">
        <f>'実質公債費比率（分子）の構造'!O$49</f>
        <v>134</v>
      </c>
      <c r="O45" s="158"/>
      <c r="P45" s="158"/>
    </row>
    <row r="46" spans="1:16" x14ac:dyDescent="0.2">
      <c r="A46" s="158" t="s">
        <v>64</v>
      </c>
      <c r="B46" s="158">
        <f>'実質公債費比率（分子）の構造'!K$48</f>
        <v>1418</v>
      </c>
      <c r="C46" s="158"/>
      <c r="D46" s="158"/>
      <c r="E46" s="158">
        <f>'実質公債費比率（分子）の構造'!L$48</f>
        <v>1406</v>
      </c>
      <c r="F46" s="158"/>
      <c r="G46" s="158"/>
      <c r="H46" s="158">
        <f>'実質公債費比率（分子）の構造'!M$48</f>
        <v>1384</v>
      </c>
      <c r="I46" s="158"/>
      <c r="J46" s="158"/>
      <c r="K46" s="158">
        <f>'実質公債費比率（分子）の構造'!N$48</f>
        <v>1366</v>
      </c>
      <c r="L46" s="158"/>
      <c r="M46" s="158"/>
      <c r="N46" s="158">
        <f>'実質公債費比率（分子）の構造'!O$48</f>
        <v>1369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4155</v>
      </c>
      <c r="C49" s="158"/>
      <c r="D49" s="158"/>
      <c r="E49" s="158">
        <f>'実質公債費比率（分子）の構造'!L$45</f>
        <v>4136</v>
      </c>
      <c r="F49" s="158"/>
      <c r="G49" s="158"/>
      <c r="H49" s="158">
        <f>'実質公債費比率（分子）の構造'!M$45</f>
        <v>4295</v>
      </c>
      <c r="I49" s="158"/>
      <c r="J49" s="158"/>
      <c r="K49" s="158">
        <f>'実質公債費比率（分子）の構造'!N$45</f>
        <v>4409</v>
      </c>
      <c r="L49" s="158"/>
      <c r="M49" s="158"/>
      <c r="N49" s="158">
        <f>'実質公債費比率（分子）の構造'!O$45</f>
        <v>4922</v>
      </c>
      <c r="O49" s="158"/>
      <c r="P49" s="158"/>
    </row>
    <row r="50" spans="1:16" x14ac:dyDescent="0.2">
      <c r="A50" s="158" t="s">
        <v>67</v>
      </c>
      <c r="B50" s="158" t="e">
        <f>NA()</f>
        <v>#N/A</v>
      </c>
      <c r="C50" s="158">
        <f>IF(ISNUMBER('実質公債費比率（分子）の構造'!K$53),'実質公債費比率（分子）の構造'!K$53,NA())</f>
        <v>1092</v>
      </c>
      <c r="D50" s="158" t="e">
        <f>NA()</f>
        <v>#N/A</v>
      </c>
      <c r="E50" s="158" t="e">
        <f>NA()</f>
        <v>#N/A</v>
      </c>
      <c r="F50" s="158">
        <f>IF(ISNUMBER('実質公債費比率（分子）の構造'!L$53),'実質公債費比率（分子）の構造'!L$53,NA())</f>
        <v>786</v>
      </c>
      <c r="G50" s="158" t="e">
        <f>NA()</f>
        <v>#N/A</v>
      </c>
      <c r="H50" s="158" t="e">
        <f>NA()</f>
        <v>#N/A</v>
      </c>
      <c r="I50" s="158">
        <f>IF(ISNUMBER('実質公債費比率（分子）の構造'!M$53),'実質公債費比率（分子）の構造'!M$53,NA())</f>
        <v>1046</v>
      </c>
      <c r="J50" s="158" t="e">
        <f>NA()</f>
        <v>#N/A</v>
      </c>
      <c r="K50" s="158" t="e">
        <f>NA()</f>
        <v>#N/A</v>
      </c>
      <c r="L50" s="158">
        <f>IF(ISNUMBER('実質公債費比率（分子）の構造'!N$53),'実質公債費比率（分子）の構造'!N$53,NA())</f>
        <v>1112</v>
      </c>
      <c r="M50" s="158" t="e">
        <f>NA()</f>
        <v>#N/A</v>
      </c>
      <c r="N50" s="158" t="e">
        <f>NA()</f>
        <v>#N/A</v>
      </c>
      <c r="O50" s="158">
        <f>IF(ISNUMBER('実質公債費比率（分子）の構造'!O$53),'実質公債費比率（分子）の構造'!O$53,NA())</f>
        <v>1760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46985</v>
      </c>
      <c r="E56" s="157"/>
      <c r="F56" s="157"/>
      <c r="G56" s="157">
        <f>'将来負担比率（分子）の構造'!J$52</f>
        <v>46694</v>
      </c>
      <c r="H56" s="157"/>
      <c r="I56" s="157"/>
      <c r="J56" s="157">
        <f>'将来負担比率（分子）の構造'!K$52</f>
        <v>45962</v>
      </c>
      <c r="K56" s="157"/>
      <c r="L56" s="157"/>
      <c r="M56" s="157">
        <f>'将来負担比率（分子）の構造'!L$52</f>
        <v>45486</v>
      </c>
      <c r="N56" s="157"/>
      <c r="O56" s="157"/>
      <c r="P56" s="157">
        <f>'将来負担比率（分子）の構造'!M$52</f>
        <v>45025</v>
      </c>
    </row>
    <row r="57" spans="1:16" x14ac:dyDescent="0.2">
      <c r="A57" s="157" t="s">
        <v>42</v>
      </c>
      <c r="B57" s="157"/>
      <c r="C57" s="157"/>
      <c r="D57" s="157">
        <f>'将来負担比率（分子）の構造'!I$51</f>
        <v>22956</v>
      </c>
      <c r="E57" s="157"/>
      <c r="F57" s="157"/>
      <c r="G57" s="157">
        <f>'将来負担比率（分子）の構造'!J$51</f>
        <v>24664</v>
      </c>
      <c r="H57" s="157"/>
      <c r="I57" s="157"/>
      <c r="J57" s="157">
        <f>'将来負担比率（分子）の構造'!K$51</f>
        <v>24070</v>
      </c>
      <c r="K57" s="157"/>
      <c r="L57" s="157"/>
      <c r="M57" s="157">
        <f>'将来負担比率（分子）の構造'!L$51</f>
        <v>23930</v>
      </c>
      <c r="N57" s="157"/>
      <c r="O57" s="157"/>
      <c r="P57" s="157">
        <f>'将来負担比率（分子）の構造'!M$51</f>
        <v>25446</v>
      </c>
    </row>
    <row r="58" spans="1:16" x14ac:dyDescent="0.2">
      <c r="A58" s="157" t="s">
        <v>41</v>
      </c>
      <c r="B58" s="157"/>
      <c r="C58" s="157"/>
      <c r="D58" s="157">
        <f>'将来負担比率（分子）の構造'!I$50</f>
        <v>5753</v>
      </c>
      <c r="E58" s="157"/>
      <c r="F58" s="157"/>
      <c r="G58" s="157">
        <f>'将来負担比率（分子）の構造'!J$50</f>
        <v>8327</v>
      </c>
      <c r="H58" s="157"/>
      <c r="I58" s="157"/>
      <c r="J58" s="157">
        <f>'将来負担比率（分子）の構造'!K$50</f>
        <v>9799</v>
      </c>
      <c r="K58" s="157"/>
      <c r="L58" s="157"/>
      <c r="M58" s="157">
        <f>'将来負担比率（分子）の構造'!L$50</f>
        <v>11673</v>
      </c>
      <c r="N58" s="157"/>
      <c r="O58" s="157"/>
      <c r="P58" s="157">
        <f>'将来負担比率（分子）の構造'!M$50</f>
        <v>11184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4930</v>
      </c>
      <c r="C62" s="157"/>
      <c r="D62" s="157"/>
      <c r="E62" s="157">
        <f>'将来負担比率（分子）の構造'!J$45</f>
        <v>4881</v>
      </c>
      <c r="F62" s="157"/>
      <c r="G62" s="157"/>
      <c r="H62" s="157">
        <f>'将来負担比率（分子）の構造'!K$45</f>
        <v>4973</v>
      </c>
      <c r="I62" s="157"/>
      <c r="J62" s="157"/>
      <c r="K62" s="157">
        <f>'将来負担比率（分子）の構造'!L$45</f>
        <v>5163</v>
      </c>
      <c r="L62" s="157"/>
      <c r="M62" s="157"/>
      <c r="N62" s="157">
        <f>'将来負担比率（分子）の構造'!M$45</f>
        <v>5037</v>
      </c>
      <c r="O62" s="157"/>
      <c r="P62" s="157"/>
    </row>
    <row r="63" spans="1:16" x14ac:dyDescent="0.2">
      <c r="A63" s="157" t="s">
        <v>34</v>
      </c>
      <c r="B63" s="157">
        <f>'将来負担比率（分子）の構造'!I$44</f>
        <v>1417</v>
      </c>
      <c r="C63" s="157"/>
      <c r="D63" s="157"/>
      <c r="E63" s="157">
        <f>'将来負担比率（分子）の構造'!J$44</f>
        <v>1476</v>
      </c>
      <c r="F63" s="157"/>
      <c r="G63" s="157"/>
      <c r="H63" s="157">
        <f>'将来負担比率（分子）の構造'!K$44</f>
        <v>1848</v>
      </c>
      <c r="I63" s="157"/>
      <c r="J63" s="157"/>
      <c r="K63" s="157">
        <f>'将来負担比率（分子）の構造'!L$44</f>
        <v>2059</v>
      </c>
      <c r="L63" s="157"/>
      <c r="M63" s="157"/>
      <c r="N63" s="157">
        <f>'将来負担比率（分子）の構造'!M$44</f>
        <v>1999</v>
      </c>
      <c r="O63" s="157"/>
      <c r="P63" s="157"/>
    </row>
    <row r="64" spans="1:16" x14ac:dyDescent="0.2">
      <c r="A64" s="157" t="s">
        <v>33</v>
      </c>
      <c r="B64" s="157">
        <f>'将来負担比率（分子）の構造'!I$43</f>
        <v>25550</v>
      </c>
      <c r="C64" s="157"/>
      <c r="D64" s="157"/>
      <c r="E64" s="157">
        <f>'将来負担比率（分子）の構造'!J$43</f>
        <v>24758</v>
      </c>
      <c r="F64" s="157"/>
      <c r="G64" s="157"/>
      <c r="H64" s="157">
        <f>'将来負担比率（分子）の構造'!K$43</f>
        <v>24013</v>
      </c>
      <c r="I64" s="157"/>
      <c r="J64" s="157"/>
      <c r="K64" s="157">
        <f>'将来負担比率（分子）の構造'!L$43</f>
        <v>22695</v>
      </c>
      <c r="L64" s="157"/>
      <c r="M64" s="157"/>
      <c r="N64" s="157">
        <f>'将来負担比率（分子）の構造'!M$43</f>
        <v>24474</v>
      </c>
      <c r="O64" s="157"/>
      <c r="P64" s="157"/>
    </row>
    <row r="65" spans="1:16" x14ac:dyDescent="0.2">
      <c r="A65" s="157" t="s">
        <v>32</v>
      </c>
      <c r="B65" s="157">
        <f>'将来負担比率（分子）の構造'!I$42</f>
        <v>443</v>
      </c>
      <c r="C65" s="157"/>
      <c r="D65" s="157"/>
      <c r="E65" s="157">
        <f>'将来負担比率（分子）の構造'!J$42</f>
        <v>317</v>
      </c>
      <c r="F65" s="157"/>
      <c r="G65" s="157"/>
      <c r="H65" s="157">
        <f>'将来負担比率（分子）の構造'!K$42</f>
        <v>254</v>
      </c>
      <c r="I65" s="157"/>
      <c r="J65" s="157"/>
      <c r="K65" s="157">
        <f>'将来負担比率（分子）の構造'!L$42</f>
        <v>190</v>
      </c>
      <c r="L65" s="157"/>
      <c r="M65" s="157"/>
      <c r="N65" s="157">
        <f>'将来負担比率（分子）の構造'!M$42</f>
        <v>127</v>
      </c>
      <c r="O65" s="157"/>
      <c r="P65" s="157"/>
    </row>
    <row r="66" spans="1:16" x14ac:dyDescent="0.2">
      <c r="A66" s="157" t="s">
        <v>31</v>
      </c>
      <c r="B66" s="157">
        <f>'将来負担比率（分子）の構造'!I$41</f>
        <v>52155</v>
      </c>
      <c r="C66" s="157"/>
      <c r="D66" s="157"/>
      <c r="E66" s="157">
        <f>'将来負担比率（分子）の構造'!J$41</f>
        <v>52126</v>
      </c>
      <c r="F66" s="157"/>
      <c r="G66" s="157"/>
      <c r="H66" s="157">
        <f>'将来負担比率（分子）の構造'!K$41</f>
        <v>52076</v>
      </c>
      <c r="I66" s="157"/>
      <c r="J66" s="157"/>
      <c r="K66" s="157">
        <f>'将来負担比率（分子）の構造'!L$41</f>
        <v>52081</v>
      </c>
      <c r="L66" s="157"/>
      <c r="M66" s="157"/>
      <c r="N66" s="157">
        <f>'将来負担比率（分子）の構造'!M$41</f>
        <v>56630</v>
      </c>
      <c r="O66" s="157"/>
      <c r="P66" s="157"/>
    </row>
    <row r="67" spans="1:16" x14ac:dyDescent="0.2">
      <c r="A67" s="157" t="s">
        <v>71</v>
      </c>
      <c r="B67" s="157" t="e">
        <f>NA()</f>
        <v>#N/A</v>
      </c>
      <c r="C67" s="157">
        <f>IF(ISNUMBER('将来負担比率（分子）の構造'!I$53), IF('将来負担比率（分子）の構造'!I$53 &lt; 0, 0, '将来負担比率（分子）の構造'!I$53), NA())</f>
        <v>8800</v>
      </c>
      <c r="D67" s="157" t="e">
        <f>NA()</f>
        <v>#N/A</v>
      </c>
      <c r="E67" s="157" t="e">
        <f>NA()</f>
        <v>#N/A</v>
      </c>
      <c r="F67" s="157">
        <f>IF(ISNUMBER('将来負担比率（分子）の構造'!J$53), IF('将来負担比率（分子）の構造'!J$53 &lt; 0, 0, '将来負担比率（分子）の構造'!J$53), NA())</f>
        <v>3872</v>
      </c>
      <c r="G67" s="157" t="e">
        <f>NA()</f>
        <v>#N/A</v>
      </c>
      <c r="H67" s="157" t="e">
        <f>NA()</f>
        <v>#N/A</v>
      </c>
      <c r="I67" s="157">
        <f>IF(ISNUMBER('将来負担比率（分子）の構造'!K$53), IF('将来負担比率（分子）の構造'!K$53 &lt; 0, 0, '将来負担比率（分子）の構造'!K$53), NA())</f>
        <v>3332</v>
      </c>
      <c r="J67" s="157" t="e">
        <f>NA()</f>
        <v>#N/A</v>
      </c>
      <c r="K67" s="157" t="e">
        <f>NA()</f>
        <v>#N/A</v>
      </c>
      <c r="L67" s="157">
        <f>IF(ISNUMBER('将来負担比率（分子）の構造'!L$53), IF('将来負担比率（分子）の構造'!L$53 &lt; 0, 0, '将来負担比率（分子）の構造'!L$53), NA())</f>
        <v>1099</v>
      </c>
      <c r="M67" s="157" t="e">
        <f>NA()</f>
        <v>#N/A</v>
      </c>
      <c r="N67" s="157" t="e">
        <f>NA()</f>
        <v>#N/A</v>
      </c>
      <c r="O67" s="157">
        <f>IF(ISNUMBER('将来負担比率（分子）の構造'!M$53), IF('将来負担比率（分子）の構造'!M$53 &lt; 0, 0, '将来負担比率（分子）の構造'!M$53), NA())</f>
        <v>6612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2785</v>
      </c>
      <c r="C72" s="161">
        <f>基金残高に係る経年分析!G55</f>
        <v>2939</v>
      </c>
      <c r="D72" s="161">
        <f>基金残高に係る経年分析!H55</f>
        <v>3012</v>
      </c>
    </row>
    <row r="73" spans="1:16" x14ac:dyDescent="0.2">
      <c r="A73" s="160" t="s">
        <v>74</v>
      </c>
      <c r="B73" s="161">
        <f>基金残高に係る経年分析!F56</f>
        <v>752</v>
      </c>
      <c r="C73" s="161">
        <f>基金残高に係る経年分析!G56</f>
        <v>899</v>
      </c>
      <c r="D73" s="161">
        <f>基金残高に係る経年分析!H56</f>
        <v>1031</v>
      </c>
    </row>
    <row r="74" spans="1:16" x14ac:dyDescent="0.2">
      <c r="A74" s="160" t="s">
        <v>75</v>
      </c>
      <c r="B74" s="161">
        <f>基金残高に係る経年分析!F57</f>
        <v>6202</v>
      </c>
      <c r="C74" s="161">
        <f>基金残高に係る経年分析!G57</f>
        <v>7765</v>
      </c>
      <c r="D74" s="161">
        <f>基金残高に係る経年分析!H57</f>
        <v>7072</v>
      </c>
    </row>
  </sheetData>
  <sheetProtection algorithmName="SHA-512" hashValue="ZqrXAfcmXk6IIM6mxWlefKsYrdumXk72w+j05y1ket+wi3wOJJbrDZqmzAgKep0Cs2tnDxCpRYJJbe/Lnuer+g==" saltValue="cUHQM5puXcvcwm0mS9OWi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竹中　治良</cp:lastModifiedBy>
  <cp:lastPrinted>2026-03-12T05:54:23Z</cp:lastPrinted>
  <dcterms:modified xsi:type="dcterms:W3CDTF">2026-09-29T01:32:26Z</dcterms:modified>
</cp:coreProperties>
</file>