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mc:AlternateContent xmlns:mc="http://schemas.openxmlformats.org/markup-compatibility/2006">
    <mc:Choice Requires="x15">
      <x15ac:absPath xmlns:x15ac="http://schemas.microsoft.com/office/spreadsheetml/2010/11/ac" url="\\G0000SV1NS701\d11757$\doc\財政\06 決算・健全化\26 財政状況資料集\財政状況資料集【H24～】\R7（R6決算）\14_ホームページ掲載用（2回目）\"/>
    </mc:Choice>
  </mc:AlternateContent>
  <xr:revisionPtr revIDLastSave="0" documentId="13_ncr:1_{D6684198-2EB8-4D87-AD4A-77162CC492D1}" xr6:coauthVersionLast="47" xr6:coauthVersionMax="47" xr10:uidLastSave="{00000000-0000-0000-0000-000000000000}"/>
  <bookViews>
    <workbookView xWindow="-2892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C36" i="10"/>
  <c r="CO35" i="10"/>
  <c r="BE35" i="10"/>
  <c r="C35" i="10"/>
  <c r="BE34" i="10"/>
  <c r="C34" i="10"/>
  <c r="U34" i="10" s="1"/>
  <c r="U35" i="10" s="1"/>
  <c r="U36" i="10" s="1"/>
  <c r="U37" i="10" s="1"/>
  <c r="AM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5" i="10" l="1"/>
  <c r="AM36" i="10" s="1"/>
  <c r="BW34" i="10"/>
  <c r="BW35" i="10" s="1"/>
  <c r="BW36" i="10" s="1"/>
  <c r="BW37" i="10" s="1"/>
  <c r="BW38" i="10" s="1"/>
  <c r="BW39" i="10" s="1"/>
  <c r="BW40" i="10" s="1"/>
  <c r="BW41" i="10" s="1"/>
  <c r="BW42" i="10" s="1"/>
  <c r="CO34" i="10" l="1"/>
</calcChain>
</file>

<file path=xl/sharedStrings.xml><?xml version="1.0" encoding="utf-8"?>
<sst xmlns="http://schemas.openxmlformats.org/spreadsheetml/2006/main" count="1094" uniqueCount="575">
  <si>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</si>
  <si>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</si>
  <si>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</si>
  <si>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</si>
  <si>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</si>
  <si>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</si>
  <si>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</si>
  <si>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</si>
  <si>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</si>
  <si>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</si>
  <si>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</si>
  <si>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</si>
  <si>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</si>
  <si>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</si>
  <si>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</si>
  <si>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</si>
  <si>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</si>
  <si>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</si>
  <si>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</si>
  <si>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</si>
  <si>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</si>
  <si>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</si>
  <si>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</si>
  <si>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</si>
  <si>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</si>
  <si>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</si>
  <si>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</si>
  <si>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</si>
  <si>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</si>
  <si>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</si>
  <si>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</si>
  <si>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</si>
  <si>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</si>
  <si>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</si>
  <si>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</si>
  <si>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</si>
  <si>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</si>
  <si>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</si>
  <si>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</si>
  <si>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</si>
  <si>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</si>
  <si>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</si>
  <si>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</si>
  <si>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</si>
  <si>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</si>
  <si>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</si>
  <si>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</si>
  <si>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</si>
  <si>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</si>
  <si>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</si>
  <si>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</si>
  <si>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</si>
  <si>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</si>
  <si>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</si>
  <si>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</si>
  <si>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</si>
  <si>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</si>
  <si>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</si>
  <si>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</si>
  <si>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</si>
  <si>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</si>
  <si>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</si>
  <si>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</si>
  <si>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</si>
  <si>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</si>
  <si>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</si>
  <si>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</si>
  <si>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</si>
  <si>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</si>
  <si>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</si>
  <si>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</si>
  <si>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</si>
  <si>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</si>
  <si>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</si>
  <si>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</si>
  <si>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</si>
  <si>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</si>
  <si>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</si>
  <si>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</si>
  <si>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大阪府</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</si>
  <si>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</si>
  <si>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</si>
  <si>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</si>
  <si>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</si>
  <si>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</si>
  <si>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</si>
  <si>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</si>
  <si>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</si>
  <si>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</si>
  <si>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</si>
  <si>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</si>
  <si>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</si>
  <si>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</si>
  <si>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</si>
  <si>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柏原市</t>
    <phoneticPr fontId="5"/>
  </si>
  <si>
    <t>地方交付税種地</t>
    <rPh sb="0" eb="2">
      <t>チホウ</t>
    </rPh>
    <rPh sb="2" eb="5">
      <t>コウフゼイ</t>
    </rPh>
    <rPh sb="5" eb="6">
      <t>シュ</t>
    </rPh>
    <rPh sb="6" eb="7">
      <t>チ</t>
    </rPh>
    <phoneticPr fontId="5"/>
  </si>
  <si>
    <t>2-7</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</si>
  <si>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</si>
  <si>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</si>
  <si>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</si>
  <si>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</si>
  <si>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</si>
  <si>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</si>
  <si>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</si>
  <si>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t>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</si>
  <si>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</si>
  <si>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</si>
  <si>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</si>
  <si>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</si>
  <si>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</si>
  <si>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</si>
  <si>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</si>
  <si>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</si>
  <si>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</si>
  <si>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</si>
  <si>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</si>
  <si>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</si>
  <si>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</si>
  <si>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-3.3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</si>
  <si>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</si>
  <si>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</si>
  <si>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</si>
  <si>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</si>
  <si>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</si>
  <si>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</si>
  <si>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</si>
  <si>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</si>
  <si>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</si>
  <si>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</si>
  <si>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</si>
  <si>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</si>
  <si>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</si>
  <si>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</si>
  <si>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</si>
  <si>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</si>
  <si>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</si>
  <si>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</si>
  <si>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</si>
  <si>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</si>
  <si>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</si>
  <si>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</si>
  <si>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-0.7</t>
    <phoneticPr fontId="5"/>
  </si>
  <si>
    <t>基準財政需要額</t>
    <phoneticPr fontId="25"/>
  </si>
  <si>
    <t>うち日本人(％)</t>
    <phoneticPr fontId="5"/>
  </si>
  <si>
    <t>-0.9</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</si>
  <si>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</si>
  <si>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</si>
  <si>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</si>
  <si>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</si>
  <si>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</si>
  <si>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</si>
  <si>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</si>
  <si>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</si>
  <si>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</si>
  <si>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</si>
  <si>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</si>
  <si>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</si>
  <si>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</si>
  <si>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</si>
  <si>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</si>
  <si>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</si>
  <si>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</si>
  <si>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</si>
  <si>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</si>
  <si>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</si>
  <si>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</si>
  <si>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</si>
  <si>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</si>
  <si>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</si>
  <si>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</si>
  <si>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</si>
  <si>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</si>
  <si>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</si>
  <si>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</si>
  <si>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</si>
  <si>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</si>
  <si>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</si>
  <si>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</si>
  <si>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</si>
  <si>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</si>
  <si>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</si>
  <si>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</si>
  <si>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</si>
  <si>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</si>
  <si>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</si>
  <si>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</si>
  <si>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</si>
  <si>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</si>
  <si>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</si>
  <si>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</si>
  <si>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</si>
  <si>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</si>
  <si>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</si>
  <si>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</si>
  <si>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</si>
  <si>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</si>
  <si>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</si>
  <si>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</si>
  <si>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</si>
  <si>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</si>
  <si>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</si>
  <si>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</si>
  <si>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</si>
  <si>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大阪府柏原市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</si>
  <si>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</si>
  <si>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</si>
  <si>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</si>
  <si>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</si>
  <si>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</si>
  <si>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</si>
  <si>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</si>
  <si>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</si>
  <si>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</si>
  <si>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</si>
  <si>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</si>
  <si>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</si>
  <si>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</si>
  <si>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</si>
  <si>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</si>
  <si>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</si>
  <si>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</si>
  <si>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</si>
  <si>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</si>
  <si>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</si>
  <si>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</si>
  <si>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</si>
  <si>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</si>
  <si>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</si>
  <si>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</si>
  <si>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</si>
  <si>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</si>
  <si>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</si>
  <si>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</si>
  <si>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</si>
  <si>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</si>
  <si>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</si>
  <si>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</si>
  <si>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</si>
  <si>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</si>
  <si>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</si>
  <si>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</si>
  <si>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</si>
  <si>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</si>
  <si>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</si>
  <si>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</si>
  <si>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</si>
  <si>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</si>
  <si>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</si>
  <si>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</si>
  <si>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</si>
  <si>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</si>
  <si>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</si>
  <si>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</si>
  <si>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</si>
  <si>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</si>
  <si>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</si>
  <si>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</si>
  <si>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</si>
  <si>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</si>
  <si>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</si>
  <si>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</si>
  <si>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</si>
  <si>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</si>
  <si>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</si>
  <si>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</si>
  <si>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</si>
  <si>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</si>
  <si>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</si>
  <si>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</si>
  <si>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</si>
  <si>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</si>
  <si>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</si>
  <si>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</si>
  <si>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</si>
  <si>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</si>
  <si>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</si>
  <si>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</si>
  <si>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</si>
  <si>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</si>
  <si>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</si>
  <si>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</si>
  <si>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</si>
  <si>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</si>
  <si>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</si>
  <si>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</si>
  <si>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</si>
  <si>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</si>
  <si>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</si>
  <si>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</si>
  <si>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</si>
  <si>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</si>
  <si>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</si>
  <si>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</si>
  <si>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</si>
  <si>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</si>
  <si>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</si>
  <si>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</si>
  <si>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</si>
  <si>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</si>
  <si>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</si>
  <si>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</si>
  <si>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</si>
  <si>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</si>
  <si>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</si>
  <si>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</si>
  <si>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</si>
  <si>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</si>
  <si>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</si>
  <si>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</si>
  <si>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</si>
  <si>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</si>
  <si>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</si>
  <si>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</si>
  <si>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</si>
  <si>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</si>
  <si>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</si>
  <si>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</si>
  <si>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</si>
  <si>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</si>
  <si>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</si>
  <si>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</si>
  <si>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</si>
  <si>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</si>
  <si>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</si>
  <si>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</si>
  <si>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</si>
  <si>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</si>
  <si>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</si>
  <si>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</si>
  <si>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</si>
  <si>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</si>
  <si>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</si>
  <si>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</si>
  <si>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</si>
  <si>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</si>
  <si>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</si>
  <si>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</si>
  <si>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</si>
  <si>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</si>
  <si>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</si>
  <si>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</si>
  <si>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</si>
  <si>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</si>
  <si>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</si>
  <si>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</si>
  <si>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</si>
  <si>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</si>
  <si>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</si>
  <si>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</si>
  <si>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</si>
  <si>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</si>
  <si>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</si>
  <si>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</si>
  <si>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</si>
  <si>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大阪府柏原市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</si>
  <si>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</si>
  <si>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</si>
  <si>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</si>
  <si>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</si>
  <si>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</si>
  <si>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</si>
  <si>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</si>
  <si>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</si>
  <si>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</si>
  <si>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</si>
  <si>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</si>
  <si>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</si>
  <si>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</si>
  <si>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</si>
  <si>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</si>
  <si>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</si>
  <si>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</si>
  <si>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</si>
  <si>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</si>
  <si>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</si>
  <si>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</si>
  <si>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</si>
  <si>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</si>
  <si>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</si>
  <si>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</si>
  <si>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</si>
  <si>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</si>
  <si>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</si>
  <si>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</si>
  <si>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</si>
  <si>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</si>
  <si>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</si>
  <si>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</si>
  <si>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</si>
  <si>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国民健康保険事業特別会計（施設勘定堅上診療所）</t>
    <phoneticPr fontId="5"/>
  </si>
  <si>
    <t>介護保険事業特別会計</t>
    <phoneticPr fontId="5"/>
  </si>
  <si>
    <t>後期高齢者医療事業特別会計</t>
    <phoneticPr fontId="5"/>
  </si>
  <si>
    <t>水道事業会計</t>
    <phoneticPr fontId="5"/>
  </si>
  <si>
    <t>法適用企業</t>
    <phoneticPr fontId="5"/>
  </si>
  <si>
    <t>市立柏原病院事業会計</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</si>
  <si>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</si>
  <si>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</si>
  <si>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</si>
  <si>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</si>
  <si>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</si>
  <si>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</si>
  <si>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</si>
  <si>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</si>
  <si>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</si>
  <si>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</si>
  <si>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</si>
  <si>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</si>
  <si>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</si>
  <si>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</si>
  <si>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</si>
  <si>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</si>
  <si>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</si>
  <si>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</si>
  <si>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</si>
  <si>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</si>
  <si>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</si>
  <si>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</si>
  <si>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</si>
  <si>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</si>
  <si>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</si>
  <si>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</si>
  <si>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</si>
  <si>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</si>
  <si>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</si>
  <si>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</si>
  <si>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</si>
  <si>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</si>
  <si>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</si>
  <si>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</si>
  <si>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</si>
  <si>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</si>
  <si>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</si>
  <si>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</si>
  <si>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</si>
  <si>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</si>
  <si>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</si>
  <si>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</si>
  <si>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</si>
  <si>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</si>
  <si>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</si>
  <si>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</si>
  <si>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</si>
  <si>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</si>
  <si>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</si>
  <si>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</si>
  <si>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</si>
  <si>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</si>
  <si>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</si>
  <si>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</si>
  <si>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</si>
  <si>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</si>
  <si>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</si>
  <si>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</si>
  <si>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</si>
  <si>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</si>
  <si>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</si>
  <si>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</si>
  <si>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</si>
  <si>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</si>
  <si>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</si>
  <si>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</si>
  <si>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</si>
  <si>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</si>
  <si>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</si>
  <si>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</si>
  <si>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</si>
  <si>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</si>
  <si>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</si>
  <si>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</si>
  <si>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</si>
  <si>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</si>
  <si>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</si>
  <si>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</si>
  <si>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</si>
  <si>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</si>
  <si>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</si>
  <si>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</si>
  <si>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</si>
  <si>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</si>
  <si>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</si>
  <si>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</si>
  <si>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</si>
  <si>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</si>
  <si>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</si>
  <si>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</si>
  <si>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</si>
  <si>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</si>
  <si>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</si>
  <si>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</si>
  <si>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</si>
  <si>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</si>
  <si>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</si>
  <si>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</si>
  <si>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</si>
  <si>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</si>
  <si>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</si>
  <si>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</si>
  <si>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</si>
  <si>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</si>
  <si>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</si>
  <si>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</si>
  <si>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</si>
  <si>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</si>
  <si>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</si>
  <si>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</si>
  <si>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</si>
  <si>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</si>
  <si>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</si>
  <si>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</si>
  <si>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</si>
  <si>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</si>
  <si>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</si>
  <si>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</si>
  <si>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</si>
  <si>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</si>
  <si>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</si>
  <si>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</si>
  <si>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</si>
  <si>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</si>
  <si>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</si>
  <si>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</si>
  <si>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</si>
  <si>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</si>
  <si>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</si>
  <si>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</si>
  <si>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</si>
  <si>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</si>
  <si>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</si>
  <si>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</si>
  <si>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</si>
  <si>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</si>
  <si>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5.30</t>
  </si>
  <si>
    <t>▲ 3.55</t>
  </si>
  <si>
    <t>水道事業会計</t>
  </si>
  <si>
    <t>市立柏原病院事業会計</t>
  </si>
  <si>
    <t>下水道事業会計</t>
  </si>
  <si>
    <t>介護保険事業特別会計</t>
  </si>
  <si>
    <t>後期高齢者医療事業特別会計</t>
  </si>
  <si>
    <t>一般会計</t>
  </si>
  <si>
    <t>国民健康保険事業特別会計（事業勘定）</t>
  </si>
  <si>
    <t>国民健康保険事業特別会計（施設勘定堅上診療所）</t>
  </si>
  <si>
    <t>その他会計（赤字）</t>
  </si>
  <si>
    <t>その他会計（黒字）</t>
  </si>
  <si>
    <t>R02</t>
    <phoneticPr fontId="5"/>
  </si>
  <si>
    <t>R03</t>
    <phoneticPr fontId="5"/>
  </si>
  <si>
    <t>R04</t>
    <phoneticPr fontId="5"/>
  </si>
  <si>
    <t>R05</t>
    <phoneticPr fontId="5"/>
  </si>
  <si>
    <t>R06</t>
    <phoneticPr fontId="5"/>
  </si>
  <si>
    <t>柏原市ふるさと基金</t>
    <rPh sb="0" eb="3">
      <t>カシワラシ</t>
    </rPh>
    <rPh sb="7" eb="9">
      <t>キキン</t>
    </rPh>
    <phoneticPr fontId="5"/>
  </si>
  <si>
    <t>柏原市公共施設等整備基金</t>
    <rPh sb="0" eb="3">
      <t>カシワラシ</t>
    </rPh>
    <rPh sb="3" eb="8">
      <t>コウキョウシセツトウ</t>
    </rPh>
    <rPh sb="8" eb="12">
      <t>セイビキキン</t>
    </rPh>
    <phoneticPr fontId="5"/>
  </si>
  <si>
    <t>柏原市老人福祉基金</t>
    <rPh sb="0" eb="3">
      <t>カシワラシ</t>
    </rPh>
    <rPh sb="3" eb="9">
      <t>ロウジンフクシキキン</t>
    </rPh>
    <phoneticPr fontId="5"/>
  </si>
  <si>
    <t>柏原市文化・スポーツ国際交流基金</t>
    <rPh sb="0" eb="3">
      <t>カシワラシ</t>
    </rPh>
    <rPh sb="3" eb="5">
      <t>ブンカ</t>
    </rPh>
    <rPh sb="10" eb="16">
      <t>コクサイコウリュウキキン</t>
    </rPh>
    <phoneticPr fontId="5"/>
  </si>
  <si>
    <t>柏原市公園等整備事業基金</t>
    <rPh sb="0" eb="3">
      <t>カシワラシ</t>
    </rPh>
    <rPh sb="3" eb="5">
      <t>コウエン</t>
    </rPh>
    <rPh sb="5" eb="6">
      <t>トウ</t>
    </rPh>
    <rPh sb="6" eb="8">
      <t>セイビ</t>
    </rPh>
    <rPh sb="8" eb="10">
      <t>ジギョウ</t>
    </rPh>
    <rPh sb="10" eb="12">
      <t>キキン</t>
    </rPh>
    <phoneticPr fontId="5"/>
  </si>
  <si>
    <t>-</t>
    <phoneticPr fontId="2"/>
  </si>
  <si>
    <t>大阪南消防組合（一般会計）</t>
    <rPh sb="0" eb="3">
      <t>オオサカミナミ</t>
    </rPh>
    <phoneticPr fontId="2"/>
  </si>
  <si>
    <t>柏羽藤環境事業組合（一般会計）</t>
  </si>
  <si>
    <t>藤井寺市柏原市学校給食組合（一般会計）</t>
  </si>
  <si>
    <t>大和川右岸水防事務組合（一般会計）</t>
    <rPh sb="0" eb="3">
      <t>ヤマトガワ</t>
    </rPh>
    <rPh sb="3" eb="5">
      <t>ウガン</t>
    </rPh>
    <rPh sb="5" eb="11">
      <t>スイボウジムクミアイ</t>
    </rPh>
    <rPh sb="12" eb="16">
      <t>イッパンカイケイ</t>
    </rPh>
    <phoneticPr fontId="2"/>
  </si>
  <si>
    <t>八尾市柏原市火葬場組合（一般会計）</t>
    <rPh sb="0" eb="2">
      <t>ヤオ</t>
    </rPh>
    <rPh sb="2" eb="3">
      <t>シ</t>
    </rPh>
    <rPh sb="3" eb="5">
      <t>カシワラ</t>
    </rPh>
    <rPh sb="5" eb="6">
      <t>シ</t>
    </rPh>
    <rPh sb="6" eb="9">
      <t>カソウバ</t>
    </rPh>
    <rPh sb="9" eb="11">
      <t>クミアイ</t>
    </rPh>
    <rPh sb="12" eb="14">
      <t>イッパン</t>
    </rPh>
    <rPh sb="14" eb="16">
      <t>カイケイ</t>
    </rPh>
    <phoneticPr fontId="2"/>
  </si>
  <si>
    <t>大阪府後期高齢者医療広域連合（一般会計）</t>
    <rPh sb="0" eb="3">
      <t>オオサカフ</t>
    </rPh>
    <rPh sb="3" eb="5">
      <t>コウキ</t>
    </rPh>
    <rPh sb="5" eb="8">
      <t>コウレイシャ</t>
    </rPh>
    <rPh sb="8" eb="10">
      <t>イリョウ</t>
    </rPh>
    <rPh sb="10" eb="12">
      <t>コウイキ</t>
    </rPh>
    <rPh sb="12" eb="14">
      <t>レンゴウ</t>
    </rPh>
    <rPh sb="15" eb="17">
      <t>イッパン</t>
    </rPh>
    <rPh sb="17" eb="19">
      <t>カイケイ</t>
    </rPh>
    <phoneticPr fontId="2"/>
  </si>
  <si>
    <t>大阪府後期高齢者医療広域連合（後期高齢者医療特別会計）</t>
    <rPh sb="0" eb="3">
      <t>オオサカフ</t>
    </rPh>
    <rPh sb="3" eb="5">
      <t>コウキ</t>
    </rPh>
    <rPh sb="5" eb="8">
      <t>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</si>
  <si>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大阪広域水道企業団水道事業会計（水道用水供給事業）</t>
    <rPh sb="0" eb="2">
      <t>オオサカ</t>
    </rPh>
    <rPh sb="2" eb="4">
      <t>コウイキ</t>
    </rPh>
    <rPh sb="4" eb="6">
      <t>スイドウ</t>
    </rPh>
    <rPh sb="6" eb="9">
      <t>キギョウダン</t>
    </rPh>
    <rPh sb="9" eb="11">
      <t>スイドウ</t>
    </rPh>
    <rPh sb="11" eb="13">
      <t>ジギョウ</t>
    </rPh>
    <rPh sb="13" eb="15">
      <t>カイケイ</t>
    </rPh>
    <rPh sb="16" eb="20">
      <t>スイドウヨウスイ</t>
    </rPh>
    <rPh sb="20" eb="22">
      <t>キョウキュウ</t>
    </rPh>
    <rPh sb="22" eb="24">
      <t>ジギョウ</t>
    </rPh>
    <phoneticPr fontId="2"/>
  </si>
  <si>
    <t>大阪広域水道企業団（工業用水道事業会計）</t>
    <rPh sb="0" eb="2">
      <t>オオサカ</t>
    </rPh>
    <rPh sb="2" eb="4">
      <t>コウイキ</t>
    </rPh>
    <rPh sb="4" eb="6">
      <t>スイドウ</t>
    </rPh>
    <rPh sb="6" eb="8">
      <t>キギョウ</t>
    </rPh>
    <rPh sb="8" eb="9">
      <t>ダン</t>
    </rPh>
    <rPh sb="10" eb="12">
      <t>コウギョウ</t>
    </rPh>
    <rPh sb="12" eb="13">
      <t>ヨウ</t>
    </rPh>
    <rPh sb="13" eb="15">
      <t>スイドウ</t>
    </rPh>
    <rPh sb="15" eb="17">
      <t>ジギョウ</t>
    </rPh>
    <rPh sb="17" eb="19">
      <t>カイケイ</t>
    </rPh>
    <phoneticPr fontId="2"/>
  </si>
  <si>
    <t>柏原市土地開発公社</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</si>
  <si>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</si>
  <si>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</si>
  <si>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令和5年度に悪化したものの、令和6年度は2.3ポイント改善し5.2％となった。これは、標準財政規模が普通交付税の増などにより拡大したことに加え、地方債現在高及び組合等負担等見込額が減少したためである。
　有形固定資産減価償却率は、令和2年度まで高く推移していたが、令和3年度から改善した。これは、庁舎等の老朽化施設への対策が進み、起債発行が増加する一方、施設の改修が進んだことが考えられる。</t>
    <rPh sb="124" eb="126">
      <t>レイワ</t>
    </rPh>
    <rPh sb="127" eb="129">
      <t>ネンド</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</si>
  <si>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</si>
  <si>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</si>
  <si>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</si>
  <si>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</si>
  <si>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</si>
  <si>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</si>
  <si>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令和5年度に悪化したものの、令和6年度は2.3ポイント改善し5.2％となった。これは、標準財政規模が普通交付税の増などにより拡大したことに加え、地方債現在高及び組合等負担等見込額が減少したためである。
　実質公債費比率については、近年、大型投資事業に伴う市債発行により、悪化傾向にあるため、新規借り入れの抑制を図ることで公債費の適正化に取り組んでいく必要がある。
　</t>
    <rPh sb="15" eb="17">
      <t>アッカ</t>
    </rPh>
    <rPh sb="23" eb="25">
      <t>レイワ</t>
    </rPh>
    <rPh sb="26" eb="28">
      <t>ネンド</t>
    </rPh>
    <rPh sb="36" eb="38">
      <t>カイゼン</t>
    </rPh>
    <rPh sb="52" eb="58">
      <t>ヒョウジュンザイセイキボ</t>
    </rPh>
    <rPh sb="59" eb="64">
      <t>フツウコウフゼイ</t>
    </rPh>
    <rPh sb="65" eb="66">
      <t>ゾウ</t>
    </rPh>
    <rPh sb="71" eb="73">
      <t>カクダイ</t>
    </rPh>
    <rPh sb="81" eb="87">
      <t>チホウサイゲンザイダカ</t>
    </rPh>
    <rPh sb="87" eb="88">
      <t>オヨ</t>
    </rPh>
    <rPh sb="89" eb="92">
      <t>クミアイトウ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</si>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</sst>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39"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3B7B69F3-E4A2-4DED-98D9-D7999EA1652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45945</c:v>
                </c:pt>
                <c:pt idx="2">
                  <c:v>44475</c:v>
                </c:pt>
                <c:pt idx="3">
                  <c:v>45982</c:v>
                </c:pt>
                <c:pt idx="4">
                  <c:v>50538</c:v>
                </c:pt>
              </c:numCache>
            </c:numRef>
          </c:val>
          <c:smooth val="0"/>
          <c:extLst>
            <c:ext xmlns:c16="http://schemas.microsoft.com/office/drawing/2014/chart" uri="{C3380CC4-5D6E-409C-BE32-E72D297353CC}">
              <c16:uniqueId val="{00000000-B170-4FCB-8DC5-C44B1812F26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68888</c:v>
                </c:pt>
                <c:pt idx="1">
                  <c:v>41493</c:v>
                </c:pt>
                <c:pt idx="2">
                  <c:v>22994</c:v>
                </c:pt>
                <c:pt idx="3">
                  <c:v>19937</c:v>
                </c:pt>
                <c:pt idx="4">
                  <c:v>25838</c:v>
                </c:pt>
              </c:numCache>
            </c:numRef>
          </c:val>
          <c:smooth val="0"/>
          <c:extLst>
            <c:ext xmlns:c16="http://schemas.microsoft.com/office/drawing/2014/chart" uri="{C3380CC4-5D6E-409C-BE32-E72D297353CC}">
              <c16:uniqueId val="{00000001-B170-4FCB-8DC5-C44B1812F26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3.19</c:v>
                </c:pt>
                <c:pt idx="1">
                  <c:v>7.24</c:v>
                </c:pt>
                <c:pt idx="2">
                  <c:v>5.07</c:v>
                </c:pt>
                <c:pt idx="3">
                  <c:v>0.06</c:v>
                </c:pt>
                <c:pt idx="4">
                  <c:v>0.13</c:v>
                </c:pt>
              </c:numCache>
            </c:numRef>
          </c:val>
          <c:extLst>
            <c:ext xmlns:c16="http://schemas.microsoft.com/office/drawing/2014/chart" uri="{C3380CC4-5D6E-409C-BE32-E72D297353CC}">
              <c16:uniqueId val="{00000000-79BE-4E9E-8CBB-D761BA4E5E94}"/>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13.5</c:v>
                </c:pt>
                <c:pt idx="1">
                  <c:v>14.31</c:v>
                </c:pt>
                <c:pt idx="2">
                  <c:v>18.32</c:v>
                </c:pt>
                <c:pt idx="3">
                  <c:v>17.53</c:v>
                </c:pt>
                <c:pt idx="4">
                  <c:v>13.75</c:v>
                </c:pt>
              </c:numCache>
            </c:numRef>
          </c:val>
          <c:extLst>
            <c:ext xmlns:c16="http://schemas.microsoft.com/office/drawing/2014/chart" uri="{C3380CC4-5D6E-409C-BE32-E72D297353CC}">
              <c16:uniqueId val="{00000001-79BE-4E9E-8CBB-D761BA4E5E94}"/>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0.82</c:v>
                </c:pt>
                <c:pt idx="1">
                  <c:v>5.68</c:v>
                </c:pt>
                <c:pt idx="2">
                  <c:v>1.49</c:v>
                </c:pt>
                <c:pt idx="3">
                  <c:v>-5.3</c:v>
                </c:pt>
                <c:pt idx="4">
                  <c:v>-3.55</c:v>
                </c:pt>
              </c:numCache>
            </c:numRef>
          </c:val>
          <c:smooth val="0"/>
          <c:extLst>
            <c:ext xmlns:c16="http://schemas.microsoft.com/office/drawing/2014/chart" uri="{C3380CC4-5D6E-409C-BE32-E72D297353CC}">
              <c16:uniqueId val="{00000002-79BE-4E9E-8CBB-D761BA4E5E94}"/>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EF67-41AC-9C34-71917589D64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EF67-41AC-9C34-71917589D64A}"/>
            </c:ext>
          </c:extLst>
        </c:ser>
        <c:ser>
          <c:idx val="2"/>
          <c:order val="2"/>
          <c:tx>
            <c:strRef>
              <c:f>データシート!$A$29</c:f>
              <c:strCache>
                <c:ptCount val="1"/>
                <c:pt idx="0">
                  <c:v>国民健康保険事業特別会計（施設勘定堅上診療所）</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EF67-41AC-9C34-71917589D64A}"/>
            </c:ext>
          </c:extLst>
        </c:ser>
        <c:ser>
          <c:idx val="3"/>
          <c:order val="3"/>
          <c:tx>
            <c:strRef>
              <c:f>データシート!$A$30</c:f>
              <c:strCache>
                <c:ptCount val="1"/>
                <c:pt idx="0">
                  <c:v>国民健康保険事業特別会計（事業勘定）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0.98</c:v>
                </c:pt>
                <c:pt idx="2">
                  <c:v>#N/A</c:v>
                </c:pt>
                <c:pt idx="3">
                  <c:v>0.9</c:v>
                </c:pt>
                <c:pt idx="4">
                  <c:v>#N/A</c:v>
                </c:pt>
                <c:pt idx="5">
                  <c:v>0.49</c:v>
                </c:pt>
                <c:pt idx="6">
                  <c:v>#N/A</c:v>
                </c:pt>
                <c:pt idx="7">
                  <c:v>0</c:v>
                </c:pt>
                <c:pt idx="8">
                  <c:v>#N/A</c:v>
                </c:pt>
                <c:pt idx="9">
                  <c:v>0.01</c:v>
                </c:pt>
              </c:numCache>
            </c:numRef>
          </c:val>
          <c:extLst>
            <c:ext xmlns:c16="http://schemas.microsoft.com/office/drawing/2014/chart" uri="{C3380CC4-5D6E-409C-BE32-E72D297353CC}">
              <c16:uniqueId val="{00000003-EF67-41AC-9C34-71917589D64A}"/>
            </c:ext>
          </c:extLst>
        </c:ser>
        <c:ser>
          <c:idx val="4"/>
          <c:order val="4"/>
          <c:tx>
            <c:strRef>
              <c:f>データシート!$A$31</c:f>
              <c:strCache>
                <c:ptCount val="1"/>
                <c:pt idx="0">
                  <c:v>一般会計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3.18</c:v>
                </c:pt>
                <c:pt idx="2">
                  <c:v>#N/A</c:v>
                </c:pt>
                <c:pt idx="3">
                  <c:v>7.24</c:v>
                </c:pt>
                <c:pt idx="4">
                  <c:v>#N/A</c:v>
                </c:pt>
                <c:pt idx="5">
                  <c:v>5.0599999999999996</c:v>
                </c:pt>
                <c:pt idx="6">
                  <c:v>#N/A</c:v>
                </c:pt>
                <c:pt idx="7">
                  <c:v>0.06</c:v>
                </c:pt>
                <c:pt idx="8">
                  <c:v>#N/A</c:v>
                </c:pt>
                <c:pt idx="9">
                  <c:v>0.12</c:v>
                </c:pt>
              </c:numCache>
            </c:numRef>
          </c:val>
          <c:extLst>
            <c:ext xmlns:c16="http://schemas.microsoft.com/office/drawing/2014/chart" uri="{C3380CC4-5D6E-409C-BE32-E72D297353CC}">
              <c16:uniqueId val="{00000004-EF67-41AC-9C34-71917589D64A}"/>
            </c:ext>
          </c:extLst>
        </c:ser>
        <c:ser>
          <c:idx val="5"/>
          <c:order val="5"/>
          <c:tx>
            <c:strRef>
              <c:f>データシート!$A$32</c:f>
              <c:strCache>
                <c:ptCount val="1"/>
                <c:pt idx="0">
                  <c:v>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0.22</c:v>
                </c:pt>
                <c:pt idx="2">
                  <c:v>#N/A</c:v>
                </c:pt>
                <c:pt idx="3">
                  <c:v>0.22</c:v>
                </c:pt>
                <c:pt idx="4">
                  <c:v>#N/A</c:v>
                </c:pt>
                <c:pt idx="5">
                  <c:v>0.27</c:v>
                </c:pt>
                <c:pt idx="6">
                  <c:v>#N/A</c:v>
                </c:pt>
                <c:pt idx="7">
                  <c:v>0.28000000000000003</c:v>
                </c:pt>
                <c:pt idx="8">
                  <c:v>#N/A</c:v>
                </c:pt>
                <c:pt idx="9">
                  <c:v>0.35</c:v>
                </c:pt>
              </c:numCache>
            </c:numRef>
          </c:val>
          <c:extLst>
            <c:ext xmlns:c16="http://schemas.microsoft.com/office/drawing/2014/chart" uri="{C3380CC4-5D6E-409C-BE32-E72D297353CC}">
              <c16:uniqueId val="{00000005-EF67-41AC-9C34-71917589D64A}"/>
            </c:ext>
          </c:extLst>
        </c:ser>
        <c:ser>
          <c:idx val="6"/>
          <c:order val="6"/>
          <c:tx>
            <c:strRef>
              <c:f>データシート!$A$33</c:f>
              <c:strCache>
                <c:ptCount val="1"/>
                <c:pt idx="0">
                  <c:v>介護保険事業特別会計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0.92</c:v>
                </c:pt>
                <c:pt idx="2">
                  <c:v>#N/A</c:v>
                </c:pt>
                <c:pt idx="3">
                  <c:v>0.39</c:v>
                </c:pt>
                <c:pt idx="4">
                  <c:v>#N/A</c:v>
                </c:pt>
                <c:pt idx="5">
                  <c:v>0.31</c:v>
                </c:pt>
                <c:pt idx="6">
                  <c:v>#N/A</c:v>
                </c:pt>
                <c:pt idx="7">
                  <c:v>0.4</c:v>
                </c:pt>
                <c:pt idx="8">
                  <c:v>#N/A</c:v>
                </c:pt>
                <c:pt idx="9">
                  <c:v>0.36</c:v>
                </c:pt>
              </c:numCache>
            </c:numRef>
          </c:val>
          <c:extLst>
            <c:ext xmlns:c16="http://schemas.microsoft.com/office/drawing/2014/chart" uri="{C3380CC4-5D6E-409C-BE32-E72D297353CC}">
              <c16:uniqueId val="{00000006-EF67-41AC-9C34-71917589D64A}"/>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0.47</c:v>
                </c:pt>
                <c:pt idx="2">
                  <c:v>#N/A</c:v>
                </c:pt>
                <c:pt idx="3">
                  <c:v>0.5</c:v>
                </c:pt>
                <c:pt idx="4">
                  <c:v>#N/A</c:v>
                </c:pt>
                <c:pt idx="5">
                  <c:v>0.53</c:v>
                </c:pt>
                <c:pt idx="6">
                  <c:v>#N/A</c:v>
                </c:pt>
                <c:pt idx="7">
                  <c:v>0.56999999999999995</c:v>
                </c:pt>
                <c:pt idx="8">
                  <c:v>#N/A</c:v>
                </c:pt>
                <c:pt idx="9">
                  <c:v>0.78</c:v>
                </c:pt>
              </c:numCache>
            </c:numRef>
          </c:val>
          <c:extLst>
            <c:ext xmlns:c16="http://schemas.microsoft.com/office/drawing/2014/chart" uri="{C3380CC4-5D6E-409C-BE32-E72D297353CC}">
              <c16:uniqueId val="{00000007-EF67-41AC-9C34-71917589D64A}"/>
            </c:ext>
          </c:extLst>
        </c:ser>
        <c:ser>
          <c:idx val="8"/>
          <c:order val="8"/>
          <c:tx>
            <c:strRef>
              <c:f>データシート!$A$35</c:f>
              <c:strCache>
                <c:ptCount val="1"/>
                <c:pt idx="0">
                  <c:v>市立柏原病院事業会計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1.18</c:v>
                </c:pt>
                <c:pt idx="2">
                  <c:v>#N/A</c:v>
                </c:pt>
                <c:pt idx="3">
                  <c:v>14.17</c:v>
                </c:pt>
                <c:pt idx="4">
                  <c:v>#N/A</c:v>
                </c:pt>
                <c:pt idx="5">
                  <c:v>20.77</c:v>
                </c:pt>
                <c:pt idx="6">
                  <c:v>#N/A</c:v>
                </c:pt>
                <c:pt idx="7">
                  <c:v>17.04</c:v>
                </c:pt>
                <c:pt idx="8">
                  <c:v>#N/A</c:v>
                </c:pt>
                <c:pt idx="9">
                  <c:v>13.5</c:v>
                </c:pt>
              </c:numCache>
            </c:numRef>
          </c:val>
          <c:extLst>
            <c:ext xmlns:c16="http://schemas.microsoft.com/office/drawing/2014/chart" uri="{C3380CC4-5D6E-409C-BE32-E72D297353CC}">
              <c16:uniqueId val="{00000008-EF67-41AC-9C34-71917589D64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17.12</c:v>
                </c:pt>
                <c:pt idx="2">
                  <c:v>#N/A</c:v>
                </c:pt>
                <c:pt idx="3">
                  <c:v>16.45</c:v>
                </c:pt>
                <c:pt idx="4">
                  <c:v>#N/A</c:v>
                </c:pt>
                <c:pt idx="5">
                  <c:v>16.54</c:v>
                </c:pt>
                <c:pt idx="6">
                  <c:v>#N/A</c:v>
                </c:pt>
                <c:pt idx="7">
                  <c:v>15.41</c:v>
                </c:pt>
                <c:pt idx="8">
                  <c:v>#N/A</c:v>
                </c:pt>
                <c:pt idx="9">
                  <c:v>13.97</c:v>
                </c:pt>
              </c:numCache>
            </c:numRef>
          </c:val>
          <c:extLst>
            <c:ext xmlns:c16="http://schemas.microsoft.com/office/drawing/2014/chart" uri="{C3380CC4-5D6E-409C-BE32-E72D297353CC}">
              <c16:uniqueId val="{00000009-EF67-41AC-9C34-71917589D64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2493</c:v>
                </c:pt>
                <c:pt idx="5">
                  <c:v>2503</c:v>
                </c:pt>
                <c:pt idx="8">
                  <c:v>2486</c:v>
                </c:pt>
                <c:pt idx="11">
                  <c:v>2524</c:v>
                </c:pt>
                <c:pt idx="14">
                  <c:v>2232</c:v>
                </c:pt>
              </c:numCache>
            </c:numRef>
          </c:val>
          <c:extLst>
            <c:ext xmlns:c16="http://schemas.microsoft.com/office/drawing/2014/chart" uri="{C3380CC4-5D6E-409C-BE32-E72D297353CC}">
              <c16:uniqueId val="{00000000-E622-49F7-B93F-DACD9E85C02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1</c:v>
                </c:pt>
                <c:pt idx="3">
                  <c:v>0</c:v>
                </c:pt>
                <c:pt idx="6">
                  <c:v>0</c:v>
                </c:pt>
                <c:pt idx="9">
                  <c:v>1</c:v>
                </c:pt>
                <c:pt idx="12">
                  <c:v>5</c:v>
                </c:pt>
              </c:numCache>
            </c:numRef>
          </c:val>
          <c:extLst>
            <c:ext xmlns:c16="http://schemas.microsoft.com/office/drawing/2014/chart" uri="{C3380CC4-5D6E-409C-BE32-E72D297353CC}">
              <c16:uniqueId val="{00000001-E622-49F7-B93F-DACD9E85C02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4</c:v>
                </c:pt>
                <c:pt idx="12">
                  <c:v>9</c:v>
                </c:pt>
              </c:numCache>
            </c:numRef>
          </c:val>
          <c:extLst>
            <c:ext xmlns:c16="http://schemas.microsoft.com/office/drawing/2014/chart" uri="{C3380CC4-5D6E-409C-BE32-E72D297353CC}">
              <c16:uniqueId val="{00000002-E622-49F7-B93F-DACD9E85C02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99</c:v>
                </c:pt>
                <c:pt idx="3">
                  <c:v>116</c:v>
                </c:pt>
                <c:pt idx="6">
                  <c:v>125</c:v>
                </c:pt>
                <c:pt idx="9">
                  <c:v>133</c:v>
                </c:pt>
                <c:pt idx="12">
                  <c:v>132</c:v>
                </c:pt>
              </c:numCache>
            </c:numRef>
          </c:val>
          <c:extLst>
            <c:ext xmlns:c16="http://schemas.microsoft.com/office/drawing/2014/chart" uri="{C3380CC4-5D6E-409C-BE32-E72D297353CC}">
              <c16:uniqueId val="{00000003-E622-49F7-B93F-DACD9E85C02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912</c:v>
                </c:pt>
                <c:pt idx="3">
                  <c:v>940</c:v>
                </c:pt>
                <c:pt idx="6">
                  <c:v>972</c:v>
                </c:pt>
                <c:pt idx="9">
                  <c:v>1050</c:v>
                </c:pt>
                <c:pt idx="12">
                  <c:v>830</c:v>
                </c:pt>
              </c:numCache>
            </c:numRef>
          </c:val>
          <c:extLst>
            <c:ext xmlns:c16="http://schemas.microsoft.com/office/drawing/2014/chart" uri="{C3380CC4-5D6E-409C-BE32-E72D297353CC}">
              <c16:uniqueId val="{00000004-E622-49F7-B93F-DACD9E85C02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622-49F7-B93F-DACD9E85C02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622-49F7-B93F-DACD9E85C02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1878</c:v>
                </c:pt>
                <c:pt idx="3">
                  <c:v>2046</c:v>
                </c:pt>
                <c:pt idx="6">
                  <c:v>2170</c:v>
                </c:pt>
                <c:pt idx="9">
                  <c:v>2112</c:v>
                </c:pt>
                <c:pt idx="12">
                  <c:v>2065</c:v>
                </c:pt>
              </c:numCache>
            </c:numRef>
          </c:val>
          <c:extLst>
            <c:ext xmlns:c16="http://schemas.microsoft.com/office/drawing/2014/chart" uri="{C3380CC4-5D6E-409C-BE32-E72D297353CC}">
              <c16:uniqueId val="{00000007-E622-49F7-B93F-DACD9E85C02F}"/>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397</c:v>
                </c:pt>
                <c:pt idx="2">
                  <c:v>#N/A</c:v>
                </c:pt>
                <c:pt idx="3">
                  <c:v>#N/A</c:v>
                </c:pt>
                <c:pt idx="4">
                  <c:v>599</c:v>
                </c:pt>
                <c:pt idx="5">
                  <c:v>#N/A</c:v>
                </c:pt>
                <c:pt idx="6">
                  <c:v>#N/A</c:v>
                </c:pt>
                <c:pt idx="7">
                  <c:v>781</c:v>
                </c:pt>
                <c:pt idx="8">
                  <c:v>#N/A</c:v>
                </c:pt>
                <c:pt idx="9">
                  <c:v>#N/A</c:v>
                </c:pt>
                <c:pt idx="10">
                  <c:v>776</c:v>
                </c:pt>
                <c:pt idx="11">
                  <c:v>#N/A</c:v>
                </c:pt>
                <c:pt idx="12">
                  <c:v>#N/A</c:v>
                </c:pt>
                <c:pt idx="13">
                  <c:v>809</c:v>
                </c:pt>
                <c:pt idx="14">
                  <c:v>#N/A</c:v>
                </c:pt>
              </c:numCache>
            </c:numRef>
          </c:val>
          <c:smooth val="0"/>
          <c:extLst>
            <c:ext xmlns:c16="http://schemas.microsoft.com/office/drawing/2014/chart" uri="{C3380CC4-5D6E-409C-BE32-E72D297353CC}">
              <c16:uniqueId val="{00000008-E622-49F7-B93F-DACD9E85C02F}"/>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26264</c:v>
                </c:pt>
                <c:pt idx="5">
                  <c:v>25705</c:v>
                </c:pt>
                <c:pt idx="8">
                  <c:v>24573</c:v>
                </c:pt>
                <c:pt idx="11">
                  <c:v>23379</c:v>
                </c:pt>
                <c:pt idx="14">
                  <c:v>22674</c:v>
                </c:pt>
              </c:numCache>
            </c:numRef>
          </c:val>
          <c:extLst>
            <c:ext xmlns:c16="http://schemas.microsoft.com/office/drawing/2014/chart" uri="{C3380CC4-5D6E-409C-BE32-E72D297353CC}">
              <c16:uniqueId val="{00000000-528A-47ED-97E1-C9719A151B72}"/>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4648</c:v>
                </c:pt>
                <c:pt idx="5">
                  <c:v>4476</c:v>
                </c:pt>
                <c:pt idx="8">
                  <c:v>4204</c:v>
                </c:pt>
                <c:pt idx="11">
                  <c:v>4068</c:v>
                </c:pt>
                <c:pt idx="14">
                  <c:v>4276</c:v>
                </c:pt>
              </c:numCache>
            </c:numRef>
          </c:val>
          <c:extLst>
            <c:ext xmlns:c16="http://schemas.microsoft.com/office/drawing/2014/chart" uri="{C3380CC4-5D6E-409C-BE32-E72D297353CC}">
              <c16:uniqueId val="{00000001-528A-47ED-97E1-C9719A151B72}"/>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4458</c:v>
                </c:pt>
                <c:pt idx="5">
                  <c:v>5496</c:v>
                </c:pt>
                <c:pt idx="8">
                  <c:v>7002</c:v>
                </c:pt>
                <c:pt idx="11">
                  <c:v>6880</c:v>
                </c:pt>
                <c:pt idx="14">
                  <c:v>6304</c:v>
                </c:pt>
              </c:numCache>
            </c:numRef>
          </c:val>
          <c:extLst>
            <c:ext xmlns:c16="http://schemas.microsoft.com/office/drawing/2014/chart" uri="{C3380CC4-5D6E-409C-BE32-E72D297353CC}">
              <c16:uniqueId val="{00000002-528A-47ED-97E1-C9719A151B72}"/>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528A-47ED-97E1-C9719A151B72}"/>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528A-47ED-97E1-C9719A151B72}"/>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528A-47ED-97E1-C9719A151B72}"/>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2625</c:v>
                </c:pt>
                <c:pt idx="3">
                  <c:v>2839</c:v>
                </c:pt>
                <c:pt idx="6">
                  <c:v>2666</c:v>
                </c:pt>
                <c:pt idx="9">
                  <c:v>2954</c:v>
                </c:pt>
                <c:pt idx="12">
                  <c:v>2967</c:v>
                </c:pt>
              </c:numCache>
            </c:numRef>
          </c:val>
          <c:extLst>
            <c:ext xmlns:c16="http://schemas.microsoft.com/office/drawing/2014/chart" uri="{C3380CC4-5D6E-409C-BE32-E72D297353CC}">
              <c16:uniqueId val="{00000006-528A-47ED-97E1-C9719A151B72}"/>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799</c:v>
                </c:pt>
                <c:pt idx="3">
                  <c:v>815</c:v>
                </c:pt>
                <c:pt idx="6">
                  <c:v>825</c:v>
                </c:pt>
                <c:pt idx="9">
                  <c:v>1344</c:v>
                </c:pt>
                <c:pt idx="12">
                  <c:v>1075</c:v>
                </c:pt>
              </c:numCache>
            </c:numRef>
          </c:val>
          <c:extLst>
            <c:ext xmlns:c16="http://schemas.microsoft.com/office/drawing/2014/chart" uri="{C3380CC4-5D6E-409C-BE32-E72D297353CC}">
              <c16:uniqueId val="{00000007-528A-47ED-97E1-C9719A151B72}"/>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10579</c:v>
                </c:pt>
                <c:pt idx="3">
                  <c:v>10306</c:v>
                </c:pt>
                <c:pt idx="6">
                  <c:v>10153</c:v>
                </c:pt>
                <c:pt idx="9">
                  <c:v>9978</c:v>
                </c:pt>
                <c:pt idx="12">
                  <c:v>10059</c:v>
                </c:pt>
              </c:numCache>
            </c:numRef>
          </c:val>
          <c:extLst>
            <c:ext xmlns:c16="http://schemas.microsoft.com/office/drawing/2014/chart" uri="{C3380CC4-5D6E-409C-BE32-E72D297353CC}">
              <c16:uniqueId val="{00000008-528A-47ED-97E1-C9719A151B72}"/>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383</c:v>
                </c:pt>
                <c:pt idx="3">
                  <c:v>328</c:v>
                </c:pt>
                <c:pt idx="6">
                  <c:v>304</c:v>
                </c:pt>
                <c:pt idx="9">
                  <c:v>394</c:v>
                </c:pt>
                <c:pt idx="12">
                  <c:v>254</c:v>
                </c:pt>
              </c:numCache>
            </c:numRef>
          </c:val>
          <c:extLst>
            <c:ext xmlns:c16="http://schemas.microsoft.com/office/drawing/2014/chart" uri="{C3380CC4-5D6E-409C-BE32-E72D297353CC}">
              <c16:uniqueId val="{00000009-528A-47ED-97E1-C9719A151B72}"/>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22359</c:v>
                </c:pt>
                <c:pt idx="3">
                  <c:v>23389</c:v>
                </c:pt>
                <c:pt idx="6">
                  <c:v>22165</c:v>
                </c:pt>
                <c:pt idx="9">
                  <c:v>20721</c:v>
                </c:pt>
                <c:pt idx="12">
                  <c:v>19656</c:v>
                </c:pt>
              </c:numCache>
            </c:numRef>
          </c:val>
          <c:extLst>
            <c:ext xmlns:c16="http://schemas.microsoft.com/office/drawing/2014/chart" uri="{C3380CC4-5D6E-409C-BE32-E72D297353CC}">
              <c16:uniqueId val="{0000000A-528A-47ED-97E1-C9719A151B72}"/>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1376</c:v>
                </c:pt>
                <c:pt idx="2">
                  <c:v>#N/A</c:v>
                </c:pt>
                <c:pt idx="3">
                  <c:v>#N/A</c:v>
                </c:pt>
                <c:pt idx="4">
                  <c:v>1999</c:v>
                </c:pt>
                <c:pt idx="5">
                  <c:v>#N/A</c:v>
                </c:pt>
                <c:pt idx="6">
                  <c:v>#N/A</c:v>
                </c:pt>
                <c:pt idx="7">
                  <c:v>334</c:v>
                </c:pt>
                <c:pt idx="8">
                  <c:v>#N/A</c:v>
                </c:pt>
                <c:pt idx="9">
                  <c:v>#N/A</c:v>
                </c:pt>
                <c:pt idx="10">
                  <c:v>1064</c:v>
                </c:pt>
                <c:pt idx="11">
                  <c:v>#N/A</c:v>
                </c:pt>
                <c:pt idx="12">
                  <c:v>#N/A</c:v>
                </c:pt>
                <c:pt idx="13">
                  <c:v>758</c:v>
                </c:pt>
                <c:pt idx="14">
                  <c:v>#N/A</c:v>
                </c:pt>
              </c:numCache>
            </c:numRef>
          </c:val>
          <c:smooth val="0"/>
          <c:extLst>
            <c:ext xmlns:c16="http://schemas.microsoft.com/office/drawing/2014/chart" uri="{C3380CC4-5D6E-409C-BE32-E72D297353CC}">
              <c16:uniqueId val="{0000000B-528A-47ED-97E1-C9719A151B72}"/>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2901</c:v>
                </c:pt>
                <c:pt idx="1">
                  <c:v>2836</c:v>
                </c:pt>
                <c:pt idx="2">
                  <c:v>2245</c:v>
                </c:pt>
              </c:numCache>
            </c:numRef>
          </c:val>
          <c:extLst>
            <c:ext xmlns:c16="http://schemas.microsoft.com/office/drawing/2014/chart" uri="{C3380CC4-5D6E-409C-BE32-E72D297353CC}">
              <c16:uniqueId val="{00000000-37B8-4CEC-BD46-EC93BC70E8F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524</c:v>
                </c:pt>
                <c:pt idx="1">
                  <c:v>607</c:v>
                </c:pt>
                <c:pt idx="2">
                  <c:v>715</c:v>
                </c:pt>
              </c:numCache>
            </c:numRef>
          </c:val>
          <c:extLst>
            <c:ext xmlns:c16="http://schemas.microsoft.com/office/drawing/2014/chart" uri="{C3380CC4-5D6E-409C-BE32-E72D297353CC}">
              <c16:uniqueId val="{00000001-37B8-4CEC-BD46-EC93BC70E8F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2240</c:v>
                </c:pt>
                <c:pt idx="1">
                  <c:v>2374</c:v>
                </c:pt>
                <c:pt idx="2">
                  <c:v>2350</c:v>
                </c:pt>
              </c:numCache>
            </c:numRef>
          </c:val>
          <c:extLst>
            <c:ext xmlns:c16="http://schemas.microsoft.com/office/drawing/2014/chart" uri="{C3380CC4-5D6E-409C-BE32-E72D297353CC}">
              <c16:uniqueId val="{00000002-37B8-4CEC-BD46-EC93BC70E8F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{7570E3FF-985F-4261-827C-E4F77141D194}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FFA-40C7-9401-0C1EBF09836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{37DC42D5-F458-4F8D-A8E1-CBEFB3D1501D}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FFA-40C7-9401-0C1EBF09836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{AC5E5B62-5212-406C-BDA6-26600E1F1198}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FFA-40C7-9401-0C1EBF09836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{43603C03-50E3-432B-B8CC-44DE9BE6655A}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FFA-40C7-9401-0C1EBF09836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{6CBAFFB7-7DE8-48F4-9F93-7273574C1FE5}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FFA-40C7-9401-0C1EBF0983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{5E4AA69E-BCDA-4C5E-A1A4-2D531331E3AA}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FFA-40C7-9401-0C1EBF0983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{917E0973-9E4F-4161-964E-64A03CFB383E}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FFA-40C7-9401-0C1EBF0983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{B0CF2210-FD25-4389-9779-1728CE7115E3}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FFA-40C7-9401-0C1EBF0983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{F0C4323A-A31D-4F0F-A9F2-314055295D1E}</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FFA-40C7-9401-0C1EBF09836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66.2</c:v>
                </c:pt>
                <c:pt idx="8">
                  <c:v>60.9</c:v>
                </c:pt>
                <c:pt idx="16">
                  <c:v>61.7</c:v>
                </c:pt>
                <c:pt idx="24">
                  <c:v>62.3</c:v>
                </c:pt>
                <c:pt idx="32">
                  <c:v>62.8</c:v>
                </c:pt>
              </c:numCache>
            </c:numRef>
          </c:xVal>
          <c:yVal>
            <c:numRef>
              <c:f>公会計指標分析・財政指標組合せ分析表!$BP$51:$DC$51</c:f>
              <c:numCache>
                <c:formatCode>#,##0.0;"▲ "#,##0.0</c:formatCode>
                <c:ptCount val="40"/>
                <c:pt idx="0">
                  <c:v>10.3</c:v>
                </c:pt>
                <c:pt idx="8">
                  <c:v>14.2</c:v>
                </c:pt>
                <c:pt idx="16">
                  <c:v>2.4</c:v>
                </c:pt>
                <c:pt idx="24">
                  <c:v>7.5</c:v>
                </c:pt>
                <c:pt idx="32">
                  <c:v>5.2</c:v>
                </c:pt>
              </c:numCache>
            </c:numRef>
          </c:yVal>
          <c:smooth val="0"/>
          <c:extLst>
            <c:ext xmlns:c16="http://schemas.microsoft.com/office/drawing/2014/chart" uri="{C3380CC4-5D6E-409C-BE32-E72D297353CC}">
              <c16:uniqueId val="{00000009-2FFA-40C7-9401-0C1EBF09836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{6DDD1B95-C755-46DF-9763-99D14247A54D}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FFA-40C7-9401-0C1EBF09836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{0BA03BB2-F803-4762-8E2A-C69B375CB2C3}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FFA-40C7-9401-0C1EBF09836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{6D18724F-F764-4D77-9EE3-EEA62FCA28AC}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FFA-40C7-9401-0C1EBF09836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{D3F49927-4B8F-4359-ADEC-444E78B5DEB2}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FFA-40C7-9401-0C1EBF09836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{F6DA9237-B5BB-409F-8F90-207C3C34AFBB}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FFA-40C7-9401-0C1EBF09836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{34459547-2DF5-4DB2-B7CD-CDADE9B1FA9D}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FFA-40C7-9401-0C1EBF09836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{7FC801EB-EFF3-4F13-90CD-F7B33D66A173}</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FFA-40C7-9401-0C1EBF09836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{2537C947-9858-4F2B-B10A-2447C05336CD}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FFA-40C7-9401-0C1EBF09836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{6FC25B45-1ACC-4C09-88AA-4D45374C51BF}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FFA-40C7-9401-0C1EBF09836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63.7</c:v>
                </c:pt>
                <c:pt idx="16">
                  <c:v>64.2</c:v>
                </c:pt>
                <c:pt idx="24">
                  <c:v>65</c:v>
                </c:pt>
                <c:pt idx="32">
                  <c:v>66.099999999999994</c:v>
                </c:pt>
              </c:numCache>
            </c:numRef>
          </c:xVal>
          <c:yVal>
            <c:numRef>
              <c:f>公会計指標分析・財政指標組合せ分析表!$BP$55:$DC$55</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2FFA-40C7-9401-0C1EBF098364}"/>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{EC0E3B4D-9B36-4816-AB99-DA84995A07F1}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E0FC-4BCA-925E-095399C6129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{F25581FF-FFE7-4BC2-989E-865F78DE82D7}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E0FC-4BCA-925E-095399C6129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{1C39A39E-4735-47F3-BEF6-50F057546A9E}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E0FC-4BCA-925E-095399C6129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{4F4319C7-D0BD-48A0-819A-E3AD38D3D2A7}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E0FC-4BCA-925E-095399C6129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{75906C52-A7D4-4D77-95C2-E41D4F2780E4}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E0FC-4BCA-925E-095399C6129E}"/>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{F0229AAD-33B8-4230-9C2B-579C9A21AEA3}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E0FC-4BCA-925E-095399C6129E}"/>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{9296A13C-67F6-45CA-BD90-94079CB4F2A0}</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E0FC-4BCA-925E-095399C6129E}"/>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{4493C2F1-C925-4EBA-BFFD-3392FA9FDCED}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E0FC-4BCA-925E-095399C6129E}"/>
                </c:ext>
              </c:extLst>
            </c:dLbl>
            <c:dLbl>
              <c:idx val="32"/>
              <c:layout>
                <c:manualLayout>
                  <c:x val="-3.7595255653884038E-2"/>
                  <c:y val="-6.738066191887565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{16363DE8-5C2A-403A-B917-4F145A23E726}</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E0FC-4BCA-925E-095399C6129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3.1</c:v>
                </c:pt>
                <c:pt idx="8">
                  <c:v>3.3</c:v>
                </c:pt>
                <c:pt idx="16">
                  <c:v>4.3</c:v>
                </c:pt>
                <c:pt idx="24">
                  <c:v>5.0999999999999996</c:v>
                </c:pt>
                <c:pt idx="32">
                  <c:v>5.6</c:v>
                </c:pt>
              </c:numCache>
            </c:numRef>
          </c:xVal>
          <c:yVal>
            <c:numRef>
              <c:f>公会計指標分析・財政指標組合せ分析表!$BP$73:$DC$73</c:f>
              <c:numCache>
                <c:formatCode>#,##0.0;"▲ "#,##0.0</c:formatCode>
                <c:ptCount val="40"/>
                <c:pt idx="0">
                  <c:v>10.3</c:v>
                </c:pt>
                <c:pt idx="8">
                  <c:v>14.2</c:v>
                </c:pt>
                <c:pt idx="16">
                  <c:v>2.4</c:v>
                </c:pt>
                <c:pt idx="24">
                  <c:v>7.5</c:v>
                </c:pt>
                <c:pt idx="32">
                  <c:v>5.2</c:v>
                </c:pt>
              </c:numCache>
            </c:numRef>
          </c:yVal>
          <c:smooth val="0"/>
          <c:extLst>
            <c:ext xmlns:c16="http://schemas.microsoft.com/office/drawing/2014/chart" uri="{C3380CC4-5D6E-409C-BE32-E72D297353CC}">
              <c16:uniqueId val="{00000009-E0FC-4BCA-925E-095399C612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{9326FB51-925A-4E26-AF12-9100E4405C2B}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E0FC-4BCA-925E-095399C6129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{C1AEFA95-6A2C-4CF2-A1D1-15D94D8350ED}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E0FC-4BCA-925E-095399C6129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{22696F43-98AE-4F11-98C1-8E9BCAAC334F}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E0FC-4BCA-925E-095399C6129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{DDDFA7B2-60B4-4C36-B340-7B6D5C689F24}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E0FC-4BCA-925E-095399C6129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{2C2B3B6F-5945-4809-A93C-225F886D7182}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E0FC-4BCA-925E-095399C6129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{DCC480C4-57CB-487B-840E-C82A87BE6822}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E0FC-4BCA-925E-095399C6129E}"/>
                </c:ext>
              </c:extLst>
            </c:dLbl>
            <c:dLbl>
              <c:idx val="16"/>
              <c:layout>
                <c:manualLayout>
                  <c:x val="0"/>
                  <c:y val="2.7390100876288657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{8DBB41E0-0002-4617-88C9-5E319A23854F}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E0FC-4BCA-925E-095399C6129E}"/>
                </c:ext>
              </c:extLst>
            </c:dLbl>
            <c:dLbl>
              <c:idx val="24"/>
              <c:layout>
                <c:manualLayout>
                  <c:x val="0"/>
                  <c:y val="1.8641598403185957E-3"/>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{6C13393E-8ADE-409C-BD4C-F208057631C8}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E0FC-4BCA-925E-095399C6129E}"/>
                </c:ext>
              </c:extLst>
            </c:dLbl>
            <c:dLbl>
              <c:idx val="32"/>
              <c:layout>
                <c:manualLayout>
                  <c:x val="6.0249129288083882E-3"/>
                  <c:y val="-2.4290245885525624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{6142A4D5-0B4C-4E64-B48A-E8D6451FBAD4}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E0FC-4BCA-925E-095399C6129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5.7</c:v>
                </c:pt>
                <c:pt idx="16">
                  <c:v>5.8</c:v>
                </c:pt>
                <c:pt idx="24">
                  <c:v>5.8</c:v>
                </c:pt>
                <c:pt idx="32">
                  <c:v>5.7</c:v>
                </c:pt>
              </c:numCache>
            </c:numRef>
          </c:xVal>
          <c:yVal>
            <c:numRef>
              <c:f>公会計指標分析・財政指標組合せ分析表!$BP$77:$DC$77</c:f>
              <c:numCache>
                <c:formatCode>#,##0.0;"▲ "#,##0.0</c:formatCode>
                <c:ptCount val="40"/>
                <c:pt idx="0">
                  <c:v>25.1</c:v>
                </c:pt>
                <c:pt idx="8">
                  <c:v>11.2</c:v>
                </c:pt>
                <c:pt idx="16">
                  <c:v>4.5999999999999996</c:v>
                </c:pt>
                <c:pt idx="24">
                  <c:v>4.2</c:v>
                </c:pt>
                <c:pt idx="32">
                  <c:v>3.6</c:v>
                </c:pt>
              </c:numCache>
            </c:numRef>
          </c:yVal>
          <c:smooth val="0"/>
          <c:extLst>
            <c:ext xmlns:c16="http://schemas.microsoft.com/office/drawing/2014/chart" uri="{C3380CC4-5D6E-409C-BE32-E72D297353CC}">
              <c16:uniqueId val="{00000013-E0FC-4BCA-925E-095399C6129E}"/>
            </c:ext>
          </c:extLst>
        </c:ser>
        <c:dLbls>
          <c:showLegendKey val="0"/>
          <c:showVal val="1"/>
          <c:showCatName val="0"/>
          <c:showSerName val="0"/>
          <c:showPercent val="0"/>
          <c:showBubbleSize val="0"/>
        </c:dLbls>
        <c:axId val="84219776"/>
        <c:axId val="84234240"/>
      </c:scatterChart>
      <c:valAx>
        <c:axId val="84219776"/>
        <c:scaling>
          <c:orientation val="maxMin"/>
          <c:max val="7"/>
          <c:min val="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latin typeface="ＭＳ Ｐゴシック" panose="020B0600070205080204" pitchFamily="50" charset="-128"/>
              <a:ea typeface="ＭＳ Ｐゴシック" panose="020B0600070205080204" pitchFamily="50" charset="-128"/>
            </a:rPr>
            <a:t>　</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人口の減少や全国平均を上回る高齢化率（令和</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６</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年度末</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30.29%</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）に加え、市内に中心となる産業がないこと等により、財政基盤が弱く、類似団体内平均値を大きく下回っている。</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今後は、</a:t>
          </a:r>
          <a:r>
            <a:rPr kumimoji="0"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歳入確保及び経営改善に向け、柏原市行財政改革推進本部による取組を進めることで、財政の健全化を図る</a:t>
          </a:r>
          <a:r>
            <a:rPr kumimoji="1"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endParaRPr kumimoji="0" lang="ja-JP"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34925</xdr:rowOff>
    </xdr:from>
    <xdr:to>
      <xdr:col>23</xdr:col>
      <xdr:colOff>133350</xdr:colOff>
      <xdr:row>43</xdr:row>
      <xdr:rowOff>55033</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407275"/>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14817</xdr:rowOff>
    </xdr:from>
    <xdr:to>
      <xdr:col>19</xdr:col>
      <xdr:colOff>133350</xdr:colOff>
      <xdr:row>43</xdr:row>
      <xdr:rowOff>34925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871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166158</xdr:rowOff>
    </xdr:from>
    <xdr:to>
      <xdr:col>15</xdr:col>
      <xdr:colOff>82550</xdr:colOff>
      <xdr:row>43</xdr:row>
      <xdr:rowOff>14817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3670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146050</xdr:rowOff>
    </xdr:from>
    <xdr:to>
      <xdr:col>11</xdr:col>
      <xdr:colOff>31750</xdr:colOff>
      <xdr:row>42</xdr:row>
      <xdr:rowOff>166158</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5292</xdr:rowOff>
    </xdr:from>
    <xdr:to>
      <xdr:col>7</xdr:col>
      <xdr:colOff>31750</xdr:colOff>
      <xdr:row>41</xdr:row>
      <xdr:rowOff>106892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117069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036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376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147760</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348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155575</xdr:rowOff>
    </xdr:from>
    <xdr:to>
      <xdr:col>19</xdr:col>
      <xdr:colOff>184150</xdr:colOff>
      <xdr:row>43</xdr:row>
      <xdr:rowOff>85725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35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70502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4428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135467</xdr:rowOff>
    </xdr:from>
    <xdr:to>
      <xdr:col>15</xdr:col>
      <xdr:colOff>133350</xdr:colOff>
      <xdr:row>43</xdr:row>
      <xdr:rowOff>65617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50394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115358</xdr:rowOff>
    </xdr:from>
    <xdr:to>
      <xdr:col>11</xdr:col>
      <xdr:colOff>82550</xdr:colOff>
      <xdr:row>43</xdr:row>
      <xdr:rowOff>45508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30285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95250</xdr:rowOff>
    </xdr:from>
    <xdr:to>
      <xdr:col>7</xdr:col>
      <xdr:colOff>31750</xdr:colOff>
      <xdr:row>43</xdr:row>
      <xdr:rowOff>25400</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10177</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経常的経費について、人件費を筆頭に維持補修費、公債費以外の全ての項目において増となったことに加え、経常一般財源等において臨時財政対策債や地方税が減となったことから、</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100.9%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と類似団体内平均値を大きく上回っている。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そのため、今後も市税等の収納率向上や、使用料・手数料といった受益者負担の見直しなど自主財源の確保を図るとともに、歳出面においても各事業の精査を行い、経常収支の改善に努める。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157480</xdr:rowOff>
    </xdr:from>
    <xdr:to>
      <xdr:col>23</xdr:col>
      <xdr:colOff>133350</xdr:colOff>
      <xdr:row>66</xdr:row>
      <xdr:rowOff>136843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301730"/>
          <a:ext cx="838200" cy="150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65</xdr:row>
      <xdr:rowOff>18732</xdr:rowOff>
    </xdr:from>
    <xdr:to>
      <xdr:col>19</xdr:col>
      <xdr:colOff>133350</xdr:colOff>
      <xdr:row>65</xdr:row>
      <xdr:rowOff>157480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1162982"/>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78105</xdr:rowOff>
    </xdr:from>
    <xdr:to>
      <xdr:col>15</xdr:col>
      <xdr:colOff>82550</xdr:colOff>
      <xdr:row>65</xdr:row>
      <xdr:rowOff>18732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79455"/>
          <a:ext cx="889000" cy="28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78105</xdr:rowOff>
    </xdr:from>
    <xdr:to>
      <xdr:col>11</xdr:col>
      <xdr:colOff>31750</xdr:colOff>
      <xdr:row>64</xdr:row>
      <xdr:rowOff>81597</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79455"/>
          <a:ext cx="889000" cy="174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86043</xdr:rowOff>
    </xdr:from>
    <xdr:to>
      <xdr:col>23</xdr:col>
      <xdr:colOff>184150</xdr:colOff>
      <xdr:row>67</xdr:row>
      <xdr:rowOff>16193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401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153370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97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106680</xdr:rowOff>
    </xdr:from>
    <xdr:to>
      <xdr:col>19</xdr:col>
      <xdr:colOff>184150</xdr:colOff>
      <xdr:row>66</xdr:row>
      <xdr:rowOff>36830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25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66</xdr:row>
      <xdr:rowOff>21607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337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139382</xdr:rowOff>
    </xdr:from>
    <xdr:to>
      <xdr:col>15</xdr:col>
      <xdr:colOff>133350</xdr:colOff>
      <xdr:row>65</xdr:row>
      <xdr:rowOff>69532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11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65</xdr:row>
      <xdr:rowOff>54309</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985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27305</xdr:rowOff>
    </xdr:from>
    <xdr:to>
      <xdr:col>11</xdr:col>
      <xdr:colOff>82550</xdr:colOff>
      <xdr:row>63</xdr:row>
      <xdr:rowOff>128905</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828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113682</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915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30797</xdr:rowOff>
    </xdr:from>
    <xdr:to>
      <xdr:col>7</xdr:col>
      <xdr:colOff>31750</xdr:colOff>
      <xdr:row>64</xdr:row>
      <xdr:rowOff>132397</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1003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117174</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8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[124,902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類似団体内平均値を下回っているが、これは、ごみ・し尿処理、消防及び学校給食業務をそれぞれ一部事務組合で実施しているためである。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前年度と比較すると、会計年度任用職員の勤勉手当等の増や職員の給料、退職手当等の増により、全体として増となった。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今後も定員管理の適正化及び事業の見直しによりコストの削減に努める。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96213</xdr:rowOff>
    </xdr:from>
    <xdr:to>
      <xdr:col>23</xdr:col>
      <xdr:colOff>133350</xdr:colOff>
      <xdr:row>80</xdr:row>
      <xdr:rowOff>113055</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12213"/>
          <a:ext cx="838200" cy="16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96213</xdr:rowOff>
    </xdr:from>
    <xdr:to>
      <xdr:col>19</xdr:col>
      <xdr:colOff>133350</xdr:colOff>
      <xdr:row>80</xdr:row>
      <xdr:rowOff>96943</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flipV="1">
          <a:off x="3225800" y="13812213"/>
          <a:ext cx="889000" cy="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77401</xdr:rowOff>
    </xdr:from>
    <xdr:to>
      <xdr:col>15</xdr:col>
      <xdr:colOff>82550</xdr:colOff>
      <xdr:row>80</xdr:row>
      <xdr:rowOff>96943</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793401"/>
          <a:ext cx="889000" cy="19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46476</xdr:rowOff>
    </xdr:from>
    <xdr:to>
      <xdr:col>11</xdr:col>
      <xdr:colOff>31750</xdr:colOff>
      <xdr:row>80</xdr:row>
      <xdr:rowOff>77401</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62476"/>
          <a:ext cx="889000" cy="30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108339</xdr:rowOff>
    </xdr:from>
    <xdr:to>
      <xdr:col>7</xdr:col>
      <xdr:colOff>31750</xdr:colOff>
      <xdr:row>81</xdr:row>
      <xdr:rowOff>38489</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2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23266</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9107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62255</xdr:rowOff>
    </xdr:from>
    <xdr:to>
      <xdr:col>23</xdr:col>
      <xdr:colOff>184150</xdr:colOff>
      <xdr:row>80</xdr:row>
      <xdr:rowOff>163855</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778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154982</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9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45413</xdr:rowOff>
    </xdr:from>
    <xdr:to>
      <xdr:col>19</xdr:col>
      <xdr:colOff>184150</xdr:colOff>
      <xdr:row>80</xdr:row>
      <xdr:rowOff>147013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76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78</xdr:row>
      <xdr:rowOff>157190</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302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46143</xdr:rowOff>
    </xdr:from>
    <xdr:to>
      <xdr:col>15</xdr:col>
      <xdr:colOff>133350</xdr:colOff>
      <xdr:row>80</xdr:row>
      <xdr:rowOff>147743</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62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78</xdr:row>
      <xdr:rowOff>157920</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31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26601</xdr:rowOff>
    </xdr:from>
    <xdr:to>
      <xdr:col>11</xdr:col>
      <xdr:colOff>82550</xdr:colOff>
      <xdr:row>80</xdr:row>
      <xdr:rowOff>128201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42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78</xdr:row>
      <xdr:rowOff>138378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11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79</xdr:row>
      <xdr:rowOff>167126</xdr:rowOff>
    </xdr:from>
    <xdr:to>
      <xdr:col>7</xdr:col>
      <xdr:colOff>31750</xdr:colOff>
      <xdr:row>80</xdr:row>
      <xdr:rowOff>97276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1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107453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480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経験年数の長い階層において役職者数が増加したこと等により、前年から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ポイント増加し、類似団体内平均値との比較において、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ポイント上回った。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今後も指数の上昇要因に注意を払いながら、適切な給与水準の維持に努める。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85</xdr:row>
      <xdr:rowOff>152400</xdr:rowOff>
    </xdr:from>
    <xdr:to>
      <xdr:col>81</xdr:col>
      <xdr:colOff>44450</xdr:colOff>
      <xdr:row>86</xdr:row>
      <xdr:rowOff>49893</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725650"/>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48277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278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85</xdr:row>
      <xdr:rowOff>152400</xdr:rowOff>
    </xdr:from>
    <xdr:to>
      <xdr:col>77</xdr:col>
      <xdr:colOff>44450</xdr:colOff>
      <xdr:row>85</xdr:row>
      <xdr:rowOff>169636</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5290800" y="1472565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143527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2024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85</xdr:row>
      <xdr:rowOff>100693</xdr:rowOff>
    </xdr:from>
    <xdr:to>
      <xdr:col>72</xdr:col>
      <xdr:colOff>203200</xdr:colOff>
      <xdr:row>85</xdr:row>
      <xdr:rowOff>169636</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4673943"/>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143527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85</xdr:row>
      <xdr:rowOff>100693</xdr:rowOff>
    </xdr:from>
    <xdr:to>
      <xdr:col>68</xdr:col>
      <xdr:colOff>152400</xdr:colOff>
      <xdr:row>85</xdr:row>
      <xdr:rowOff>135164</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673943"/>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160763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160763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219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170543</xdr:rowOff>
    </xdr:from>
    <xdr:to>
      <xdr:col>81</xdr:col>
      <xdr:colOff>95250</xdr:colOff>
      <xdr:row>86</xdr:row>
      <xdr:rowOff>100693</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743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85</xdr:row>
      <xdr:rowOff>142620</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7158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85</xdr:row>
      <xdr:rowOff>101600</xdr:rowOff>
    </xdr:from>
    <xdr:to>
      <xdr:col>77</xdr:col>
      <xdr:colOff>95250</xdr:colOff>
      <xdr:row>86</xdr:row>
      <xdr:rowOff>31750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67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85</xdr:row>
      <xdr:rowOff>118836</xdr:rowOff>
    </xdr:from>
    <xdr:to>
      <xdr:col>73</xdr:col>
      <xdr:colOff>44450</xdr:colOff>
      <xdr:row>86</xdr:row>
      <xdr:rowOff>48986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692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85</xdr:row>
      <xdr:rowOff>49893</xdr:rowOff>
    </xdr:from>
    <xdr:to>
      <xdr:col>68</xdr:col>
      <xdr:colOff>203200</xdr:colOff>
      <xdr:row>85</xdr:row>
      <xdr:rowOff>151493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62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136270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84364</xdr:rowOff>
    </xdr:from>
    <xdr:to>
      <xdr:col>64</xdr:col>
      <xdr:colOff>152400</xdr:colOff>
      <xdr:row>86</xdr:row>
      <xdr:rowOff>14514</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4657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170741</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47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前年から引き続き育児休業代替職員を任用したことや手話通訳等の専門資格を有する職員を任用したことで、前年から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ポイント増となったが、類似団体内平均値を下回るものとなっている。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今後も人口動態や市民ニーズを注視しつつ、適正な人員配置と職場における業務改善を進めながら、適正な定員管理に努める。</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164147</xdr:rowOff>
    </xdr:from>
    <xdr:to>
      <xdr:col>81</xdr:col>
      <xdr:colOff>44450</xdr:colOff>
      <xdr:row>61</xdr:row>
      <xdr:rowOff>16828</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451147"/>
          <a:ext cx="8382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169880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456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131974</xdr:rowOff>
    </xdr:from>
    <xdr:to>
      <xdr:col>77</xdr:col>
      <xdr:colOff>44450</xdr:colOff>
      <xdr:row>60</xdr:row>
      <xdr:rowOff>164147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418974"/>
          <a:ext cx="8890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94632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55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119909</xdr:rowOff>
    </xdr:from>
    <xdr:to>
      <xdr:col>72</xdr:col>
      <xdr:colOff>203200</xdr:colOff>
      <xdr:row>60</xdr:row>
      <xdr:rowOff>131974</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406909"/>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78546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536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109855</xdr:rowOff>
    </xdr:from>
    <xdr:to>
      <xdr:col>68</xdr:col>
      <xdr:colOff>152400</xdr:colOff>
      <xdr:row>60</xdr:row>
      <xdr:rowOff>119909</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39685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72513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53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147003</xdr:rowOff>
    </xdr:from>
    <xdr:to>
      <xdr:col>64</xdr:col>
      <xdr:colOff>152400</xdr:colOff>
      <xdr:row>62</xdr:row>
      <xdr:rowOff>77153</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605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61930</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6918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137478</xdr:rowOff>
    </xdr:from>
    <xdr:to>
      <xdr:col>81</xdr:col>
      <xdr:colOff>95250</xdr:colOff>
      <xdr:row>61</xdr:row>
      <xdr:rowOff>67628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4244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154005</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2695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113347</xdr:rowOff>
    </xdr:from>
    <xdr:to>
      <xdr:col>77</xdr:col>
      <xdr:colOff>95250</xdr:colOff>
      <xdr:row>61</xdr:row>
      <xdr:rowOff>43497</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400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53674</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1692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81174</xdr:rowOff>
    </xdr:from>
    <xdr:to>
      <xdr:col>73</xdr:col>
      <xdr:colOff>44450</xdr:colOff>
      <xdr:row>61</xdr:row>
      <xdr:rowOff>11324</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36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21501</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13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69109</xdr:rowOff>
    </xdr:from>
    <xdr:to>
      <xdr:col>68</xdr:col>
      <xdr:colOff>203200</xdr:colOff>
      <xdr:row>60</xdr:row>
      <xdr:rowOff>170709</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356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9436</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1249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59055</xdr:rowOff>
    </xdr:from>
    <xdr:to>
      <xdr:col>64</xdr:col>
      <xdr:colOff>152400</xdr:colOff>
      <xdr:row>60</xdr:row>
      <xdr:rowOff>160655</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170832</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実質公債費比率は、各種市債の償還終了に伴い元利償還金等が減となったものの、元利償還金・準元利償還金に係る基準財政需要額算入額が大幅に減少したことにより、３ヶ年平均で昨年度より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令和７年度以降は、公共施設等再編整備に伴う市債発行により公債費の増加が見込まれるため、その他の事業に伴う市債発行の抑制などにより、公債費負担の増加を抑制するよう努める。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135044</xdr:rowOff>
    </xdr:from>
    <xdr:to>
      <xdr:col>81</xdr:col>
      <xdr:colOff>44450</xdr:colOff>
      <xdr:row>41</xdr:row>
      <xdr:rowOff>3810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9304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104581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96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70696</xdr:rowOff>
    </xdr:from>
    <xdr:to>
      <xdr:col>77</xdr:col>
      <xdr:colOff>44450</xdr:colOff>
      <xdr:row>40</xdr:row>
      <xdr:rowOff>135044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28696"/>
          <a:ext cx="889000" cy="64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55473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849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161713</xdr:rowOff>
    </xdr:from>
    <xdr:to>
      <xdr:col>72</xdr:col>
      <xdr:colOff>203200</xdr:colOff>
      <xdr:row>40</xdr:row>
      <xdr:rowOff>70696</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48263"/>
          <a:ext cx="889000" cy="80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55473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84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145627</xdr:rowOff>
    </xdr:from>
    <xdr:to>
      <xdr:col>68</xdr:col>
      <xdr:colOff>152400</xdr:colOff>
      <xdr:row>39</xdr:row>
      <xdr:rowOff>161713</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32177"/>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47431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768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103733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1331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124460</xdr:rowOff>
    </xdr:from>
    <xdr:to>
      <xdr:col>81</xdr:col>
      <xdr:colOff>95250</xdr:colOff>
      <xdr:row>41</xdr:row>
      <xdr:rowOff>54610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140987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82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84244</xdr:rowOff>
    </xdr:from>
    <xdr:to>
      <xdr:col>77</xdr:col>
      <xdr:colOff>95250</xdr:colOff>
      <xdr:row>41</xdr:row>
      <xdr:rowOff>14394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42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24571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711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19896</xdr:rowOff>
    </xdr:from>
    <xdr:to>
      <xdr:col>73</xdr:col>
      <xdr:colOff>44450</xdr:colOff>
      <xdr:row>40</xdr:row>
      <xdr:rowOff>121496</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77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131673</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46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110913</xdr:rowOff>
    </xdr:from>
    <xdr:to>
      <xdr:col>68</xdr:col>
      <xdr:colOff>203200</xdr:colOff>
      <xdr:row>40</xdr:row>
      <xdr:rowOff>41063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79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51240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56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94827</xdr:rowOff>
    </xdr:from>
    <xdr:to>
      <xdr:col>64</xdr:col>
      <xdr:colOff>152400</xdr:colOff>
      <xdr:row>40</xdr:row>
      <xdr:rowOff>24977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35154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将来負担比率は、標準財政規模が普通交付税の増などにより拡大したことに加え、地方債現在高及び組合等負担等見込額が減少したことなどにより、前年度に比べ</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今後も後年度の負担を少しでも軽減できるよう、新規事業の実施について精査をし、財政の健全化に努める。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144115</xdr:rowOff>
    </xdr:from>
    <xdr:to>
      <xdr:col>81</xdr:col>
      <xdr:colOff>44450</xdr:colOff>
      <xdr:row>13</xdr:row>
      <xdr:rowOff>170543</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372965"/>
          <a:ext cx="838200" cy="26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111941</xdr:rowOff>
    </xdr:from>
    <xdr:to>
      <xdr:col>77</xdr:col>
      <xdr:colOff>44450</xdr:colOff>
      <xdr:row>13</xdr:row>
      <xdr:rowOff>170543</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340791"/>
          <a:ext cx="889000" cy="5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111941</xdr:rowOff>
    </xdr:from>
    <xdr:to>
      <xdr:col>72</xdr:col>
      <xdr:colOff>203200</xdr:colOff>
      <xdr:row>14</xdr:row>
      <xdr:rowOff>76079</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340791"/>
          <a:ext cx="889000" cy="135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1348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401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31266</xdr:rowOff>
    </xdr:from>
    <xdr:to>
      <xdr:col>68</xdr:col>
      <xdr:colOff>152400</xdr:colOff>
      <xdr:row>14</xdr:row>
      <xdr:rowOff>76079</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431566"/>
          <a:ext cx="889000" cy="44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162258</xdr:rowOff>
    </xdr:from>
    <xdr:to>
      <xdr:col>68</xdr:col>
      <xdr:colOff>203200</xdr:colOff>
      <xdr:row>14</xdr:row>
      <xdr:rowOff>92408</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150525</xdr:rowOff>
    </xdr:from>
    <xdr:to>
      <xdr:col>64</xdr:col>
      <xdr:colOff>152400</xdr:colOff>
      <xdr:row>15</xdr:row>
      <xdr:rowOff>80675</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550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65452</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637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93315</xdr:rowOff>
    </xdr:from>
    <xdr:to>
      <xdr:col>81</xdr:col>
      <xdr:colOff>95250</xdr:colOff>
      <xdr:row>14</xdr:row>
      <xdr:rowOff>23465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22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141592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3704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119743</xdr:rowOff>
    </xdr:from>
    <xdr:to>
      <xdr:col>77</xdr:col>
      <xdr:colOff>95250</xdr:colOff>
      <xdr:row>14</xdr:row>
      <xdr:rowOff>49893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34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34670</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4349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61141</xdr:rowOff>
    </xdr:from>
    <xdr:to>
      <xdr:col>73</xdr:col>
      <xdr:colOff>44450</xdr:colOff>
      <xdr:row>13</xdr:row>
      <xdr:rowOff>162741</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289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1468</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058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25279</xdr:rowOff>
    </xdr:from>
    <xdr:to>
      <xdr:col>68</xdr:col>
      <xdr:colOff>203200</xdr:colOff>
      <xdr:row>14</xdr:row>
      <xdr:rowOff>126879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425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111656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5119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151916</xdr:rowOff>
    </xdr:from>
    <xdr:to>
      <xdr:col>64</xdr:col>
      <xdr:colOff>152400</xdr:colOff>
      <xdr:row>14</xdr:row>
      <xdr:rowOff>82066</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380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92243</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1496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人件費に係る経常収支比率は、会計年度任用職員の勤勉手当等の増や職員の給料、退職手当等の増などにより前年度から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ポイント悪化し、類似団体内平均値を上回っている。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今後、人件費の削減に向けて、適正な人員配置と職場における業務改善を進めながら、適正な定員管理に努める。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101854</xdr:rowOff>
    </xdr:from>
    <xdr:to>
      <xdr:col>24</xdr:col>
      <xdr:colOff>25400</xdr:colOff>
      <xdr:row>38</xdr:row>
      <xdr:rowOff>8128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445504"/>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44721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216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97282</xdr:rowOff>
    </xdr:from>
    <xdr:to>
      <xdr:col>19</xdr:col>
      <xdr:colOff>187325</xdr:colOff>
      <xdr:row>37</xdr:row>
      <xdr:rowOff>101854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4409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94251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095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28702</xdr:rowOff>
    </xdr:from>
    <xdr:to>
      <xdr:col>15</xdr:col>
      <xdr:colOff>98425</xdr:colOff>
      <xdr:row>37</xdr:row>
      <xdr:rowOff>97282</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723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89679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04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28702</xdr:rowOff>
    </xdr:from>
    <xdr:to>
      <xdr:col>11</xdr:col>
      <xdr:colOff>9525</xdr:colOff>
      <xdr:row>37</xdr:row>
      <xdr:rowOff>97282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7235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128778</xdr:rowOff>
    </xdr:from>
    <xdr:to>
      <xdr:col>24</xdr:col>
      <xdr:colOff>76200</xdr:colOff>
      <xdr:row>38</xdr:row>
      <xdr:rowOff>58928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47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100855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444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51054</xdr:rowOff>
    </xdr:from>
    <xdr:to>
      <xdr:col>20</xdr:col>
      <xdr:colOff>38100</xdr:colOff>
      <xdr:row>37</xdr:row>
      <xdr:rowOff>152654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39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137431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4810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37</xdr:row>
      <xdr:rowOff>46482</xdr:rowOff>
    </xdr:from>
    <xdr:to>
      <xdr:col>15</xdr:col>
      <xdr:colOff>149225</xdr:colOff>
      <xdr:row>37</xdr:row>
      <xdr:rowOff>148082</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132859</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149352</xdr:rowOff>
    </xdr:from>
    <xdr:to>
      <xdr:col>11</xdr:col>
      <xdr:colOff>60325</xdr:colOff>
      <xdr:row>37</xdr:row>
      <xdr:rowOff>79502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64279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46482</xdr:rowOff>
    </xdr:from>
    <xdr:to>
      <xdr:col>6</xdr:col>
      <xdr:colOff>171450</xdr:colOff>
      <xdr:row>37</xdr:row>
      <xdr:rowOff>148082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390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132859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476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物件費に係る経常収支比率は、予防接種事業費が増となったこと等により、前年度から</a:t>
          </a:r>
          <a:r>
            <a:rPr kumimoji="1" lang="en-US" altLang="ja-JP"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0.4</a:t>
          </a: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ポイント悪化したものの、類似団体内平均値を下回っている。これは、ごみ・し尿処理、消防及び学校給食業務をそれぞれ一部事務組合で実施しているためである。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　人件費の上昇や物価高騰に伴い、今後も事業費の増加が見込まれることから、引き続き歳出削減に向けた事業見直し等を実施していく。</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98425</xdr:rowOff>
    </xdr:from>
    <xdr:to>
      <xdr:col>82</xdr:col>
      <xdr:colOff>107950</xdr:colOff>
      <xdr:row>14</xdr:row>
      <xdr:rowOff>136525</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498725"/>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88900</xdr:rowOff>
    </xdr:from>
    <xdr:to>
      <xdr:col>78</xdr:col>
      <xdr:colOff>69850</xdr:colOff>
      <xdr:row>14</xdr:row>
      <xdr:rowOff>98425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48920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31750</xdr:rowOff>
    </xdr:from>
    <xdr:to>
      <xdr:col>73</xdr:col>
      <xdr:colOff>180975</xdr:colOff>
      <xdr:row>14</xdr:row>
      <xdr:rowOff>88900</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320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136525</xdr:rowOff>
    </xdr:from>
    <xdr:to>
      <xdr:col>69</xdr:col>
      <xdr:colOff>92075</xdr:colOff>
      <xdr:row>14</xdr:row>
      <xdr:rowOff>31750</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3653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85725</xdr:rowOff>
    </xdr:from>
    <xdr:to>
      <xdr:col>82</xdr:col>
      <xdr:colOff>158750</xdr:colOff>
      <xdr:row>15</xdr:row>
      <xdr:rowOff>15875</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486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102252</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331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47625</xdr:rowOff>
    </xdr:from>
    <xdr:to>
      <xdr:col>78</xdr:col>
      <xdr:colOff>120650</xdr:colOff>
      <xdr:row>14</xdr:row>
      <xdr:rowOff>149225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44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159402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168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38100</xdr:rowOff>
    </xdr:from>
    <xdr:to>
      <xdr:col>74</xdr:col>
      <xdr:colOff>31750</xdr:colOff>
      <xdr:row>14</xdr:row>
      <xdr:rowOff>139700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43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149877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0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152400</xdr:rowOff>
    </xdr:from>
    <xdr:to>
      <xdr:col>69</xdr:col>
      <xdr:colOff>142875</xdr:colOff>
      <xdr:row>14</xdr:row>
      <xdr:rowOff>82550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38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92727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50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85725</xdr:rowOff>
    </xdr:from>
    <xdr:to>
      <xdr:col>65</xdr:col>
      <xdr:colOff>53975</xdr:colOff>
      <xdr:row>14</xdr:row>
      <xdr:rowOff>15875</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14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26052</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83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扶助費に係る経常収支比率は、障害者自立支援給付等事業費の増などにより前年度から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ポイント悪化したものの、類似団体内平均値をわずかに下回っている。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今後も、少子高齢化に伴う扶助費の増加傾向を鑑み、資格審査の適正化や各施策の効率化を推進することで、必要なサービスの質を維持しつつ、財政負担の軽減を図る。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31750</xdr:rowOff>
    </xdr:from>
    <xdr:to>
      <xdr:col>24</xdr:col>
      <xdr:colOff>25400</xdr:colOff>
      <xdr:row>56</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96329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652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601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88900</xdr:rowOff>
    </xdr:from>
    <xdr:to>
      <xdr:col>19</xdr:col>
      <xdr:colOff>187325</xdr:colOff>
      <xdr:row>56</xdr:row>
      <xdr:rowOff>31750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5186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105427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7066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31750</xdr:rowOff>
    </xdr:from>
    <xdr:to>
      <xdr:col>15</xdr:col>
      <xdr:colOff>98425</xdr:colOff>
      <xdr:row>55</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a:off x="2209800" y="946150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31750</xdr:rowOff>
    </xdr:from>
    <xdr:to>
      <xdr:col>11</xdr:col>
      <xdr:colOff>9525</xdr:colOff>
      <xdr:row>55</xdr:row>
      <xdr:rowOff>31750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a:off x="1320800" y="9461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153052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58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95250</xdr:rowOff>
    </xdr:from>
    <xdr:to>
      <xdr:col>6</xdr:col>
      <xdr:colOff>171450</xdr:colOff>
      <xdr:row>55</xdr:row>
      <xdr:rowOff>25400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35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35577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19050</xdr:rowOff>
    </xdr:from>
    <xdr:to>
      <xdr:col>24</xdr:col>
      <xdr:colOff>76200</xdr:colOff>
      <xdr:row>56</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465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152400</xdr:rowOff>
    </xdr:from>
    <xdr:to>
      <xdr:col>20</xdr:col>
      <xdr:colOff>38100</xdr:colOff>
      <xdr:row>56</xdr:row>
      <xdr:rowOff>82550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582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92727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3510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38100</xdr:rowOff>
    </xdr:from>
    <xdr:to>
      <xdr:col>15</xdr:col>
      <xdr:colOff>149225</xdr:colOff>
      <xdr:row>55</xdr:row>
      <xdr:rowOff>139700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149877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152400</xdr:rowOff>
    </xdr:from>
    <xdr:to>
      <xdr:col>11</xdr:col>
      <xdr:colOff>60325</xdr:colOff>
      <xdr:row>55</xdr:row>
      <xdr:rowOff>82550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92727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その他に係る経常収支比率は、前年度より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ポイント悪化した。これは、特別会計への繰出金が増となったためである。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今後も保険料及び給付の適正化を図り、普通会計の負担を抑制できるよう努める。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72136</xdr:rowOff>
    </xdr:from>
    <xdr:to>
      <xdr:col>82</xdr:col>
      <xdr:colOff>107950</xdr:colOff>
      <xdr:row>58</xdr:row>
      <xdr:rowOff>90424</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5671800" y="1001623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170434</xdr:rowOff>
    </xdr:from>
    <xdr:to>
      <xdr:col>78</xdr:col>
      <xdr:colOff>69850</xdr:colOff>
      <xdr:row>58</xdr:row>
      <xdr:rowOff>72136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994308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133858</xdr:rowOff>
    </xdr:from>
    <xdr:to>
      <xdr:col>73</xdr:col>
      <xdr:colOff>180975</xdr:colOff>
      <xdr:row>57</xdr:row>
      <xdr:rowOff>170434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990650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133858</xdr:rowOff>
    </xdr:from>
    <xdr:to>
      <xdr:col>69</xdr:col>
      <xdr:colOff>92075</xdr:colOff>
      <xdr:row>58</xdr:row>
      <xdr:rowOff>26416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990650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144780</xdr:rowOff>
    </xdr:from>
    <xdr:to>
      <xdr:col>65</xdr:col>
      <xdr:colOff>53975</xdr:colOff>
      <xdr:row>57</xdr:row>
      <xdr:rowOff>74930</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85107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39624</xdr:rowOff>
    </xdr:from>
    <xdr:to>
      <xdr:col>82</xdr:col>
      <xdr:colOff>158750</xdr:colOff>
      <xdr:row>58</xdr:row>
      <xdr:rowOff>141224</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11701</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995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21336</xdr:rowOff>
    </xdr:from>
    <xdr:to>
      <xdr:col>78</xdr:col>
      <xdr:colOff>120650</xdr:colOff>
      <xdr:row>58</xdr:row>
      <xdr:rowOff>122936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996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107713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0518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119634</xdr:rowOff>
    </xdr:from>
    <xdr:to>
      <xdr:col>74</xdr:col>
      <xdr:colOff>31750</xdr:colOff>
      <xdr:row>58</xdr:row>
      <xdr:rowOff>49784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9892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34561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9978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83058</xdr:rowOff>
    </xdr:from>
    <xdr:to>
      <xdr:col>69</xdr:col>
      <xdr:colOff>142875</xdr:colOff>
      <xdr:row>58</xdr:row>
      <xdr:rowOff>13208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169435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9919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補助費等に係る経常収支比率は、依然として類似団体内平均値を大きく上回っている。これは、ごみ・し尿処理、消防、学校給食事務を一部事務組合で行っており、これらの負担金を支出しているためである。</a:t>
          </a:r>
          <a:endPar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令和６年度は、企業会計への繰出金や一部事務組合への負担金が増となったこと等により、前年度より</a:t>
          </a:r>
          <a:r>
            <a:rPr kumimoji="1" lang="en-US" altLang="ja-JP"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0.3</a:t>
          </a: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2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今後も、企業会計や一部事務組合に対して事業費精査等を促していく。</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113284</xdr:rowOff>
    </xdr:from>
    <xdr:to>
      <xdr:col>82</xdr:col>
      <xdr:colOff>107950</xdr:colOff>
      <xdr:row>38</xdr:row>
      <xdr:rowOff>127000</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628384"/>
          <a:ext cx="8382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90424</xdr:rowOff>
    </xdr:from>
    <xdr:to>
      <xdr:col>78</xdr:col>
      <xdr:colOff>69850</xdr:colOff>
      <xdr:row>38</xdr:row>
      <xdr:rowOff>113284</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60552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72136</xdr:rowOff>
    </xdr:from>
    <xdr:to>
      <xdr:col>73</xdr:col>
      <xdr:colOff>180975</xdr:colOff>
      <xdr:row>38</xdr:row>
      <xdr:rowOff>90424</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58723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72136</xdr:rowOff>
    </xdr:from>
    <xdr:to>
      <xdr:col>69</xdr:col>
      <xdr:colOff>92075</xdr:colOff>
      <xdr:row>38</xdr:row>
      <xdr:rowOff>136144</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6587236"/>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48531</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049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76200</xdr:rowOff>
    </xdr:from>
    <xdr:to>
      <xdr:col>82</xdr:col>
      <xdr:colOff>158750</xdr:colOff>
      <xdr:row>39</xdr:row>
      <xdr:rowOff>6350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591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48277</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62484</xdr:rowOff>
    </xdr:from>
    <xdr:to>
      <xdr:col>78</xdr:col>
      <xdr:colOff>120650</xdr:colOff>
      <xdr:row>38</xdr:row>
      <xdr:rowOff>164084</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5775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148861</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663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39624</xdr:rowOff>
    </xdr:from>
    <xdr:to>
      <xdr:col>74</xdr:col>
      <xdr:colOff>31750</xdr:colOff>
      <xdr:row>38</xdr:row>
      <xdr:rowOff>141224</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554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126001</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641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21336</xdr:rowOff>
    </xdr:from>
    <xdr:to>
      <xdr:col>69</xdr:col>
      <xdr:colOff>142875</xdr:colOff>
      <xdr:row>38</xdr:row>
      <xdr:rowOff>122936</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536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107713</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622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85344</xdr:rowOff>
    </xdr:from>
    <xdr:to>
      <xdr:col>65</xdr:col>
      <xdr:colOff>53975</xdr:colOff>
      <xdr:row>39</xdr:row>
      <xdr:rowOff>15494</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271</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公債費に係る経常収支比率は、各種市債の償還が終了したことにより前年度から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ポイント改善し、類似団体内平均値を下回っている。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今後は、公共施設再編整備等に伴う公債費の増加が見込まれるため、その他の事業に伴う市債発行を抑制する等、公債費負担の適正管理に努める。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43180</xdr:rowOff>
    </xdr:from>
    <xdr:to>
      <xdr:col>24</xdr:col>
      <xdr:colOff>25400</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7338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81280</xdr:rowOff>
    </xdr:from>
    <xdr:to>
      <xdr:col>19</xdr:col>
      <xdr:colOff>187325</xdr:colOff>
      <xdr:row>76</xdr:row>
      <xdr:rowOff>111761</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11480"/>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20320</xdr:rowOff>
    </xdr:from>
    <xdr:to>
      <xdr:col>15</xdr:col>
      <xdr:colOff>98425</xdr:colOff>
      <xdr:row>76</xdr:row>
      <xdr:rowOff>111761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5052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20320</xdr:rowOff>
    </xdr:from>
    <xdr:to>
      <xdr:col>11</xdr:col>
      <xdr:colOff>9525</xdr:colOff>
      <xdr:row>76</xdr:row>
      <xdr:rowOff>20320</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a:off x="1320800" y="13050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49530</xdr:rowOff>
    </xdr:from>
    <xdr:to>
      <xdr:col>6</xdr:col>
      <xdr:colOff>171450</xdr:colOff>
      <xdr:row>77</xdr:row>
      <xdr:rowOff>151130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51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135907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37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163830</xdr:rowOff>
    </xdr:from>
    <xdr:to>
      <xdr:col>24</xdr:col>
      <xdr:colOff>76200</xdr:colOff>
      <xdr:row>76</xdr:row>
      <xdr:rowOff>93980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22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8907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6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60961</xdr:rowOff>
    </xdr:from>
    <xdr:to>
      <xdr:col>15</xdr:col>
      <xdr:colOff>149225</xdr:colOff>
      <xdr:row>76</xdr:row>
      <xdr:rowOff>162561</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91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1287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6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140970</xdr:rowOff>
    </xdr:from>
    <xdr:to>
      <xdr:col>11</xdr:col>
      <xdr:colOff>60325</xdr:colOff>
      <xdr:row>76</xdr:row>
      <xdr:rowOff>71120</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81297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140970</xdr:rowOff>
    </xdr:from>
    <xdr:to>
      <xdr:col>6</xdr:col>
      <xdr:colOff>171450</xdr:colOff>
      <xdr:row>76</xdr:row>
      <xdr:rowOff>71120</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2999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81297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68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公債費以外に係る経常収支比率は、前年度より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ポイント悪化し、類似団体内平均値を大きく上回った。これは、人件費の増及び企業会計や特別会計への繰出金の増が主な要因と考えられる。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今後も引き続き、歳入の確保、更なる事業の精査などに取り組み持続可能な行財政運営を図る。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92711</xdr:rowOff>
    </xdr:from>
    <xdr:to>
      <xdr:col>82</xdr:col>
      <xdr:colOff>107950</xdr:colOff>
      <xdr:row>78</xdr:row>
      <xdr:rowOff>58420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294361"/>
          <a:ext cx="838200" cy="137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140715</xdr:rowOff>
    </xdr:from>
    <xdr:to>
      <xdr:col>78</xdr:col>
      <xdr:colOff>69850</xdr:colOff>
      <xdr:row>77</xdr:row>
      <xdr:rowOff>92711</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170915"/>
          <a:ext cx="889000" cy="12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152146</xdr:rowOff>
    </xdr:from>
    <xdr:to>
      <xdr:col>73</xdr:col>
      <xdr:colOff>180975</xdr:colOff>
      <xdr:row>76</xdr:row>
      <xdr:rowOff>140715</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3010896"/>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152146</xdr:rowOff>
    </xdr:from>
    <xdr:to>
      <xdr:col>69</xdr:col>
      <xdr:colOff>92075</xdr:colOff>
      <xdr:row>76</xdr:row>
      <xdr:rowOff>113285</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3010896"/>
          <a:ext cx="889000" cy="132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140208</xdr:rowOff>
    </xdr:from>
    <xdr:to>
      <xdr:col>65</xdr:col>
      <xdr:colOff>53975</xdr:colOff>
      <xdr:row>75</xdr:row>
      <xdr:rowOff>70358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8275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80535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5963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7620</xdr:rowOff>
    </xdr:from>
    <xdr:to>
      <xdr:col>82</xdr:col>
      <xdr:colOff>158750</xdr:colOff>
      <xdr:row>78</xdr:row>
      <xdr:rowOff>109220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151147</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352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41911</xdr:rowOff>
    </xdr:from>
    <xdr:to>
      <xdr:col>78</xdr:col>
      <xdr:colOff>120650</xdr:colOff>
      <xdr:row>77</xdr:row>
      <xdr:rowOff>143511</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24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128288</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3299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89915</xdr:rowOff>
    </xdr:from>
    <xdr:to>
      <xdr:col>74</xdr:col>
      <xdr:colOff>31750</xdr:colOff>
      <xdr:row>77</xdr:row>
      <xdr:rowOff>20065</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120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4842</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206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101346</xdr:rowOff>
    </xdr:from>
    <xdr:to>
      <xdr:col>69</xdr:col>
      <xdr:colOff>142875</xdr:colOff>
      <xdr:row>76</xdr:row>
      <xdr:rowOff>31496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960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16273</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30464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62485</xdr:rowOff>
    </xdr:from>
    <xdr:to>
      <xdr:col>65</xdr:col>
      <xdr:colOff>53975</xdr:colOff>
      <xdr:row>76</xdr:row>
      <xdr:rowOff>164085</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309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148862</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179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95275</xdr:rowOff>
    </xdr:from>
    <xdr:to>
      <xdr:col>29</xdr:col>
      <xdr:colOff>127000</xdr:colOff>
      <xdr:row>18</xdr:row>
      <xdr:rowOff>16726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057550"/>
          <a:ext cx="647700" cy="929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16726</xdr:rowOff>
    </xdr:from>
    <xdr:to>
      <xdr:col>26</xdr:col>
      <xdr:colOff>50800</xdr:colOff>
      <xdr:row>18</xdr:row>
      <xdr:rowOff>56642</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150451"/>
          <a:ext cx="698500" cy="399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56642</xdr:rowOff>
    </xdr:from>
    <xdr:to>
      <xdr:col>22</xdr:col>
      <xdr:colOff>114300</xdr:colOff>
      <xdr:row>18</xdr:row>
      <xdr:rowOff>60782</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90367"/>
          <a:ext cx="698500" cy="41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60782</xdr:rowOff>
    </xdr:from>
    <xdr:to>
      <xdr:col>18</xdr:col>
      <xdr:colOff>177800</xdr:colOff>
      <xdr:row>18</xdr:row>
      <xdr:rowOff>100851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194507"/>
          <a:ext cx="698500" cy="4006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148895</xdr:rowOff>
    </xdr:from>
    <xdr:to>
      <xdr:col>15</xdr:col>
      <xdr:colOff>101600</xdr:colOff>
      <xdr:row>19</xdr:row>
      <xdr:rowOff>79045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28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368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44475</xdr:rowOff>
    </xdr:from>
    <xdr:to>
      <xdr:col>29</xdr:col>
      <xdr:colOff>177800</xdr:colOff>
      <xdr:row>17</xdr:row>
      <xdr:rowOff>146075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0067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61002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85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137376</xdr:rowOff>
    </xdr:from>
    <xdr:to>
      <xdr:col>26</xdr:col>
      <xdr:colOff>101600</xdr:colOff>
      <xdr:row>18</xdr:row>
      <xdr:rowOff>67526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996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77703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8685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5842</xdr:rowOff>
    </xdr:from>
    <xdr:to>
      <xdr:col>22</xdr:col>
      <xdr:colOff>165100</xdr:colOff>
      <xdr:row>18</xdr:row>
      <xdr:rowOff>107442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1395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117619</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9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9982</xdr:rowOff>
    </xdr:from>
    <xdr:to>
      <xdr:col>19</xdr:col>
      <xdr:colOff>38100</xdr:colOff>
      <xdr:row>18</xdr:row>
      <xdr:rowOff>111582</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1437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121759</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9125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50051</xdr:rowOff>
    </xdr:from>
    <xdr:to>
      <xdr:col>15</xdr:col>
      <xdr:colOff>101600</xdr:colOff>
      <xdr:row>18</xdr:row>
      <xdr:rowOff>151650</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183776"/>
          <a:ext cx="101600" cy="101599"/>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161828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952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277125</xdr:rowOff>
    </xdr:from>
    <xdr:to>
      <xdr:col>29</xdr:col>
      <xdr:colOff>127000</xdr:colOff>
      <xdr:row>35</xdr:row>
      <xdr:rowOff>295870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887475"/>
          <a:ext cx="647700" cy="18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261903</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722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294531</xdr:rowOff>
    </xdr:from>
    <xdr:to>
      <xdr:col>26</xdr:col>
      <xdr:colOff>50800</xdr:colOff>
      <xdr:row>35</xdr:row>
      <xdr:rowOff>295870</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904881"/>
          <a:ext cx="698500" cy="1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337253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6047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294531</xdr:rowOff>
    </xdr:from>
    <xdr:to>
      <xdr:col>22</xdr:col>
      <xdr:colOff>114300</xdr:colOff>
      <xdr:row>36</xdr:row>
      <xdr:rowOff>42190</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904881"/>
          <a:ext cx="698500" cy="905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331636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599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42190</xdr:rowOff>
    </xdr:from>
    <xdr:to>
      <xdr:col>18</xdr:col>
      <xdr:colOff>177800</xdr:colOff>
      <xdr:row>36</xdr:row>
      <xdr:rowOff>141206</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995440"/>
          <a:ext cx="698500" cy="9901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2877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61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307861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575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226325</xdr:rowOff>
    </xdr:from>
    <xdr:to>
      <xdr:col>29</xdr:col>
      <xdr:colOff>177800</xdr:colOff>
      <xdr:row>35</xdr:row>
      <xdr:rowOff>327925</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836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71402</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681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245070</xdr:rowOff>
    </xdr:from>
    <xdr:to>
      <xdr:col>26</xdr:col>
      <xdr:colOff>101600</xdr:colOff>
      <xdr:row>36</xdr:row>
      <xdr:rowOff>3770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8554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331447</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941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243731</xdr:rowOff>
    </xdr:from>
    <xdr:to>
      <xdr:col>22</xdr:col>
      <xdr:colOff>165100</xdr:colOff>
      <xdr:row>36</xdr:row>
      <xdr:rowOff>2431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8540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330108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940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334290</xdr:rowOff>
    </xdr:from>
    <xdr:to>
      <xdr:col>19</xdr:col>
      <xdr:colOff>38100</xdr:colOff>
      <xdr:row>36</xdr:row>
      <xdr:rowOff>92990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9446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77767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031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90406</xdr:rowOff>
    </xdr:from>
    <xdr:to>
      <xdr:col>15</xdr:col>
      <xdr:colOff>101600</xdr:colOff>
      <xdr:row>37</xdr:row>
      <xdr:rowOff>20556</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0436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5333</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13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164013</xdr:rowOff>
    </xdr:from>
    <xdr:to>
      <xdr:col>24</xdr:col>
      <xdr:colOff>63500</xdr:colOff>
      <xdr:row>36</xdr:row>
      <xdr:rowOff>130213</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164763"/>
          <a:ext cx="838200" cy="137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12659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18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128303</xdr:rowOff>
    </xdr:from>
    <xdr:to>
      <xdr:col>19</xdr:col>
      <xdr:colOff>177800</xdr:colOff>
      <xdr:row>36</xdr:row>
      <xdr:rowOff>130213</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300503"/>
          <a:ext cx="889000" cy="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51227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394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128303</xdr:rowOff>
    </xdr:from>
    <xdr:to>
      <xdr:col>15</xdr:col>
      <xdr:colOff>50800</xdr:colOff>
      <xdr:row>37</xdr:row>
      <xdr:rowOff>6361</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300503"/>
          <a:ext cx="889000" cy="49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70331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41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6361</xdr:rowOff>
    </xdr:from>
    <xdr:to>
      <xdr:col>10</xdr:col>
      <xdr:colOff>114300</xdr:colOff>
      <xdr:row>37</xdr:row>
      <xdr:rowOff>41859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350011"/>
          <a:ext cx="889000" cy="35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75083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418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9500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010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113213</xdr:rowOff>
    </xdr:from>
    <xdr:to>
      <xdr:col>24</xdr:col>
      <xdr:colOff>114300</xdr:colOff>
      <xdr:row>36</xdr:row>
      <xdr:rowOff>43363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113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136090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965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79413</xdr:rowOff>
    </xdr:from>
    <xdr:to>
      <xdr:col>20</xdr:col>
      <xdr:colOff>38100</xdr:colOff>
      <xdr:row>37</xdr:row>
      <xdr:rowOff>9563</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251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26090</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026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77503</xdr:rowOff>
    </xdr:from>
    <xdr:to>
      <xdr:col>15</xdr:col>
      <xdr:colOff>101600</xdr:colOff>
      <xdr:row>37</xdr:row>
      <xdr:rowOff>7653</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249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24180</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0249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127011</xdr:rowOff>
    </xdr:from>
    <xdr:to>
      <xdr:col>10</xdr:col>
      <xdr:colOff>165100</xdr:colOff>
      <xdr:row>37</xdr:row>
      <xdr:rowOff>57161</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29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73688</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0744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162509</xdr:rowOff>
    </xdr:from>
    <xdr:to>
      <xdr:col>6</xdr:col>
      <xdr:colOff>38100</xdr:colOff>
      <xdr:row>37</xdr:row>
      <xdr:rowOff>92659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334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83786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427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60,517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110272</xdr:rowOff>
    </xdr:from>
    <xdr:to>
      <xdr:col>24</xdr:col>
      <xdr:colOff>63500</xdr:colOff>
      <xdr:row>58</xdr:row>
      <xdr:rowOff>110789</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3797300" y="10054372"/>
          <a:ext cx="838200" cy="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98653</xdr:rowOff>
    </xdr:from>
    <xdr:to>
      <xdr:col>19</xdr:col>
      <xdr:colOff>177800</xdr:colOff>
      <xdr:row>58</xdr:row>
      <xdr:rowOff>110272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908300" y="10042753"/>
          <a:ext cx="889000" cy="1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98653</xdr:rowOff>
    </xdr:from>
    <xdr:to>
      <xdr:col>15</xdr:col>
      <xdr:colOff>50800</xdr:colOff>
      <xdr:row>58</xdr:row>
      <xdr:rowOff>115602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2019300" y="10042753"/>
          <a:ext cx="889000" cy="16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115602</xdr:rowOff>
    </xdr:from>
    <xdr:to>
      <xdr:col>10</xdr:col>
      <xdr:colOff>114300</xdr:colOff>
      <xdr:row>58</xdr:row>
      <xdr:rowOff>134155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59702"/>
          <a:ext cx="889000" cy="1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4387</xdr:rowOff>
    </xdr:from>
    <xdr:to>
      <xdr:col>6</xdr:col>
      <xdr:colOff>38100</xdr:colOff>
      <xdr:row>58</xdr:row>
      <xdr:rowOff>105987</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48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122514</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23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59989</xdr:rowOff>
    </xdr:from>
    <xdr:to>
      <xdr:col>24</xdr:col>
      <xdr:colOff>114300</xdr:colOff>
      <xdr:row>58</xdr:row>
      <xdr:rowOff>161589</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10004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146366</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19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59472</xdr:rowOff>
    </xdr:from>
    <xdr:to>
      <xdr:col>20</xdr:col>
      <xdr:colOff>38100</xdr:colOff>
      <xdr:row>58</xdr:row>
      <xdr:rowOff>161072</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10003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152199</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9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47853</xdr:rowOff>
    </xdr:from>
    <xdr:to>
      <xdr:col>15</xdr:col>
      <xdr:colOff>101600</xdr:colOff>
      <xdr:row>58</xdr:row>
      <xdr:rowOff>149453</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91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140580</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84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64802</xdr:rowOff>
    </xdr:from>
    <xdr:to>
      <xdr:col>10</xdr:col>
      <xdr:colOff>165100</xdr:colOff>
      <xdr:row>58</xdr:row>
      <xdr:rowOff>166402</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10008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157529</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101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83355</xdr:rowOff>
    </xdr:from>
    <xdr:to>
      <xdr:col>6</xdr:col>
      <xdr:colOff>38100</xdr:colOff>
      <xdr:row>59</xdr:row>
      <xdr:rowOff>13505</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10027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4632</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1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147282</xdr:rowOff>
    </xdr:from>
    <xdr:to>
      <xdr:col>24</xdr:col>
      <xdr:colOff>63500</xdr:colOff>
      <xdr:row>78</xdr:row>
      <xdr:rowOff>150292</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520382"/>
          <a:ext cx="838200" cy="3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208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150292</xdr:rowOff>
    </xdr:from>
    <xdr:to>
      <xdr:col>19</xdr:col>
      <xdr:colOff>177800</xdr:colOff>
      <xdr:row>78</xdr:row>
      <xdr:rowOff>152691</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523392"/>
          <a:ext cx="889000" cy="2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112462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142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152691</xdr:rowOff>
    </xdr:from>
    <xdr:to>
      <xdr:col>15</xdr:col>
      <xdr:colOff>50800</xdr:colOff>
      <xdr:row>78</xdr:row>
      <xdr:rowOff>152997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525791"/>
          <a:ext cx="889000"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118560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1487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152997</xdr:rowOff>
    </xdr:from>
    <xdr:to>
      <xdr:col>10</xdr:col>
      <xdr:colOff>114300</xdr:colOff>
      <xdr:row>78</xdr:row>
      <xdr:rowOff>160426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flipV="1">
          <a:off x="1130300" y="13526097"/>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118063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14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97338</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1275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96482</xdr:rowOff>
    </xdr:from>
    <xdr:to>
      <xdr:col>24</xdr:col>
      <xdr:colOff>114300</xdr:colOff>
      <xdr:row>79</xdr:row>
      <xdr:rowOff>26632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469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11409</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3845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99492</xdr:rowOff>
    </xdr:from>
    <xdr:to>
      <xdr:col>20</xdr:col>
      <xdr:colOff>38100</xdr:colOff>
      <xdr:row>79</xdr:row>
      <xdr:rowOff>29642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47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79</xdr:row>
      <xdr:rowOff>20769</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565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101891</xdr:rowOff>
    </xdr:from>
    <xdr:to>
      <xdr:col>15</xdr:col>
      <xdr:colOff>101600</xdr:colOff>
      <xdr:row>79</xdr:row>
      <xdr:rowOff>32041</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474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23168</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567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102197</xdr:rowOff>
    </xdr:from>
    <xdr:to>
      <xdr:col>10</xdr:col>
      <xdr:colOff>165100</xdr:colOff>
      <xdr:row>79</xdr:row>
      <xdr:rowOff>32347</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475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23474</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5680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109626</xdr:rowOff>
    </xdr:from>
    <xdr:to>
      <xdr:col>6</xdr:col>
      <xdr:colOff>38100</xdr:colOff>
      <xdr:row>79</xdr:row>
      <xdr:rowOff>39776</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482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30903</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575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157738</xdr:rowOff>
    </xdr:from>
    <xdr:to>
      <xdr:col>24</xdr:col>
      <xdr:colOff>63500</xdr:colOff>
      <xdr:row>97</xdr:row>
      <xdr:rowOff>60147</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616938"/>
          <a:ext cx="838200" cy="73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129238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416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60147</xdr:rowOff>
    </xdr:from>
    <xdr:to>
      <xdr:col>19</xdr:col>
      <xdr:colOff>177800</xdr:colOff>
      <xdr:row>98</xdr:row>
      <xdr:rowOff>4239</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690797"/>
          <a:ext cx="889000" cy="11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74440</xdr:rowOff>
    </xdr:from>
    <xdr:to>
      <xdr:col>15</xdr:col>
      <xdr:colOff>50800</xdr:colOff>
      <xdr:row>98</xdr:row>
      <xdr:rowOff>4239</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705090"/>
          <a:ext cx="889000" cy="1012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74440</xdr:rowOff>
    </xdr:from>
    <xdr:to>
      <xdr:col>10</xdr:col>
      <xdr:colOff>114300</xdr:colOff>
      <xdr:row>98</xdr:row>
      <xdr:rowOff>167904</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705090"/>
          <a:ext cx="889000" cy="264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111482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399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74879</xdr:rowOff>
    </xdr:from>
    <xdr:to>
      <xdr:col>6</xdr:col>
      <xdr:colOff>38100</xdr:colOff>
      <xdr:row>100</xdr:row>
      <xdr:rowOff>5029</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704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167606</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71411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106938</xdr:rowOff>
    </xdr:from>
    <xdr:to>
      <xdr:col>24</xdr:col>
      <xdr:colOff>114300</xdr:colOff>
      <xdr:row>97</xdr:row>
      <xdr:rowOff>37088</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56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85365</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654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9347</xdr:rowOff>
    </xdr:from>
    <xdr:to>
      <xdr:col>20</xdr:col>
      <xdr:colOff>38100</xdr:colOff>
      <xdr:row>97</xdr:row>
      <xdr:rowOff>110947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639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127474</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6415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124889</xdr:rowOff>
    </xdr:from>
    <xdr:to>
      <xdr:col>15</xdr:col>
      <xdr:colOff>101600</xdr:colOff>
      <xdr:row>98</xdr:row>
      <xdr:rowOff>55039</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755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71566</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530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23640</xdr:rowOff>
    </xdr:from>
    <xdr:to>
      <xdr:col>10</xdr:col>
      <xdr:colOff>165100</xdr:colOff>
      <xdr:row>97</xdr:row>
      <xdr:rowOff>125240</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65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116367</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6747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117104</xdr:rowOff>
    </xdr:from>
    <xdr:to>
      <xdr:col>6</xdr:col>
      <xdr:colOff>38100</xdr:colOff>
      <xdr:row>99</xdr:row>
      <xdr:rowOff>47254</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91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63781</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694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58684</xdr:rowOff>
    </xdr:from>
    <xdr:to>
      <xdr:col>55</xdr:col>
      <xdr:colOff>0</xdr:colOff>
      <xdr:row>36</xdr:row>
      <xdr:rowOff>113883</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230884"/>
          <a:ext cx="838200" cy="55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58684</xdr:rowOff>
    </xdr:from>
    <xdr:to>
      <xdr:col>50</xdr:col>
      <xdr:colOff>114300</xdr:colOff>
      <xdr:row>36</xdr:row>
      <xdr:rowOff>63492</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8750300" y="6230884"/>
          <a:ext cx="889000" cy="4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63492</xdr:rowOff>
    </xdr:from>
    <xdr:to>
      <xdr:col>45</xdr:col>
      <xdr:colOff>177800</xdr:colOff>
      <xdr:row>36</xdr:row>
      <xdr:rowOff>73894</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235692"/>
          <a:ext cx="889000" cy="10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5504</xdr:rowOff>
    </xdr:from>
    <xdr:to>
      <xdr:col>41</xdr:col>
      <xdr:colOff>50800</xdr:colOff>
      <xdr:row>36</xdr:row>
      <xdr:rowOff>73894</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491904"/>
          <a:ext cx="889000" cy="754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127633</xdr:rowOff>
    </xdr:from>
    <xdr:to>
      <xdr:col>36</xdr:col>
      <xdr:colOff>165100</xdr:colOff>
      <xdr:row>32</xdr:row>
      <xdr:rowOff>57783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442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48910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35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63083</xdr:rowOff>
    </xdr:from>
    <xdr:to>
      <xdr:col>55</xdr:col>
      <xdr:colOff>50800</xdr:colOff>
      <xdr:row>36</xdr:row>
      <xdr:rowOff>164683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235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85960</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6086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7884</xdr:rowOff>
    </xdr:from>
    <xdr:to>
      <xdr:col>50</xdr:col>
      <xdr:colOff>165100</xdr:colOff>
      <xdr:row>36</xdr:row>
      <xdr:rowOff>109484</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18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126011</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955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12692</xdr:rowOff>
    </xdr:from>
    <xdr:to>
      <xdr:col>46</xdr:col>
      <xdr:colOff>38100</xdr:colOff>
      <xdr:row>36</xdr:row>
      <xdr:rowOff>114292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18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130819</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960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23094</xdr:rowOff>
    </xdr:from>
    <xdr:to>
      <xdr:col>41</xdr:col>
      <xdr:colOff>101600</xdr:colOff>
      <xdr:row>36</xdr:row>
      <xdr:rowOff>124694</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95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141221</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70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126154</xdr:rowOff>
    </xdr:from>
    <xdr:to>
      <xdr:col>36</xdr:col>
      <xdr:colOff>165100</xdr:colOff>
      <xdr:row>32</xdr:row>
      <xdr:rowOff>56304</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4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72831</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1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160513</xdr:rowOff>
    </xdr:from>
    <xdr:to>
      <xdr:col>55</xdr:col>
      <xdr:colOff>0</xdr:colOff>
      <xdr:row>58</xdr:row>
      <xdr:rowOff>53300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933163"/>
          <a:ext cx="838200" cy="64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35163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464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20023</xdr:rowOff>
    </xdr:from>
    <xdr:to>
      <xdr:col>50</xdr:col>
      <xdr:colOff>114300</xdr:colOff>
      <xdr:row>58</xdr:row>
      <xdr:rowOff>53300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964123"/>
          <a:ext cx="889000" cy="3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161548</xdr:rowOff>
    </xdr:from>
    <xdr:to>
      <xdr:col>45</xdr:col>
      <xdr:colOff>177800</xdr:colOff>
      <xdr:row>58</xdr:row>
      <xdr:rowOff>20023</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762748"/>
          <a:ext cx="889000" cy="201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24964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454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34783</xdr:rowOff>
    </xdr:from>
    <xdr:to>
      <xdr:col>41</xdr:col>
      <xdr:colOff>50800</xdr:colOff>
      <xdr:row>56</xdr:row>
      <xdr:rowOff>161548</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a:off x="6972300" y="9464533"/>
          <a:ext cx="889000" cy="298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8962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438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109713</xdr:rowOff>
    </xdr:from>
    <xdr:to>
      <xdr:col>55</xdr:col>
      <xdr:colOff>50800</xdr:colOff>
      <xdr:row>58</xdr:row>
      <xdr:rowOff>39863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88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88140</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860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2500</xdr:rowOff>
    </xdr:from>
    <xdr:to>
      <xdr:col>50</xdr:col>
      <xdr:colOff>165100</xdr:colOff>
      <xdr:row>58</xdr:row>
      <xdr:rowOff>104100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9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95227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10039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140673</xdr:rowOff>
    </xdr:from>
    <xdr:to>
      <xdr:col>46</xdr:col>
      <xdr:colOff>38100</xdr:colOff>
      <xdr:row>58</xdr:row>
      <xdr:rowOff>70823</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913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61950</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10006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110748</xdr:rowOff>
    </xdr:from>
    <xdr:to>
      <xdr:col>41</xdr:col>
      <xdr:colOff>101600</xdr:colOff>
      <xdr:row>57</xdr:row>
      <xdr:rowOff>40898</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711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32025</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9804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155433</xdr:rowOff>
    </xdr:from>
    <xdr:to>
      <xdr:col>36</xdr:col>
      <xdr:colOff>165100</xdr:colOff>
      <xdr:row>55</xdr:row>
      <xdr:rowOff>85583</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413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102110</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18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14942</xdr:rowOff>
    </xdr:from>
    <xdr:to>
      <xdr:col>55</xdr:col>
      <xdr:colOff>0</xdr:colOff>
      <xdr:row>79</xdr:row>
      <xdr:rowOff>36849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559492"/>
          <a:ext cx="838200" cy="21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95775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125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33096</xdr:rowOff>
    </xdr:from>
    <xdr:to>
      <xdr:col>50</xdr:col>
      <xdr:colOff>114300</xdr:colOff>
      <xdr:row>79</xdr:row>
      <xdr:rowOff>36849</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577646"/>
          <a:ext cx="889000" cy="3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33096</xdr:rowOff>
    </xdr:from>
    <xdr:to>
      <xdr:col>45</xdr:col>
      <xdr:colOff>177800</xdr:colOff>
      <xdr:row>79</xdr:row>
      <xdr:rowOff>41459</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577646"/>
          <a:ext cx="889000" cy="8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90212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120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79</xdr:row>
      <xdr:rowOff>40830</xdr:rowOff>
    </xdr:from>
    <xdr:to>
      <xdr:col>41</xdr:col>
      <xdr:colOff>50800</xdr:colOff>
      <xdr:row>79</xdr:row>
      <xdr:rowOff>41459</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585380"/>
          <a:ext cx="889000"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68115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09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101395</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296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135592</xdr:rowOff>
    </xdr:from>
    <xdr:to>
      <xdr:col>55</xdr:col>
      <xdr:colOff>50800</xdr:colOff>
      <xdr:row>79</xdr:row>
      <xdr:rowOff>65742</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50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50519</xdr:rowOff>
    </xdr:from>
    <xdr:ext cx="469744"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423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157499</xdr:rowOff>
    </xdr:from>
    <xdr:to>
      <xdr:col>50</xdr:col>
      <xdr:colOff>165100</xdr:colOff>
      <xdr:row>79</xdr:row>
      <xdr:rowOff>87649</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530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79</xdr:row>
      <xdr:rowOff>78776</xdr:rowOff>
    </xdr:from>
    <xdr:ext cx="378565"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50017" y="136233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153746</xdr:rowOff>
    </xdr:from>
    <xdr:to>
      <xdr:col>46</xdr:col>
      <xdr:colOff>38100</xdr:colOff>
      <xdr:row>79</xdr:row>
      <xdr:rowOff>83896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52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75023</xdr:rowOff>
    </xdr:from>
    <xdr:ext cx="378565"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561017" y="136195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162109</xdr:rowOff>
    </xdr:from>
    <xdr:to>
      <xdr:col>41</xdr:col>
      <xdr:colOff>101600</xdr:colOff>
      <xdr:row>79</xdr:row>
      <xdr:rowOff>92259</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535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79</xdr:row>
      <xdr:rowOff>83386</xdr:rowOff>
    </xdr:from>
    <xdr:ext cx="378565"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672017" y="136279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161480</xdr:rowOff>
    </xdr:from>
    <xdr:to>
      <xdr:col>36</xdr:col>
      <xdr:colOff>165100</xdr:colOff>
      <xdr:row>79</xdr:row>
      <xdr:rowOff>91630</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53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82757</xdr:rowOff>
    </xdr:from>
    <xdr:ext cx="378565"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83017" y="136273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107201</xdr:rowOff>
    </xdr:from>
    <xdr:to>
      <xdr:col>55</xdr:col>
      <xdr:colOff>0</xdr:colOff>
      <xdr:row>97</xdr:row>
      <xdr:rowOff>148095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737851"/>
          <a:ext cx="838200" cy="40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162222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449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97</xdr:row>
      <xdr:rowOff>121413</xdr:rowOff>
    </xdr:from>
    <xdr:to>
      <xdr:col>50</xdr:col>
      <xdr:colOff>114300</xdr:colOff>
      <xdr:row>97</xdr:row>
      <xdr:rowOff>148095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752063"/>
          <a:ext cx="889000" cy="26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46228</xdr:rowOff>
    </xdr:from>
    <xdr:to>
      <xdr:col>45</xdr:col>
      <xdr:colOff>177800</xdr:colOff>
      <xdr:row>97</xdr:row>
      <xdr:rowOff>121413</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505428"/>
          <a:ext cx="889000" cy="246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120883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40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53733</xdr:rowOff>
    </xdr:from>
    <xdr:to>
      <xdr:col>41</xdr:col>
      <xdr:colOff>50800</xdr:colOff>
      <xdr:row>96</xdr:row>
      <xdr:rowOff>46228</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a:off x="6972300" y="16170033"/>
          <a:ext cx="889000" cy="335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43002</xdr:rowOff>
    </xdr:from>
    <xdr:to>
      <xdr:col>36</xdr:col>
      <xdr:colOff>165100</xdr:colOff>
      <xdr:row>96</xdr:row>
      <xdr:rowOff>144602</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502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135729</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59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56401</xdr:rowOff>
    </xdr:from>
    <xdr:to>
      <xdr:col>55</xdr:col>
      <xdr:colOff>50800</xdr:colOff>
      <xdr:row>97</xdr:row>
      <xdr:rowOff>158001</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687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34828</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665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97295</xdr:rowOff>
    </xdr:from>
    <xdr:to>
      <xdr:col>50</xdr:col>
      <xdr:colOff>165100</xdr:colOff>
      <xdr:row>98</xdr:row>
      <xdr:rowOff>27445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27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18572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20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70613</xdr:rowOff>
    </xdr:from>
    <xdr:to>
      <xdr:col>46</xdr:col>
      <xdr:colOff>38100</xdr:colOff>
      <xdr:row>98</xdr:row>
      <xdr:rowOff>763</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701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163340</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6793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166878</xdr:rowOff>
    </xdr:from>
    <xdr:to>
      <xdr:col>41</xdr:col>
      <xdr:colOff>101600</xdr:colOff>
      <xdr:row>96</xdr:row>
      <xdr:rowOff>97028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45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113555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62298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2933</xdr:rowOff>
    </xdr:from>
    <xdr:to>
      <xdr:col>36</xdr:col>
      <xdr:colOff>165100</xdr:colOff>
      <xdr:row>94</xdr:row>
      <xdr:rowOff>104533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119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121060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5894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87797</xdr:rowOff>
    </xdr:from>
    <xdr:to>
      <xdr:col>85</xdr:col>
      <xdr:colOff>127000</xdr:colOff>
      <xdr:row>39</xdr:row>
      <xdr:rowOff>96832</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74347"/>
          <a:ext cx="8382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96832</xdr:rowOff>
    </xdr:from>
    <xdr:to>
      <xdr:col>81</xdr:col>
      <xdr:colOff>50800</xdr:colOff>
      <xdr:row>39</xdr:row>
      <xdr:rowOff>98878</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783382"/>
          <a:ext cx="889000" cy="2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98878</xdr:rowOff>
    </xdr:from>
    <xdr:to>
      <xdr:col>71</xdr:col>
      <xdr:colOff>177800</xdr:colOff>
      <xdr:row>39</xdr:row>
      <xdr:rowOff>98878</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154503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498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1205</xdr:rowOff>
    </xdr:from>
    <xdr:to>
      <xdr:col>67</xdr:col>
      <xdr:colOff>101600</xdr:colOff>
      <xdr:row>39</xdr:row>
      <xdr:rowOff>102805</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687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119332</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462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36997</xdr:rowOff>
    </xdr:from>
    <xdr:to>
      <xdr:col>85</xdr:col>
      <xdr:colOff>177800</xdr:colOff>
      <xdr:row>39</xdr:row>
      <xdr:rowOff>138597</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2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9078</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46032</xdr:rowOff>
    </xdr:from>
    <xdr:to>
      <xdr:col>81</xdr:col>
      <xdr:colOff>101600</xdr:colOff>
      <xdr:row>39</xdr:row>
      <xdr:rowOff>147632</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138759</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5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48078</xdr:rowOff>
    </xdr:from>
    <xdr:to>
      <xdr:col>67</xdr:col>
      <xdr:colOff>101600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8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157987</xdr:rowOff>
    </xdr:from>
    <xdr:to>
      <xdr:col>85</xdr:col>
      <xdr:colOff>127000</xdr:colOff>
      <xdr:row>76</xdr:row>
      <xdr:rowOff>163004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5481300" y="13188187"/>
          <a:ext cx="8382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146774</xdr:rowOff>
    </xdr:from>
    <xdr:to>
      <xdr:col>81</xdr:col>
      <xdr:colOff>50800</xdr:colOff>
      <xdr:row>76</xdr:row>
      <xdr:rowOff>157987</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a:off x="14592300" y="13176974"/>
          <a:ext cx="889000" cy="1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146774</xdr:rowOff>
    </xdr:from>
    <xdr:to>
      <xdr:col>76</xdr:col>
      <xdr:colOff>114300</xdr:colOff>
      <xdr:row>77</xdr:row>
      <xdr:rowOff>3696</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76974"/>
          <a:ext cx="889000" cy="2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3696</xdr:rowOff>
    </xdr:from>
    <xdr:to>
      <xdr:col>71</xdr:col>
      <xdr:colOff>177800</xdr:colOff>
      <xdr:row>77</xdr:row>
      <xdr:rowOff>36740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205346"/>
          <a:ext cx="889000" cy="33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3747</xdr:rowOff>
    </xdr:from>
    <xdr:to>
      <xdr:col>67</xdr:col>
      <xdr:colOff>101600</xdr:colOff>
      <xdr:row>76</xdr:row>
      <xdr:rowOff>105347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33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121873</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0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112204</xdr:rowOff>
    </xdr:from>
    <xdr:to>
      <xdr:col>85</xdr:col>
      <xdr:colOff>177800</xdr:colOff>
      <xdr:row>77</xdr:row>
      <xdr:rowOff>42354</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142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90631</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120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107187</xdr:rowOff>
    </xdr:from>
    <xdr:to>
      <xdr:col>81</xdr:col>
      <xdr:colOff>101600</xdr:colOff>
      <xdr:row>77</xdr:row>
      <xdr:rowOff>37337</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37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28464</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30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95974</xdr:rowOff>
    </xdr:from>
    <xdr:to>
      <xdr:col>76</xdr:col>
      <xdr:colOff>165100</xdr:colOff>
      <xdr:row>77</xdr:row>
      <xdr:rowOff>26124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26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17251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18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124346</xdr:rowOff>
    </xdr:from>
    <xdr:to>
      <xdr:col>72</xdr:col>
      <xdr:colOff>38100</xdr:colOff>
      <xdr:row>77</xdr:row>
      <xdr:rowOff>54496</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54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45623</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47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157390</xdr:rowOff>
    </xdr:from>
    <xdr:to>
      <xdr:col>67</xdr:col>
      <xdr:colOff>101600</xdr:colOff>
      <xdr:row>77</xdr:row>
      <xdr:rowOff>87540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87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78667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8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19081</xdr:rowOff>
    </xdr:from>
    <xdr:to>
      <xdr:col>85</xdr:col>
      <xdr:colOff>127000</xdr:colOff>
      <xdr:row>98</xdr:row>
      <xdr:rowOff>88412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21181"/>
          <a:ext cx="838200" cy="69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92608</xdr:rowOff>
    </xdr:from>
    <xdr:to>
      <xdr:col>81</xdr:col>
      <xdr:colOff>50800</xdr:colOff>
      <xdr:row>98</xdr:row>
      <xdr:rowOff>19081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723258"/>
          <a:ext cx="889000" cy="97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31224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490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92608</xdr:rowOff>
    </xdr:from>
    <xdr:to>
      <xdr:col>76</xdr:col>
      <xdr:colOff>114300</xdr:colOff>
      <xdr:row>98</xdr:row>
      <xdr:rowOff>25226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23258"/>
          <a:ext cx="889000" cy="10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162681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79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25226</xdr:rowOff>
    </xdr:from>
    <xdr:to>
      <xdr:col>71</xdr:col>
      <xdr:colOff>177800</xdr:colOff>
      <xdr:row>98</xdr:row>
      <xdr:rowOff>107897</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27326"/>
          <a:ext cx="889000" cy="82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106886</xdr:rowOff>
    </xdr:from>
    <xdr:to>
      <xdr:col>67</xdr:col>
      <xdr:colOff>101600</xdr:colOff>
      <xdr:row>98</xdr:row>
      <xdr:rowOff>37036</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37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53563</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12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37612</xdr:rowOff>
    </xdr:from>
    <xdr:to>
      <xdr:col>85</xdr:col>
      <xdr:colOff>177800</xdr:colOff>
      <xdr:row>98</xdr:row>
      <xdr:rowOff>139212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39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123989</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54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139731</xdr:rowOff>
    </xdr:from>
    <xdr:to>
      <xdr:col>81</xdr:col>
      <xdr:colOff>101600</xdr:colOff>
      <xdr:row>98</xdr:row>
      <xdr:rowOff>69881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77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61008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863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41808</xdr:rowOff>
    </xdr:from>
    <xdr:to>
      <xdr:col>76</xdr:col>
      <xdr:colOff>165100</xdr:colOff>
      <xdr:row>97</xdr:row>
      <xdr:rowOff>143408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672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159935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44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145876</xdr:rowOff>
    </xdr:from>
    <xdr:to>
      <xdr:col>72</xdr:col>
      <xdr:colOff>38100</xdr:colOff>
      <xdr:row>98</xdr:row>
      <xdr:rowOff>76026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76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67153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69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57097</xdr:rowOff>
    </xdr:from>
    <xdr:to>
      <xdr:col>67</xdr:col>
      <xdr:colOff>101600</xdr:colOff>
      <xdr:row>98</xdr:row>
      <xdr:rowOff>158697</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59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149824</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519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81407</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flipV="1">
          <a:off x="21323300" y="6253607"/>
          <a:ext cx="838200" cy="477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5478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520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41910</xdr:rowOff>
    </xdr:from>
    <xdr:to>
      <xdr:col>98</xdr:col>
      <xdr:colOff>38100</xdr:colOff>
      <xdr:row>36</xdr:row>
      <xdr:rowOff>143510</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160037</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5989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30607</xdr:rowOff>
    </xdr:from>
    <xdr:to>
      <xdr:col>116</xdr:col>
      <xdr:colOff>114300</xdr:colOff>
      <xdr:row>36</xdr:row>
      <xdr:rowOff>132207</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202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53484</xdr:rowOff>
    </xdr:from>
    <xdr:ext cx="469744"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054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40808</xdr:rowOff>
    </xdr:from>
    <xdr:to>
      <xdr:col>116</xdr:col>
      <xdr:colOff>63500</xdr:colOff>
      <xdr:row>58</xdr:row>
      <xdr:rowOff>41836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21323300" y="9984908"/>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16967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961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15456</xdr:rowOff>
    </xdr:from>
    <xdr:to>
      <xdr:col>111</xdr:col>
      <xdr:colOff>177800</xdr:colOff>
      <xdr:row>58</xdr:row>
      <xdr:rowOff>41836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9959556"/>
          <a:ext cx="889000" cy="26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132546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100766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168207</xdr:rowOff>
    </xdr:from>
    <xdr:to>
      <xdr:col>107</xdr:col>
      <xdr:colOff>50800</xdr:colOff>
      <xdr:row>58</xdr:row>
      <xdr:rowOff>15456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9940857"/>
          <a:ext cx="889000" cy="18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134215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100783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166835</xdr:rowOff>
    </xdr:from>
    <xdr:to>
      <xdr:col>102</xdr:col>
      <xdr:colOff>114300</xdr:colOff>
      <xdr:row>57</xdr:row>
      <xdr:rowOff>168207</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9939485"/>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129826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073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143856</xdr:rowOff>
    </xdr:from>
    <xdr:to>
      <xdr:col>98</xdr:col>
      <xdr:colOff>38100</xdr:colOff>
      <xdr:row>58</xdr:row>
      <xdr:rowOff>74006</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16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65133</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009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161458</xdr:rowOff>
    </xdr:from>
    <xdr:to>
      <xdr:col>116</xdr:col>
      <xdr:colOff>114300</xdr:colOff>
      <xdr:row>58</xdr:row>
      <xdr:rowOff>91608</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993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120835</xdr:rowOff>
    </xdr:from>
    <xdr:ext cx="469744"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72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162486</xdr:rowOff>
    </xdr:from>
    <xdr:to>
      <xdr:col>112</xdr:col>
      <xdr:colOff>38100</xdr:colOff>
      <xdr:row>58</xdr:row>
      <xdr:rowOff>92636</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9935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109163</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088428" y="97103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136106</xdr:rowOff>
    </xdr:from>
    <xdr:to>
      <xdr:col>107</xdr:col>
      <xdr:colOff>101600</xdr:colOff>
      <xdr:row>58</xdr:row>
      <xdr:rowOff>66256</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990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82783</xdr:rowOff>
    </xdr:from>
    <xdr:ext cx="469744"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199428" y="9683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117407</xdr:rowOff>
    </xdr:from>
    <xdr:to>
      <xdr:col>102</xdr:col>
      <xdr:colOff>165100</xdr:colOff>
      <xdr:row>58</xdr:row>
      <xdr:rowOff>47557</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989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64084</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9665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116035</xdr:rowOff>
    </xdr:from>
    <xdr:to>
      <xdr:col>98</xdr:col>
      <xdr:colOff>38100</xdr:colOff>
      <xdr:row>58</xdr:row>
      <xdr:rowOff>46185</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9888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62712</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9663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73</xdr:row>
      <xdr:rowOff>33172</xdr:rowOff>
    </xdr:from>
    <xdr:to>
      <xdr:col>116</xdr:col>
      <xdr:colOff>63500</xdr:colOff>
      <xdr:row>73</xdr:row>
      <xdr:rowOff>88684</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549022"/>
          <a:ext cx="838200" cy="5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88684</xdr:rowOff>
    </xdr:from>
    <xdr:to>
      <xdr:col>111</xdr:col>
      <xdr:colOff>177800</xdr:colOff>
      <xdr:row>74</xdr:row>
      <xdr:rowOff>12636</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604534"/>
          <a:ext cx="889000" cy="95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74</xdr:row>
      <xdr:rowOff>12636</xdr:rowOff>
    </xdr:from>
    <xdr:to>
      <xdr:col>107</xdr:col>
      <xdr:colOff>50800</xdr:colOff>
      <xdr:row>74</xdr:row>
      <xdr:rowOff>35573</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699936"/>
          <a:ext cx="889000" cy="2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74</xdr:row>
      <xdr:rowOff>35573</xdr:rowOff>
    </xdr:from>
    <xdr:to>
      <xdr:col>102</xdr:col>
      <xdr:colOff>114300</xdr:colOff>
      <xdr:row>74</xdr:row>
      <xdr:rowOff>75540</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722873"/>
          <a:ext cx="889000" cy="39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115608</xdr:rowOff>
    </xdr:from>
    <xdr:to>
      <xdr:col>98</xdr:col>
      <xdr:colOff>38100</xdr:colOff>
      <xdr:row>76</xdr:row>
      <xdr:rowOff>45758</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4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36885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7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72</xdr:row>
      <xdr:rowOff>153822</xdr:rowOff>
    </xdr:from>
    <xdr:to>
      <xdr:col>116</xdr:col>
      <xdr:colOff>114300</xdr:colOff>
      <xdr:row>73</xdr:row>
      <xdr:rowOff>83972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498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72</xdr:row>
      <xdr:rowOff>5249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349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73</xdr:row>
      <xdr:rowOff>37884</xdr:rowOff>
    </xdr:from>
    <xdr:to>
      <xdr:col>112</xdr:col>
      <xdr:colOff>38100</xdr:colOff>
      <xdr:row>73</xdr:row>
      <xdr:rowOff>139484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553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156011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328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133286</xdr:rowOff>
    </xdr:from>
    <xdr:to>
      <xdr:col>107</xdr:col>
      <xdr:colOff>101600</xdr:colOff>
      <xdr:row>74</xdr:row>
      <xdr:rowOff>63436</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6491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79963</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4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156223</xdr:rowOff>
    </xdr:from>
    <xdr:to>
      <xdr:col>102</xdr:col>
      <xdr:colOff>165100</xdr:colOff>
      <xdr:row>74</xdr:row>
      <xdr:rowOff>86373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672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102900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447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24740</xdr:rowOff>
    </xdr:from>
    <xdr:to>
      <xdr:col>98</xdr:col>
      <xdr:colOff>38100</xdr:colOff>
      <xdr:row>74</xdr:row>
      <xdr:rowOff>126340</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712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142867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48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投資及び出資金については、住民一人当たり</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3,759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円となっており、類似団体の平均を大きく上回っている。これは、令和６年度において、病院事業会計への出資を行ったことによるものである。今後も、病院事業を含む</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企業会計に対して事業費精査等を促し、一般会計の負担抑制に努める。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普通建設事業費については、住民一人当たり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25,838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円となっており、前年度と比較して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5,901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の増となったものの、依然として類似団体と比較して一人当たりのコストが低い状況となっている。これは、事業精査等により、大規模事業の縮減に努めているためである。しかし、今後は公共施設の再編整備に取り組むため、増加することが予想され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73863</xdr:rowOff>
    </xdr:from>
    <xdr:to>
      <xdr:col>24</xdr:col>
      <xdr:colOff>63500</xdr:colOff>
      <xdr:row>34</xdr:row>
      <xdr:rowOff>79807</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903163"/>
          <a:ext cx="838200" cy="5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73863</xdr:rowOff>
    </xdr:from>
    <xdr:to>
      <xdr:col>19</xdr:col>
      <xdr:colOff>177800</xdr:colOff>
      <xdr:row>34</xdr:row>
      <xdr:rowOff>88493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903163"/>
          <a:ext cx="889000" cy="14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88493</xdr:rowOff>
    </xdr:from>
    <xdr:to>
      <xdr:col>15</xdr:col>
      <xdr:colOff>50800</xdr:colOff>
      <xdr:row>34</xdr:row>
      <xdr:rowOff>121412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17793"/>
          <a:ext cx="889000" cy="3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112725</xdr:rowOff>
    </xdr:from>
    <xdr:to>
      <xdr:col>10</xdr:col>
      <xdr:colOff>114300</xdr:colOff>
      <xdr:row>34</xdr:row>
      <xdr:rowOff>121412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5942025"/>
          <a:ext cx="8890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29007</xdr:rowOff>
    </xdr:from>
    <xdr:to>
      <xdr:col>24</xdr:col>
      <xdr:colOff>114300</xdr:colOff>
      <xdr:row>34</xdr:row>
      <xdr:rowOff>130607</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858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51884</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7097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23063</xdr:rowOff>
    </xdr:from>
    <xdr:to>
      <xdr:col>20</xdr:col>
      <xdr:colOff>38100</xdr:colOff>
      <xdr:row>34</xdr:row>
      <xdr:rowOff>124663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852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141190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627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37693</xdr:rowOff>
    </xdr:from>
    <xdr:to>
      <xdr:col>15</xdr:col>
      <xdr:colOff>101600</xdr:colOff>
      <xdr:row>34</xdr:row>
      <xdr:rowOff>139293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86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155820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42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70612</xdr:rowOff>
    </xdr:from>
    <xdr:to>
      <xdr:col>10</xdr:col>
      <xdr:colOff>165100</xdr:colOff>
      <xdr:row>35</xdr:row>
      <xdr:rowOff>762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99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17289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75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61925</xdr:rowOff>
    </xdr:from>
    <xdr:to>
      <xdr:col>6</xdr:col>
      <xdr:colOff>38100</xdr:colOff>
      <xdr:row>34</xdr:row>
      <xdr:rowOff>163525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91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8602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66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132639</xdr:rowOff>
    </xdr:from>
    <xdr:to>
      <xdr:col>24</xdr:col>
      <xdr:colOff>63500</xdr:colOff>
      <xdr:row>57</xdr:row>
      <xdr:rowOff>135781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905289"/>
          <a:ext cx="838200" cy="3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128458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558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15289</xdr:rowOff>
    </xdr:from>
    <xdr:to>
      <xdr:col>19</xdr:col>
      <xdr:colOff>177800</xdr:colOff>
      <xdr:row>57</xdr:row>
      <xdr:rowOff>132639</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908300" y="9787939"/>
          <a:ext cx="889000" cy="11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94477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524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138760</xdr:rowOff>
    </xdr:from>
    <xdr:to>
      <xdr:col>15</xdr:col>
      <xdr:colOff>50800</xdr:colOff>
      <xdr:row>57</xdr:row>
      <xdr:rowOff>15289</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739960"/>
          <a:ext cx="889000" cy="479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117604</xdr:rowOff>
    </xdr:from>
    <xdr:to>
      <xdr:col>10</xdr:col>
      <xdr:colOff>114300</xdr:colOff>
      <xdr:row>56</xdr:row>
      <xdr:rowOff>138760</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033004"/>
          <a:ext cx="889000" cy="706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43219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815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84981</xdr:rowOff>
    </xdr:from>
    <xdr:to>
      <xdr:col>24</xdr:col>
      <xdr:colOff>114300</xdr:colOff>
      <xdr:row>58</xdr:row>
      <xdr:rowOff>15131</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857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171358</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772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81839</xdr:rowOff>
    </xdr:from>
    <xdr:to>
      <xdr:col>20</xdr:col>
      <xdr:colOff>38100</xdr:colOff>
      <xdr:row>58</xdr:row>
      <xdr:rowOff>11989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854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3116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947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135939</xdr:rowOff>
    </xdr:from>
    <xdr:to>
      <xdr:col>15</xdr:col>
      <xdr:colOff>101600</xdr:colOff>
      <xdr:row>57</xdr:row>
      <xdr:rowOff>66089</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37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57216</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2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87960</xdr:rowOff>
    </xdr:from>
    <xdr:to>
      <xdr:col>10</xdr:col>
      <xdr:colOff>165100</xdr:colOff>
      <xdr:row>57</xdr:row>
      <xdr:rowOff>18110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689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34637</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4643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66804</xdr:rowOff>
    </xdr:from>
    <xdr:to>
      <xdr:col>6</xdr:col>
      <xdr:colOff>38100</xdr:colOff>
      <xdr:row>52</xdr:row>
      <xdr:rowOff>168404</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982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13481</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757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129322</xdr:rowOff>
    </xdr:from>
    <xdr:to>
      <xdr:col>24</xdr:col>
      <xdr:colOff>63500</xdr:colOff>
      <xdr:row>76</xdr:row>
      <xdr:rowOff>2631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988072"/>
          <a:ext cx="838200" cy="447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2631</xdr:rowOff>
    </xdr:from>
    <xdr:to>
      <xdr:col>19</xdr:col>
      <xdr:colOff>177800</xdr:colOff>
      <xdr:row>76</xdr:row>
      <xdr:rowOff>153681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032831"/>
          <a:ext cx="889000" cy="151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120900</xdr:rowOff>
    </xdr:from>
    <xdr:to>
      <xdr:col>15</xdr:col>
      <xdr:colOff>50800</xdr:colOff>
      <xdr:row>76</xdr:row>
      <xdr:rowOff>153681</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151100"/>
          <a:ext cx="889000" cy="32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120900</xdr:rowOff>
    </xdr:from>
    <xdr:to>
      <xdr:col>10</xdr:col>
      <xdr:colOff>114300</xdr:colOff>
      <xdr:row>77</xdr:row>
      <xdr:rowOff>132933</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151100"/>
          <a:ext cx="889000" cy="183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85635</xdr:rowOff>
    </xdr:from>
    <xdr:to>
      <xdr:col>6</xdr:col>
      <xdr:colOff>38100</xdr:colOff>
      <xdr:row>79</xdr:row>
      <xdr:rowOff>15785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5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6912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55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78522</xdr:rowOff>
    </xdr:from>
    <xdr:to>
      <xdr:col>24</xdr:col>
      <xdr:colOff>114300</xdr:colOff>
      <xdr:row>76</xdr:row>
      <xdr:rowOff>8672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93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101399</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7886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123282</xdr:rowOff>
    </xdr:from>
    <xdr:to>
      <xdr:col>20</xdr:col>
      <xdr:colOff>38100</xdr:colOff>
      <xdr:row>76</xdr:row>
      <xdr:rowOff>53432</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982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69959</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7572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102881</xdr:rowOff>
    </xdr:from>
    <xdr:to>
      <xdr:col>15</xdr:col>
      <xdr:colOff>101600</xdr:colOff>
      <xdr:row>77</xdr:row>
      <xdr:rowOff>33031</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133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49558</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083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70100</xdr:rowOff>
    </xdr:from>
    <xdr:to>
      <xdr:col>10</xdr:col>
      <xdr:colOff>165100</xdr:colOff>
      <xdr:row>77</xdr:row>
      <xdr:rowOff>250</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0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16777</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875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82133</xdr:rowOff>
    </xdr:from>
    <xdr:to>
      <xdr:col>6</xdr:col>
      <xdr:colOff>38100</xdr:colOff>
      <xdr:row>78</xdr:row>
      <xdr:rowOff>12283</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83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28810</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59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60220</xdr:rowOff>
    </xdr:from>
    <xdr:to>
      <xdr:col>24</xdr:col>
      <xdr:colOff>63500</xdr:colOff>
      <xdr:row>98</xdr:row>
      <xdr:rowOff>80634</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862320"/>
          <a:ext cx="838200" cy="20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645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67957</xdr:rowOff>
    </xdr:from>
    <xdr:to>
      <xdr:col>19</xdr:col>
      <xdr:colOff>177800</xdr:colOff>
      <xdr:row>98</xdr:row>
      <xdr:rowOff>80634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870057"/>
          <a:ext cx="889000" cy="12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119035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5782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67337</xdr:rowOff>
    </xdr:from>
    <xdr:to>
      <xdr:col>15</xdr:col>
      <xdr:colOff>50800</xdr:colOff>
      <xdr:row>98</xdr:row>
      <xdr:rowOff>67957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2019300" y="16869437"/>
          <a:ext cx="889000" cy="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112287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571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67337</xdr:rowOff>
    </xdr:from>
    <xdr:to>
      <xdr:col>10</xdr:col>
      <xdr:colOff>114300</xdr:colOff>
      <xdr:row>98</xdr:row>
      <xdr:rowOff>85475</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869437"/>
          <a:ext cx="889000" cy="1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117587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576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170856</xdr:rowOff>
    </xdr:from>
    <xdr:to>
      <xdr:col>6</xdr:col>
      <xdr:colOff>38100</xdr:colOff>
      <xdr:row>98</xdr:row>
      <xdr:rowOff>101006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01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117533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5767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9420</xdr:rowOff>
    </xdr:from>
    <xdr:to>
      <xdr:col>24</xdr:col>
      <xdr:colOff>114300</xdr:colOff>
      <xdr:row>98</xdr:row>
      <xdr:rowOff>111020</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811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141965</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772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29834</xdr:rowOff>
    </xdr:from>
    <xdr:to>
      <xdr:col>20</xdr:col>
      <xdr:colOff>38100</xdr:colOff>
      <xdr:row>98</xdr:row>
      <xdr:rowOff>131434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83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122561</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924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17157</xdr:rowOff>
    </xdr:from>
    <xdr:to>
      <xdr:col>15</xdr:col>
      <xdr:colOff>101600</xdr:colOff>
      <xdr:row>98</xdr:row>
      <xdr:rowOff>118757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81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109884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911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16537</xdr:rowOff>
    </xdr:from>
    <xdr:to>
      <xdr:col>10</xdr:col>
      <xdr:colOff>165100</xdr:colOff>
      <xdr:row>98</xdr:row>
      <xdr:rowOff>118137</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818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109264</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911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34675</xdr:rowOff>
    </xdr:from>
    <xdr:to>
      <xdr:col>6</xdr:col>
      <xdr:colOff>38100</xdr:colOff>
      <xdr:row>98</xdr:row>
      <xdr:rowOff>136275</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836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127402</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929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115316</xdr:rowOff>
    </xdr:from>
    <xdr:to>
      <xdr:col>55</xdr:col>
      <xdr:colOff>0</xdr:colOff>
      <xdr:row>38</xdr:row>
      <xdr:rowOff>133223</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9639300" y="6630416"/>
          <a:ext cx="838200" cy="17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59199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574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133223</xdr:rowOff>
    </xdr:from>
    <xdr:to>
      <xdr:col>50</xdr:col>
      <xdr:colOff>114300</xdr:colOff>
      <xdr:row>38</xdr:row>
      <xdr:rowOff>138684</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48323"/>
          <a:ext cx="889000" cy="5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12590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699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138684</xdr:rowOff>
    </xdr:from>
    <xdr:to>
      <xdr:col>45</xdr:col>
      <xdr:colOff>177800</xdr:colOff>
      <xdr:row>38</xdr:row>
      <xdr:rowOff>141605</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53784"/>
          <a:ext cx="889000" cy="2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13733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7002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141605</xdr:rowOff>
    </xdr:from>
    <xdr:to>
      <xdr:col>41</xdr:col>
      <xdr:colOff>50800</xdr:colOff>
      <xdr:row>38</xdr:row>
      <xdr:rowOff>152654</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flipV="1">
          <a:off x="6972300" y="665670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8128</xdr:rowOff>
    </xdr:from>
    <xdr:to>
      <xdr:col>36</xdr:col>
      <xdr:colOff>165100</xdr:colOff>
      <xdr:row>38</xdr:row>
      <xdr:rowOff>109728</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523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36</xdr:row>
      <xdr:rowOff>126255</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37428" y="6298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64516</xdr:rowOff>
    </xdr:from>
    <xdr:to>
      <xdr:col>55</xdr:col>
      <xdr:colOff>50800</xdr:colOff>
      <xdr:row>38</xdr:row>
      <xdr:rowOff>166116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57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23893</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675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82423</xdr:rowOff>
    </xdr:from>
    <xdr:to>
      <xdr:col>50</xdr:col>
      <xdr:colOff>165100</xdr:colOff>
      <xdr:row>39</xdr:row>
      <xdr:rowOff>12573</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597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29100</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3727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87884</xdr:rowOff>
    </xdr:from>
    <xdr:to>
      <xdr:col>46</xdr:col>
      <xdr:colOff>38100</xdr:colOff>
      <xdr:row>39</xdr:row>
      <xdr:rowOff>18034</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02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34561</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3782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90805</xdr:rowOff>
    </xdr:from>
    <xdr:to>
      <xdr:col>41</xdr:col>
      <xdr:colOff>101600</xdr:colOff>
      <xdr:row>39</xdr:row>
      <xdr:rowOff>20955</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05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12082</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6986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101854</xdr:rowOff>
    </xdr:from>
    <xdr:to>
      <xdr:col>36</xdr:col>
      <xdr:colOff>165100</xdr:colOff>
      <xdr:row>39</xdr:row>
      <xdr:rowOff>32004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1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23131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096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160389</xdr:rowOff>
    </xdr:from>
    <xdr:to>
      <xdr:col>55</xdr:col>
      <xdr:colOff>0</xdr:colOff>
      <xdr:row>58</xdr:row>
      <xdr:rowOff>165036</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flipV="1">
          <a:off x="9639300" y="10104489"/>
          <a:ext cx="838200" cy="4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129188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730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164617</xdr:rowOff>
    </xdr:from>
    <xdr:to>
      <xdr:col>50</xdr:col>
      <xdr:colOff>114300</xdr:colOff>
      <xdr:row>58</xdr:row>
      <xdr:rowOff>165036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10108717"/>
          <a:ext cx="889000" cy="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56</xdr:row>
      <xdr:rowOff>42930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644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157264</xdr:rowOff>
    </xdr:from>
    <xdr:to>
      <xdr:col>45</xdr:col>
      <xdr:colOff>177800</xdr:colOff>
      <xdr:row>58</xdr:row>
      <xdr:rowOff>164617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10101364"/>
          <a:ext cx="889000" cy="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45064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646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157264</xdr:rowOff>
    </xdr:from>
    <xdr:to>
      <xdr:col>41</xdr:col>
      <xdr:colOff>50800</xdr:colOff>
      <xdr:row>58</xdr:row>
      <xdr:rowOff>162789</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10101364"/>
          <a:ext cx="889000" cy="5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37330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638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23520</xdr:rowOff>
    </xdr:from>
    <xdr:to>
      <xdr:col>36</xdr:col>
      <xdr:colOff>165100</xdr:colOff>
      <xdr:row>56</xdr:row>
      <xdr:rowOff>125120</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24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141647</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05111" y="9399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109589</xdr:rowOff>
    </xdr:from>
    <xdr:to>
      <xdr:col>55</xdr:col>
      <xdr:colOff>50800</xdr:colOff>
      <xdr:row>59</xdr:row>
      <xdr:rowOff>39739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1005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24516</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68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114236</xdr:rowOff>
    </xdr:from>
    <xdr:to>
      <xdr:col>50</xdr:col>
      <xdr:colOff>165100</xdr:colOff>
      <xdr:row>59</xdr:row>
      <xdr:rowOff>44386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10058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59</xdr:row>
      <xdr:rowOff>35513</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151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113817</xdr:rowOff>
    </xdr:from>
    <xdr:to>
      <xdr:col>46</xdr:col>
      <xdr:colOff>38100</xdr:colOff>
      <xdr:row>59</xdr:row>
      <xdr:rowOff>43967</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1005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59</xdr:row>
      <xdr:rowOff>35094</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10150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106464</xdr:rowOff>
    </xdr:from>
    <xdr:to>
      <xdr:col>41</xdr:col>
      <xdr:colOff>101600</xdr:colOff>
      <xdr:row>59</xdr:row>
      <xdr:rowOff>36614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1005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59</xdr:row>
      <xdr:rowOff>27741</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10143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111989</xdr:rowOff>
    </xdr:from>
    <xdr:to>
      <xdr:col>36</xdr:col>
      <xdr:colOff>165100</xdr:colOff>
      <xdr:row>59</xdr:row>
      <xdr:rowOff>42139</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10056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33266</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1488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154787</xdr:rowOff>
    </xdr:from>
    <xdr:to>
      <xdr:col>55</xdr:col>
      <xdr:colOff>0</xdr:colOff>
      <xdr:row>78</xdr:row>
      <xdr:rowOff>131966</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56437"/>
          <a:ext cx="838200" cy="148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58627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88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142900</xdr:rowOff>
    </xdr:from>
    <xdr:to>
      <xdr:col>50</xdr:col>
      <xdr:colOff>114300</xdr:colOff>
      <xdr:row>77</xdr:row>
      <xdr:rowOff>154787</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44550"/>
          <a:ext cx="889000" cy="11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146524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005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88455</xdr:rowOff>
    </xdr:from>
    <xdr:to>
      <xdr:col>45</xdr:col>
      <xdr:colOff>177800</xdr:colOff>
      <xdr:row>77</xdr:row>
      <xdr:rowOff>142900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7861300" y="13290105"/>
          <a:ext cx="889000" cy="5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75</xdr:row>
      <xdr:rowOff>74858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2933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88455</xdr:rowOff>
    </xdr:from>
    <xdr:to>
      <xdr:col>41</xdr:col>
      <xdr:colOff>50800</xdr:colOff>
      <xdr:row>78</xdr:row>
      <xdr:rowOff>48298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flipV="1">
          <a:off x="6972300" y="13290105"/>
          <a:ext cx="889000" cy="13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75</xdr:row>
      <xdr:rowOff>76078</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2934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133058</xdr:rowOff>
    </xdr:from>
    <xdr:to>
      <xdr:col>36</xdr:col>
      <xdr:colOff>165100</xdr:colOff>
      <xdr:row>75</xdr:row>
      <xdr:rowOff>63208</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2820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79735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59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81166</xdr:rowOff>
    </xdr:from>
    <xdr:to>
      <xdr:col>55</xdr:col>
      <xdr:colOff>50800</xdr:colOff>
      <xdr:row>79</xdr:row>
      <xdr:rowOff>11316</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4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167543</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369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103987</xdr:rowOff>
    </xdr:from>
    <xdr:to>
      <xdr:col>50</xdr:col>
      <xdr:colOff>165100</xdr:colOff>
      <xdr:row>78</xdr:row>
      <xdr:rowOff>34137</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05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25264</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3983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92100</xdr:rowOff>
    </xdr:from>
    <xdr:to>
      <xdr:col>46</xdr:col>
      <xdr:colOff>38100</xdr:colOff>
      <xdr:row>78</xdr:row>
      <xdr:rowOff>22250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2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13377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386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37655</xdr:rowOff>
    </xdr:from>
    <xdr:to>
      <xdr:col>41</xdr:col>
      <xdr:colOff>101600</xdr:colOff>
      <xdr:row>77</xdr:row>
      <xdr:rowOff>139255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239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130382</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332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168948</xdr:rowOff>
    </xdr:from>
    <xdr:to>
      <xdr:col>36</xdr:col>
      <xdr:colOff>165100</xdr:colOff>
      <xdr:row>78</xdr:row>
      <xdr:rowOff>99098</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70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90225</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37428" y="13463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138291</xdr:rowOff>
    </xdr:from>
    <xdr:to>
      <xdr:col>55</xdr:col>
      <xdr:colOff>0</xdr:colOff>
      <xdr:row>96</xdr:row>
      <xdr:rowOff>148349</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597491"/>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106535</xdr:rowOff>
    </xdr:from>
    <xdr:to>
      <xdr:col>50</xdr:col>
      <xdr:colOff>114300</xdr:colOff>
      <xdr:row>96</xdr:row>
      <xdr:rowOff>138291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65735"/>
          <a:ext cx="889000" cy="31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34389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6650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106535</xdr:rowOff>
    </xdr:from>
    <xdr:to>
      <xdr:col>45</xdr:col>
      <xdr:colOff>177800</xdr:colOff>
      <xdr:row>97</xdr:row>
      <xdr:rowOff>34753</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65735"/>
          <a:ext cx="889000" cy="99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34753</xdr:rowOff>
    </xdr:from>
    <xdr:to>
      <xdr:col>41</xdr:col>
      <xdr:colOff>50800</xdr:colOff>
      <xdr:row>97</xdr:row>
      <xdr:rowOff>61252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65403"/>
          <a:ext cx="889000" cy="26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66648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54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35465</xdr:rowOff>
    </xdr:from>
    <xdr:to>
      <xdr:col>36</xdr:col>
      <xdr:colOff>165100</xdr:colOff>
      <xdr:row>96</xdr:row>
      <xdr:rowOff>137065</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153592</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97549</xdr:rowOff>
    </xdr:from>
    <xdr:to>
      <xdr:col>55</xdr:col>
      <xdr:colOff>50800</xdr:colOff>
      <xdr:row>97</xdr:row>
      <xdr:rowOff>27699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56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75976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35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87491</xdr:rowOff>
    </xdr:from>
    <xdr:to>
      <xdr:col>50</xdr:col>
      <xdr:colOff>165100</xdr:colOff>
      <xdr:row>97</xdr:row>
      <xdr:rowOff>17641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466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34168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321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55735</xdr:rowOff>
    </xdr:from>
    <xdr:to>
      <xdr:col>46</xdr:col>
      <xdr:colOff>38100</xdr:colOff>
      <xdr:row>96</xdr:row>
      <xdr:rowOff>157335</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14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2412</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901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155403</xdr:rowOff>
    </xdr:from>
    <xdr:to>
      <xdr:col>41</xdr:col>
      <xdr:colOff>101600</xdr:colOff>
      <xdr:row>97</xdr:row>
      <xdr:rowOff>85553</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14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76680</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07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10452</xdr:rowOff>
    </xdr:from>
    <xdr:to>
      <xdr:col>36</xdr:col>
      <xdr:colOff>165100</xdr:colOff>
      <xdr:row>97</xdr:row>
      <xdr:rowOff>112052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41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103179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33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104115</xdr:rowOff>
    </xdr:from>
    <xdr:to>
      <xdr:col>85</xdr:col>
      <xdr:colOff>127000</xdr:colOff>
      <xdr:row>37</xdr:row>
      <xdr:rowOff>114345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47765"/>
          <a:ext cx="838200" cy="1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114345</xdr:rowOff>
    </xdr:from>
    <xdr:to>
      <xdr:col>81</xdr:col>
      <xdr:colOff>50800</xdr:colOff>
      <xdr:row>37</xdr:row>
      <xdr:rowOff>121241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57995"/>
          <a:ext cx="889000" cy="6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121241</xdr:rowOff>
    </xdr:from>
    <xdr:to>
      <xdr:col>76</xdr:col>
      <xdr:colOff>114300</xdr:colOff>
      <xdr:row>37</xdr:row>
      <xdr:rowOff>125088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464891"/>
          <a:ext cx="889000" cy="3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108153</xdr:rowOff>
    </xdr:from>
    <xdr:to>
      <xdr:col>71</xdr:col>
      <xdr:colOff>177800</xdr:colOff>
      <xdr:row>37</xdr:row>
      <xdr:rowOff>125088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451803"/>
          <a:ext cx="889000" cy="16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13633</xdr:rowOff>
    </xdr:from>
    <xdr:to>
      <xdr:col>67</xdr:col>
      <xdr:colOff>101600</xdr:colOff>
      <xdr:row>37</xdr:row>
      <xdr:rowOff>115233</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57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131760</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132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53315</xdr:rowOff>
    </xdr:from>
    <xdr:to>
      <xdr:col>85</xdr:col>
      <xdr:colOff>177800</xdr:colOff>
      <xdr:row>37</xdr:row>
      <xdr:rowOff>154915</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9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63545</xdr:rowOff>
    </xdr:from>
    <xdr:to>
      <xdr:col>81</xdr:col>
      <xdr:colOff>101600</xdr:colOff>
      <xdr:row>37</xdr:row>
      <xdr:rowOff>165145</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0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156271</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499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70441</xdr:rowOff>
    </xdr:from>
    <xdr:to>
      <xdr:col>76</xdr:col>
      <xdr:colOff>165100</xdr:colOff>
      <xdr:row>38</xdr:row>
      <xdr:rowOff>591</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4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163168</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06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74288</xdr:rowOff>
    </xdr:from>
    <xdr:to>
      <xdr:col>72</xdr:col>
      <xdr:colOff>38100</xdr:colOff>
      <xdr:row>38</xdr:row>
      <xdr:rowOff>4438</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17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167015</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10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57353</xdr:rowOff>
    </xdr:from>
    <xdr:to>
      <xdr:col>67</xdr:col>
      <xdr:colOff>101600</xdr:colOff>
      <xdr:row>37</xdr:row>
      <xdr:rowOff>158953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401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150080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493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11023</xdr:rowOff>
    </xdr:from>
    <xdr:to>
      <xdr:col>85</xdr:col>
      <xdr:colOff>127000</xdr:colOff>
      <xdr:row>58</xdr:row>
      <xdr:rowOff>78867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55123"/>
          <a:ext cx="838200" cy="67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78867</xdr:rowOff>
    </xdr:from>
    <xdr:to>
      <xdr:col>81</xdr:col>
      <xdr:colOff>50800</xdr:colOff>
      <xdr:row>58</xdr:row>
      <xdr:rowOff>98476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4592300" y="10022967"/>
          <a:ext cx="889000" cy="19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98476</xdr:rowOff>
    </xdr:from>
    <xdr:to>
      <xdr:col>76</xdr:col>
      <xdr:colOff>114300</xdr:colOff>
      <xdr:row>58</xdr:row>
      <xdr:rowOff>100381</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3703300" y="10042576"/>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50233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651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40640</xdr:rowOff>
    </xdr:from>
    <xdr:to>
      <xdr:col>71</xdr:col>
      <xdr:colOff>177800</xdr:colOff>
      <xdr:row>58</xdr:row>
      <xdr:rowOff>100381</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a:off x="12814300" y="9984740"/>
          <a:ext cx="889000" cy="59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65574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666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170599</xdr:rowOff>
    </xdr:from>
    <xdr:to>
      <xdr:col>67</xdr:col>
      <xdr:colOff>101600</xdr:colOff>
      <xdr:row>57</xdr:row>
      <xdr:rowOff>100749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771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117276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47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131673</xdr:rowOff>
    </xdr:from>
    <xdr:to>
      <xdr:col>85</xdr:col>
      <xdr:colOff>177800</xdr:colOff>
      <xdr:row>58</xdr:row>
      <xdr:rowOff>61823</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04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110100</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882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28067</xdr:rowOff>
    </xdr:from>
    <xdr:to>
      <xdr:col>81</xdr:col>
      <xdr:colOff>101600</xdr:colOff>
      <xdr:row>58</xdr:row>
      <xdr:rowOff>129667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72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120794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64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47676</xdr:rowOff>
    </xdr:from>
    <xdr:to>
      <xdr:col>76</xdr:col>
      <xdr:colOff>165100</xdr:colOff>
      <xdr:row>58</xdr:row>
      <xdr:rowOff>149276</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991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140403</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10084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49581</xdr:rowOff>
    </xdr:from>
    <xdr:to>
      <xdr:col>72</xdr:col>
      <xdr:colOff>38100</xdr:colOff>
      <xdr:row>58</xdr:row>
      <xdr:rowOff>151181</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9936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142308</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10086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161290</xdr:rowOff>
    </xdr:from>
    <xdr:to>
      <xdr:col>67</xdr:col>
      <xdr:colOff>101600</xdr:colOff>
      <xdr:row>58</xdr:row>
      <xdr:rowOff>91440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33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82567</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26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87796</xdr:rowOff>
    </xdr:from>
    <xdr:to>
      <xdr:col>85</xdr:col>
      <xdr:colOff>127000</xdr:colOff>
      <xdr:row>79</xdr:row>
      <xdr:rowOff>96831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32346"/>
          <a:ext cx="838200" cy="9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96831</xdr:rowOff>
    </xdr:from>
    <xdr:to>
      <xdr:col>81</xdr:col>
      <xdr:colOff>50800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4592300" y="13641381"/>
          <a:ext cx="889000" cy="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98879</xdr:rowOff>
    </xdr:from>
    <xdr:to>
      <xdr:col>71</xdr:col>
      <xdr:colOff>177800</xdr:colOff>
      <xdr:row>79</xdr:row>
      <xdr:rowOff>98879</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154481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356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1107</xdr:rowOff>
    </xdr:from>
    <xdr:to>
      <xdr:col>67</xdr:col>
      <xdr:colOff>101600</xdr:colOff>
      <xdr:row>79</xdr:row>
      <xdr:rowOff>102707</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4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119234</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579428" y="13320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36996</xdr:rowOff>
    </xdr:from>
    <xdr:to>
      <xdr:col>85</xdr:col>
      <xdr:colOff>177800</xdr:colOff>
      <xdr:row>79</xdr:row>
      <xdr:rowOff>138596</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81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9077</xdr:rowOff>
    </xdr:from>
    <xdr:ext cx="469744"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46031</xdr:rowOff>
    </xdr:from>
    <xdr:to>
      <xdr:col>81</xdr:col>
      <xdr:colOff>101600</xdr:colOff>
      <xdr:row>79</xdr:row>
      <xdr:rowOff>147631</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05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138758</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33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48079</xdr:rowOff>
    </xdr:from>
    <xdr:to>
      <xdr:col>67</xdr:col>
      <xdr:colOff>101600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140806</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689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157987</xdr:rowOff>
    </xdr:from>
    <xdr:to>
      <xdr:col>85</xdr:col>
      <xdr:colOff>127000</xdr:colOff>
      <xdr:row>96</xdr:row>
      <xdr:rowOff>163004</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5481300" y="16617187"/>
          <a:ext cx="8382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146774</xdr:rowOff>
    </xdr:from>
    <xdr:to>
      <xdr:col>81</xdr:col>
      <xdr:colOff>50800</xdr:colOff>
      <xdr:row>96</xdr:row>
      <xdr:rowOff>157987</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4592300" y="16605974"/>
          <a:ext cx="889000" cy="1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146774</xdr:rowOff>
    </xdr:from>
    <xdr:to>
      <xdr:col>76</xdr:col>
      <xdr:colOff>114300</xdr:colOff>
      <xdr:row>97</xdr:row>
      <xdr:rowOff>3696</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605974"/>
          <a:ext cx="889000" cy="28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3696</xdr:rowOff>
    </xdr:from>
    <xdr:to>
      <xdr:col>71</xdr:col>
      <xdr:colOff>177800</xdr:colOff>
      <xdr:row>97</xdr:row>
      <xdr:rowOff>36728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34346"/>
          <a:ext cx="889000" cy="33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3733</xdr:rowOff>
    </xdr:from>
    <xdr:to>
      <xdr:col>67</xdr:col>
      <xdr:colOff>101600</xdr:colOff>
      <xdr:row>96</xdr:row>
      <xdr:rowOff>105333</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462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121860</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38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112204</xdr:rowOff>
    </xdr:from>
    <xdr:to>
      <xdr:col>85</xdr:col>
      <xdr:colOff>177800</xdr:colOff>
      <xdr:row>97</xdr:row>
      <xdr:rowOff>42354</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71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90631</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49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107187</xdr:rowOff>
    </xdr:from>
    <xdr:to>
      <xdr:col>81</xdr:col>
      <xdr:colOff>101600</xdr:colOff>
      <xdr:row>97</xdr:row>
      <xdr:rowOff>37337</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66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28464</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59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95974</xdr:rowOff>
    </xdr:from>
    <xdr:to>
      <xdr:col>76</xdr:col>
      <xdr:colOff>165100</xdr:colOff>
      <xdr:row>97</xdr:row>
      <xdr:rowOff>26124</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55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17251</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47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124346</xdr:rowOff>
    </xdr:from>
    <xdr:to>
      <xdr:col>72</xdr:col>
      <xdr:colOff>38100</xdr:colOff>
      <xdr:row>97</xdr:row>
      <xdr:rowOff>54496</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83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45623</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7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157378</xdr:rowOff>
    </xdr:from>
    <xdr:to>
      <xdr:col>67</xdr:col>
      <xdr:colOff>101600</xdr:colOff>
      <xdr:row>97</xdr:row>
      <xdr:rowOff>87528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61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78655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709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85562</xdr:rowOff>
    </xdr:from>
    <xdr:to>
      <xdr:col>98</xdr:col>
      <xdr:colOff>38100</xdr:colOff>
      <xdr:row>39</xdr:row>
      <xdr:rowOff>15712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600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32240</xdr:rowOff>
    </xdr:from>
    <xdr:ext cx="313932"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99333" y="637589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商工費については、住民一人当たり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2,203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円となっており、類似団体と比較して一人当たりのコストが低い状況となっている。これは、地域応援キャンペーン事業の減等が主な要因と考えられる。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民生費については、住民一人当たり</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207,385</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円となっており、類似団体と比較して一人当たりのコストが高い状況となっている。これは、障害者自立支援給付等の社会保障関係費が増となったこと等が主な要因と考えられる。</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大阪府柏原市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財政調整基金等の取崩しにより、実質収支額に係る標準財政規模比は</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0.13</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％と黒字を維持したものの、繰越金の大幅な減に加え、人件費や社会保障関係費が増加したことから、実質単年度収支に係る標準財政規模比は▲</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3.55</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大阪府柏原市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連結実質赤字比率については、平成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年度には▲</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4.40%</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で赤字団体であったが、平成</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22</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年度以降</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年連続で該当なしであり、昨年度に引き続きすべての会計で黒字となった。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しかしながら、病院事業会計は黒字となったものの、これまでの黒字要因であった新型コロナ感染症関連補助金が令和５年度をもって終了したことに加え、昨今の人件費の上昇や物価高騰の影響により、病院経営の見通しは非常に不透明なものとなっている。</a:t>
          </a:r>
          <a:endPar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また、一般会計においても、人件費の上昇やそれに伴う社会保障関係費の増加、長期化する物価高騰などにより今後も収支不足の発生が見込まれるところである。</a:t>
          </a:r>
          <a:b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b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今後も連結実質収支の黒字を維持していくためには、財政の健全化に向けた取り組みを進めていく必要がある。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大阪府柏原市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実質公債費比率の令和６年度単年度ベースは </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5.60</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となり、前年度</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(5.52)</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に比べて</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0.08</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ポイント悪化した。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この主な要因は、元利償還金・準元利償還金に係る基準財政需要額算入額が減少したことによるものである。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今後も、公共施設再編に伴う市債発行の影響により増加していくものと見込まれる。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Ｐゴシック" panose="020B0600070205080204" pitchFamily="50" charset="-128"/>
              <a:ea typeface="ＭＳ Ｐゴシック" panose="020B0600070205080204" pitchFamily="50" charset="-128"/>
            </a:rPr>
            <a:t>　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大阪府柏原市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将来負担比率については、標準財政規模が普通交付税の増などにより拡大したことに加え、地方債現在高及び組合負担等見込額が減少したことによる将来負担額の減などにより</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5.2</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％となり、前年度に比べ</a:t>
          </a:r>
          <a:r>
            <a:rPr kumimoji="1" lang="en-US" altLang="ja-JP"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2.3</a:t>
          </a: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ポイント改善した。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令和７年度以降において、公共施設再編に伴い市債を発行予定ではあるが、後年度の負担を少しでも軽減できるよう、引き続き見積合わせの方法を用いるなどして低利での借入を実行することに加え、投資的経費を伴う事業の実施について精査をし、財政の健全化に努める。</a:t>
          </a:r>
          <a:endParaRPr kumimoji="1" lang="ja-JP" altLang="en-US" sz="1400">
            <a:solidFill>
              <a:sysClr val="windowText" lastClr="000000"/>
            </a:solidFill>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大阪府柏原市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減債基金やその他の目的基金にて積立てを行ったが、財政調整基金において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百万円、公共施設等整備基金において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百万円等の取崩しを行ったことから、基金残高合計は前年度比で</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506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8.7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財政調整基金においては今後も続くと見込まれる人件費上昇や物価高騰の影響により、また公共施設等整備基金においては今後も予定されている公共施設等再編整備事業における財源として、多額の取崩しが発生すると予想され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今後は、行財政改革本部の取組による歳入確保や、歳出削減に結びつく事業見直しによって基金の取崩しが最小限となるよう努める。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柏原市ふるさと基金：寄附を通じて、様々な人々が参加できる、夢のある地域社会の実現を目指す。</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柏原市公共施設等整備基金：公用若しくは公共の用に供する施設の整備並びに土地取得を推進する。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柏原市老人福祉基金：老人福祉の向上を図る。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柏原市文化・スポーツ国際交流基金：国際化時代にふさわしい文化及びスポーツの振興に寄与し、国際理解を深める。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柏原市公園等整備事業基金：公園、広場及び緑地の整備事業を推進する。</a:t>
          </a: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柏原市ふるさと基金：教育及び福祉事業等の財源として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137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百万円を取り崩した一方、運用利子及び指定寄附金</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248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百万円を積み立てたことにより、前年度比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111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14.6</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柏原市公共施設等整備基金：基金運用利子を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百万円積み立てた一方、公共施設関連事業の財源として</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百万円を取り崩したことにより、前年度比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140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21.3</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％）の減となった。</a:t>
          </a: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柏原市ふるさと基金：寄附者の意向に沿った事業に活用していく。</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柏原市公共施設等整備基金：今後も公共施設等再編整備事業の財源としての取崩しが見込まれるため、減少していくと予想される。</a:t>
          </a: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令和５年度決算で生じた剰余金や基金運用利子など</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9</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百万円を積み立てた一方で、社会保障関係費、人件費及び物価高騰による諸経費が増大したことから</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600</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百万円を取り崩したことにより、前年度比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591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20.8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％）の減となった。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ysClr val="windowText" lastClr="000000"/>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今後も社会保障関係費や人件費の増加及び物価高騰が続くとが見込まれることから、多額の取崩しが発生すると予想される。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普通交付税のうち臨時財政対策債償還基金費</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107</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百万円及び基金運用利子を</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百万円積み立てたことにより、前年度比</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108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百万円（</a:t>
          </a:r>
          <a:r>
            <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17.8</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3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着実な積立は行えているが、今後は公共施設再編整備による市債発行額の増加が見込まれるため、効果的な基金の活用と残高の適正管理に努める。</a:t>
          </a:r>
          <a:endParaRPr kumimoji="1" lang="en-US" altLang="ja-JP" sz="130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6F4D347-E1CF-4D0C-9D03-E63B70A37F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413681B-F827-43F6-A071-1E0B3548AE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01311606-276B-4A96-9322-7018F19C837B}"/>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20D0168F-3E62-4CE1-AD17-6B71CBCF36F7}"/>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550FB9C-CEF1-4B61-B9AE-66B218A9BB91}"/>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79CF84CA-AAB2-44A4-94AA-C7156FA10720}"/>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92CF8AD-559F-4B44-AE14-B7DC6F0F9DF9}"/>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655C97B-8F16-4204-9495-95D21754428F}"/>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EC46EAC-CE72-4A07-9A56-789515F8F427}"/>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DCE23E8-FCBC-4D0E-A04D-6B64EE9EC5E3}"/>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6D5361D-2221-4ED2-8C09-03F60A2E229F}"/>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69D3859A-8746-4CC7-BF4A-DEB929ADBEC4}"/>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A8D54F32-88F1-4201-B87F-6D314142682E}"/>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0598B83-FE4E-40E5-B19F-7D08D7567EF0}"/>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EB34AC9-B964-4B9A-896B-D55550461639}"/>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A99A9279-6449-41C4-9472-36FF4D894D3D}"/>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934F318A-A486-4C0A-ADC6-6D05D4F3571C}"/>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AF1F57E-9751-482C-B7B5-62883CD5E1BF}"/>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7FA49944-03FF-48EA-AC3F-5A8FAF47C91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24BA977F-1CAE-4F55-9F23-54C491C27D99}"/>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4992CF9-2ED6-49BE-8F48-3F3E3CAB8784}"/>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BD81C648-F990-4D77-9CF6-8D09C256EA72}"/>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29F6EC0B-24C2-4088-BA72-38EB182086AC}"/>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ECCA19E-7CBB-4AFF-B6F7-7F858162570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9992936-CEB9-4B91-B3E7-D6BC2B69E965}"/>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A016F96-4427-48B0-B99D-31BC2AF09C4E}"/>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539ED94A-C367-48B6-B93A-3C86E3B3580F}"/>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5005BB07-689E-4924-8D9E-E8FEF6A20BF0}"/>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D18FE45D-208D-428B-99EC-1223895C2DDB}"/>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0F6ECAD6-E60B-4077-8895-DF8B5BDE6D40}"/>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0184A72A-7C5C-4A97-9031-C2BDC989022B}"/>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FAD43BE4-26ED-4A18-9579-6C69135FC4E2}"/>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1F243F3-B5A3-4623-8622-F6D356D4BD1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668D219-A4DC-4099-9B85-6A76358EEBF6}"/>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DD8F8EA7-54CC-4B61-917E-6DD6389590AD}"/>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CB89666-8D2E-4314-89DE-95DF452C9C46}"/>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B00F4A18-A453-49A9-A286-6450797830F0}"/>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4ACE958-8A79-4ED3-99DA-23BF6424740F}"/>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BC1F0CE-331B-4A97-A7DA-00B13868CEA8}"/>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53900A9A-2FC8-460D-9BA9-802162593075}"/>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B8EB5BDD-794F-46CA-9A61-CF518AFA9AE4}"/>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415A4351-3730-43CA-B23B-8B0956EE1AD1}"/>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E31B61C3-9F80-4DA7-862B-0253E3924F7D}"/>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92458C3D-28E7-4431-A3E4-AD746555462E}"/>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56E6360-D233-4721-9E40-198BB9979658}"/>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51432056-A8EE-4EF9-8883-12900C2C4A52}"/>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1854E17A-F33A-493C-8B50-BE870A7B61B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有形固定資産減価償却率は、これまで類似団体内平均値と比較して高く推移していたが、庁舎等の老朽化施設への対策を講じたことで令和</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年度から類似団体内平均値を下回った。</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公共施設等総合管理計画において、公共施設の延床面積の</a:t>
          </a:r>
          <a:r>
            <a:rPr kumimoji="1" lang="en-US"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21.3</a:t>
          </a:r>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％を縮減する目標を定めており、今後、公共施設の維持管理及び再編整備を適切に進める。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100">
              <a:solidFill>
                <a:sysClr val="windowText" lastClr="000000"/>
              </a:solidFill>
              <a:effectLst/>
              <a:latin typeface="ＭＳ ゴシック" panose="020B0609070205080204" pitchFamily="49" charset="-128"/>
              <a:ea typeface="ＭＳ ゴシック" panose="020B0609070205080204" pitchFamily="49" charset="-128"/>
              <a:cs typeface="+mn-cs"/>
            </a:rPr>
            <a:t>　また、公共施設の再編整備に伴い、有形固定資産減価償却率は減少していくと考えられる。</a:t>
          </a:r>
          <a:endParaRPr lang="ja-JP" altLang="ja-JP">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3582C88-6AC0-4022-B0C2-B8EAE1189BBC}"/>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EA2C585-EE4B-4C1D-ACF0-38E0B2A309FC}"/>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9688F3B2-1380-490D-9419-389B7779BB4A}"/>
            </a:ext>
          </a:extLst>
        </xdr:cNvPr>
        <xdr:cNvSpPr txBox="1"/>
      </xdr:nvSpPr>
      <xdr:spPr>
        <a:xfrm>
          <a:off x="772811" y="68791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C177F3D1-429F-430D-8D47-85AD5B36DF35}"/>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38873AB2-D5F7-4C10-965D-7AFFD9763376}"/>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F777ED0-6024-4FEB-A2E1-1E450E28F887}"/>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E3C836E9-DC18-4D96-8B97-5534A46577F9}"/>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34FFADCF-3AF4-49FD-BBE8-F05A5E5EC91E}"/>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B77A21E4-F4B6-4EF2-B25C-FA3AE4750ECC}"/>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5E3E2E2F-BB67-47CC-8D7C-599625EFB7C3}"/>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A629F07-2F95-41E9-BB93-BC5604F714A9}"/>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ED97657B-296A-4751-AF13-FC48F26F9922}"/>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AF864B8D-7992-45BF-84C0-3BF5E2C564F8}"/>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EA6F4BF8-3556-4F33-90B5-8152F75ADB19}"/>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EDF8C95-2E26-4744-B0E8-EAB99503C6FD}"/>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CC9E27BE-B64F-4ECE-937C-A487ACBCA8AE}"/>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5" name="直線コネクタ 64">
          <a:extLst>
            <a:ext uri="{FF2B5EF4-FFF2-40B4-BE49-F238E27FC236}">
              <a16:creationId xmlns:a16="http://schemas.microsoft.com/office/drawing/2014/main" id="{77B0583D-65C0-4329-857E-E7ACA57EEC2C}"/>
            </a:ext>
          </a:extLst>
        </xdr:cNvPr>
        <xdr:cNvCxnSpPr/>
      </xdr:nvCxnSpPr>
      <xdr:spPr>
        <a:xfrm flipV="1">
          <a:off x="4206240" y="5179483"/>
          <a:ext cx="1270" cy="1430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6" name="有形固定資産減価償却率最小値テキスト">
          <a:extLst>
            <a:ext uri="{FF2B5EF4-FFF2-40B4-BE49-F238E27FC236}">
              <a16:creationId xmlns:a16="http://schemas.microsoft.com/office/drawing/2014/main" id="{88B7FBC8-0240-4AE7-A5C4-6180D23D4AE2}"/>
            </a:ext>
          </a:extLst>
        </xdr:cNvPr>
        <xdr:cNvSpPr txBox="1"/>
      </xdr:nvSpPr>
      <xdr:spPr>
        <a:xfrm>
          <a:off x="4258945" y="6613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7" name="直線コネクタ 66">
          <a:extLst>
            <a:ext uri="{FF2B5EF4-FFF2-40B4-BE49-F238E27FC236}">
              <a16:creationId xmlns:a16="http://schemas.microsoft.com/office/drawing/2014/main" id="{B7B094C7-476F-4541-80C4-9FE0318FA3E3}"/>
            </a:ext>
          </a:extLst>
        </xdr:cNvPr>
        <xdr:cNvCxnSpPr/>
      </xdr:nvCxnSpPr>
      <xdr:spPr>
        <a:xfrm>
          <a:off x="4119245" y="6609926"/>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68" name="有形固定資産減価償却率最大値テキスト">
          <a:extLst>
            <a:ext uri="{FF2B5EF4-FFF2-40B4-BE49-F238E27FC236}">
              <a16:creationId xmlns:a16="http://schemas.microsoft.com/office/drawing/2014/main" id="{A5672EA0-375D-4E3E-B25A-14072A38F7D5}"/>
            </a:ext>
          </a:extLst>
        </xdr:cNvPr>
        <xdr:cNvSpPr txBox="1"/>
      </xdr:nvSpPr>
      <xdr:spPr>
        <a:xfrm>
          <a:off x="4258945" y="4962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69" name="直線コネクタ 68">
          <a:extLst>
            <a:ext uri="{FF2B5EF4-FFF2-40B4-BE49-F238E27FC236}">
              <a16:creationId xmlns:a16="http://schemas.microsoft.com/office/drawing/2014/main" id="{ED781C83-D0DA-4387-86A6-5B39344209BC}"/>
            </a:ext>
          </a:extLst>
        </xdr:cNvPr>
        <xdr:cNvCxnSpPr/>
      </xdr:nvCxnSpPr>
      <xdr:spPr>
        <a:xfrm>
          <a:off x="4119245" y="5179483"/>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93150</xdr:rowOff>
    </xdr:from>
    <xdr:ext cx="405111" cy="259045"/>
    <xdr:sp macro="" textlink="">
      <xdr:nvSpPr>
        <xdr:cNvPr id="70" name="有形固定資産減価償却率平均値テキスト">
          <a:extLst>
            <a:ext uri="{FF2B5EF4-FFF2-40B4-BE49-F238E27FC236}">
              <a16:creationId xmlns:a16="http://schemas.microsoft.com/office/drawing/2014/main" id="{014F6F4B-6CFF-4A18-BF9C-81867800ED0B}"/>
            </a:ext>
          </a:extLst>
        </xdr:cNvPr>
        <xdr:cNvSpPr txBox="1"/>
      </xdr:nvSpPr>
      <xdr:spPr>
        <a:xfrm>
          <a:off x="4258945" y="60596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1" name="フローチャート: 判断 70">
          <a:extLst>
            <a:ext uri="{FF2B5EF4-FFF2-40B4-BE49-F238E27FC236}">
              <a16:creationId xmlns:a16="http://schemas.microsoft.com/office/drawing/2014/main" id="{28470209-92DB-4648-9A2B-4E5CB2E56752}"/>
            </a:ext>
          </a:extLst>
        </xdr:cNvPr>
        <xdr:cNvSpPr/>
      </xdr:nvSpPr>
      <xdr:spPr>
        <a:xfrm>
          <a:off x="4157345" y="60811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2" name="フローチャート: 判断 71">
          <a:extLst>
            <a:ext uri="{FF2B5EF4-FFF2-40B4-BE49-F238E27FC236}">
              <a16:creationId xmlns:a16="http://schemas.microsoft.com/office/drawing/2014/main" id="{0B52D22F-E0C6-4ED0-AE43-0602A30A8E03}"/>
            </a:ext>
          </a:extLst>
        </xdr:cNvPr>
        <xdr:cNvSpPr/>
      </xdr:nvSpPr>
      <xdr:spPr>
        <a:xfrm>
          <a:off x="3537585" y="60416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3" name="フローチャート: 判断 72">
          <a:extLst>
            <a:ext uri="{FF2B5EF4-FFF2-40B4-BE49-F238E27FC236}">
              <a16:creationId xmlns:a16="http://schemas.microsoft.com/office/drawing/2014/main" id="{47CD9D1A-E422-439A-B71B-3289664E98AE}"/>
            </a:ext>
          </a:extLst>
        </xdr:cNvPr>
        <xdr:cNvSpPr/>
      </xdr:nvSpPr>
      <xdr:spPr>
        <a:xfrm>
          <a:off x="2867025" y="601281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4" name="フローチャート: 判断 73">
          <a:extLst>
            <a:ext uri="{FF2B5EF4-FFF2-40B4-BE49-F238E27FC236}">
              <a16:creationId xmlns:a16="http://schemas.microsoft.com/office/drawing/2014/main" id="{368DCD3C-DDA2-42CF-B154-28C15C0B272D}"/>
            </a:ext>
          </a:extLst>
        </xdr:cNvPr>
        <xdr:cNvSpPr/>
      </xdr:nvSpPr>
      <xdr:spPr>
        <a:xfrm>
          <a:off x="2196465" y="599482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102658</xdr:rowOff>
    </xdr:from>
    <xdr:to>
      <xdr:col>7</xdr:col>
      <xdr:colOff>187325</xdr:colOff>
      <xdr:row>31</xdr:row>
      <xdr:rowOff>32808</xdr:rowOff>
    </xdr:to>
    <xdr:sp macro="" textlink="">
      <xdr:nvSpPr>
        <xdr:cNvPr id="75" name="フローチャート: 判断 74">
          <a:extLst>
            <a:ext uri="{FF2B5EF4-FFF2-40B4-BE49-F238E27FC236}">
              <a16:creationId xmlns:a16="http://schemas.microsoft.com/office/drawing/2014/main" id="{75B1C92B-D7C5-4278-9FB0-DA5624811402}"/>
            </a:ext>
          </a:extLst>
        </xdr:cNvPr>
        <xdr:cNvSpPr/>
      </xdr:nvSpPr>
      <xdr:spPr>
        <a:xfrm>
          <a:off x="1525905" y="59014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7D00619-8BA2-49C6-B831-7A721A38F8B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25C192AD-29B0-49B6-BF57-AE17E22A61D8}"/>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3B4DDBD-5535-46FC-AADE-197236C9C007}"/>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4A3B957-ED77-4532-A59D-8E8C79A3B4E6}"/>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195AD6C2-20BB-496F-94B8-5F377DFA5628}"/>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167428</xdr:rowOff>
    </xdr:from>
    <xdr:to>
      <xdr:col>23</xdr:col>
      <xdr:colOff>136525</xdr:colOff>
      <xdr:row>31</xdr:row>
      <xdr:rowOff>97578</xdr:rowOff>
    </xdr:to>
    <xdr:sp macro="" textlink="">
      <xdr:nvSpPr>
        <xdr:cNvPr id="81" name="楕円 80">
          <a:extLst>
            <a:ext uri="{FF2B5EF4-FFF2-40B4-BE49-F238E27FC236}">
              <a16:creationId xmlns:a16="http://schemas.microsoft.com/office/drawing/2014/main" id="{7435E40F-737D-4AA2-A44E-E34BADE65860}"/>
            </a:ext>
          </a:extLst>
        </xdr:cNvPr>
        <xdr:cNvSpPr/>
      </xdr:nvSpPr>
      <xdr:spPr>
        <a:xfrm>
          <a:off x="4157345" y="59662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18855</xdr:rowOff>
    </xdr:from>
    <xdr:ext cx="405111" cy="259045"/>
    <xdr:sp macro="" textlink="">
      <xdr:nvSpPr>
        <xdr:cNvPr id="82" name="有形固定資産減価償却率該当値テキスト">
          <a:extLst>
            <a:ext uri="{FF2B5EF4-FFF2-40B4-BE49-F238E27FC236}">
              <a16:creationId xmlns:a16="http://schemas.microsoft.com/office/drawing/2014/main" id="{29D80B66-AC2F-48AD-9C85-9FD87A55802F}"/>
            </a:ext>
          </a:extLst>
        </xdr:cNvPr>
        <xdr:cNvSpPr txBox="1"/>
      </xdr:nvSpPr>
      <xdr:spPr>
        <a:xfrm>
          <a:off x="4258945" y="5817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30</xdr:row>
      <xdr:rowOff>149437</xdr:rowOff>
    </xdr:from>
    <xdr:to>
      <xdr:col>19</xdr:col>
      <xdr:colOff>187325</xdr:colOff>
      <xdr:row>31</xdr:row>
      <xdr:rowOff>79587</xdr:rowOff>
    </xdr:to>
    <xdr:sp macro="" textlink="">
      <xdr:nvSpPr>
        <xdr:cNvPr id="83" name="楕円 82">
          <a:extLst>
            <a:ext uri="{FF2B5EF4-FFF2-40B4-BE49-F238E27FC236}">
              <a16:creationId xmlns:a16="http://schemas.microsoft.com/office/drawing/2014/main" id="{E5976F33-711A-4A32-8D9F-FC1491A7E6D7}"/>
            </a:ext>
          </a:extLst>
        </xdr:cNvPr>
        <xdr:cNvSpPr/>
      </xdr:nvSpPr>
      <xdr:spPr>
        <a:xfrm>
          <a:off x="3537585" y="594825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28787</xdr:rowOff>
    </xdr:from>
    <xdr:to>
      <xdr:col>23</xdr:col>
      <xdr:colOff>85725</xdr:colOff>
      <xdr:row>31</xdr:row>
      <xdr:rowOff>46778</xdr:rowOff>
    </xdr:to>
    <xdr:cxnSp macro="">
      <xdr:nvCxnSpPr>
        <xdr:cNvPr id="84" name="直線コネクタ 83">
          <a:extLst>
            <a:ext uri="{FF2B5EF4-FFF2-40B4-BE49-F238E27FC236}">
              <a16:creationId xmlns:a16="http://schemas.microsoft.com/office/drawing/2014/main" id="{89DC762A-D39F-4D43-976D-8822068D6AF0}"/>
            </a:ext>
          </a:extLst>
        </xdr:cNvPr>
        <xdr:cNvCxnSpPr/>
      </xdr:nvCxnSpPr>
      <xdr:spPr>
        <a:xfrm>
          <a:off x="3588385" y="5995247"/>
          <a:ext cx="619760" cy="1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30</xdr:row>
      <xdr:rowOff>127847</xdr:rowOff>
    </xdr:from>
    <xdr:to>
      <xdr:col>15</xdr:col>
      <xdr:colOff>187325</xdr:colOff>
      <xdr:row>31</xdr:row>
      <xdr:rowOff>57997</xdr:rowOff>
    </xdr:to>
    <xdr:sp macro="" textlink="">
      <xdr:nvSpPr>
        <xdr:cNvPr id="85" name="楕円 84">
          <a:extLst>
            <a:ext uri="{FF2B5EF4-FFF2-40B4-BE49-F238E27FC236}">
              <a16:creationId xmlns:a16="http://schemas.microsoft.com/office/drawing/2014/main" id="{66DBFD7B-D5A0-4957-928B-F2726072A6AA}"/>
            </a:ext>
          </a:extLst>
        </xdr:cNvPr>
        <xdr:cNvSpPr/>
      </xdr:nvSpPr>
      <xdr:spPr>
        <a:xfrm>
          <a:off x="2867025" y="5926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7197</xdr:rowOff>
    </xdr:from>
    <xdr:to>
      <xdr:col>19</xdr:col>
      <xdr:colOff>136525</xdr:colOff>
      <xdr:row>31</xdr:row>
      <xdr:rowOff>28787</xdr:rowOff>
    </xdr:to>
    <xdr:cxnSp macro="">
      <xdr:nvCxnSpPr>
        <xdr:cNvPr id="86" name="直線コネクタ 85">
          <a:extLst>
            <a:ext uri="{FF2B5EF4-FFF2-40B4-BE49-F238E27FC236}">
              <a16:creationId xmlns:a16="http://schemas.microsoft.com/office/drawing/2014/main" id="{34414062-FE58-4469-8066-3BC9A88A02F6}"/>
            </a:ext>
          </a:extLst>
        </xdr:cNvPr>
        <xdr:cNvCxnSpPr/>
      </xdr:nvCxnSpPr>
      <xdr:spPr>
        <a:xfrm>
          <a:off x="2917825" y="5973657"/>
          <a:ext cx="67056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30</xdr:row>
      <xdr:rowOff>99060</xdr:rowOff>
    </xdr:from>
    <xdr:to>
      <xdr:col>11</xdr:col>
      <xdr:colOff>187325</xdr:colOff>
      <xdr:row>31</xdr:row>
      <xdr:rowOff>29210</xdr:rowOff>
    </xdr:to>
    <xdr:sp macro="" textlink="">
      <xdr:nvSpPr>
        <xdr:cNvPr id="87" name="楕円 86">
          <a:extLst>
            <a:ext uri="{FF2B5EF4-FFF2-40B4-BE49-F238E27FC236}">
              <a16:creationId xmlns:a16="http://schemas.microsoft.com/office/drawing/2014/main" id="{56E4F5A6-83BF-4650-AB50-F3103EDBA1F9}"/>
            </a:ext>
          </a:extLst>
        </xdr:cNvPr>
        <xdr:cNvSpPr/>
      </xdr:nvSpPr>
      <xdr:spPr>
        <a:xfrm>
          <a:off x="2196465" y="58978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30</xdr:row>
      <xdr:rowOff>149860</xdr:rowOff>
    </xdr:from>
    <xdr:to>
      <xdr:col>15</xdr:col>
      <xdr:colOff>136525</xdr:colOff>
      <xdr:row>31</xdr:row>
      <xdr:rowOff>7197</xdr:rowOff>
    </xdr:to>
    <xdr:cxnSp macro="">
      <xdr:nvCxnSpPr>
        <xdr:cNvPr id="88" name="直線コネクタ 87">
          <a:extLst>
            <a:ext uri="{FF2B5EF4-FFF2-40B4-BE49-F238E27FC236}">
              <a16:creationId xmlns:a16="http://schemas.microsoft.com/office/drawing/2014/main" id="{A12B51AA-6DFA-4358-8041-4B96B7F6D01E}"/>
            </a:ext>
          </a:extLst>
        </xdr:cNvPr>
        <xdr:cNvCxnSpPr/>
      </xdr:nvCxnSpPr>
      <xdr:spPr>
        <a:xfrm>
          <a:off x="2247265" y="5948680"/>
          <a:ext cx="670560" cy="24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118322</xdr:rowOff>
    </xdr:from>
    <xdr:to>
      <xdr:col>7</xdr:col>
      <xdr:colOff>187325</xdr:colOff>
      <xdr:row>32</xdr:row>
      <xdr:rowOff>48472</xdr:rowOff>
    </xdr:to>
    <xdr:sp macro="" textlink="">
      <xdr:nvSpPr>
        <xdr:cNvPr id="89" name="楕円 88">
          <a:extLst>
            <a:ext uri="{FF2B5EF4-FFF2-40B4-BE49-F238E27FC236}">
              <a16:creationId xmlns:a16="http://schemas.microsoft.com/office/drawing/2014/main" id="{3F589982-5AE4-4856-83FB-CF7152293D06}"/>
            </a:ext>
          </a:extLst>
        </xdr:cNvPr>
        <xdr:cNvSpPr/>
      </xdr:nvSpPr>
      <xdr:spPr>
        <a:xfrm>
          <a:off x="1525905" y="60847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30</xdr:row>
      <xdr:rowOff>149860</xdr:rowOff>
    </xdr:from>
    <xdr:to>
      <xdr:col>11</xdr:col>
      <xdr:colOff>136525</xdr:colOff>
      <xdr:row>31</xdr:row>
      <xdr:rowOff>169122</xdr:rowOff>
    </xdr:to>
    <xdr:cxnSp macro="">
      <xdr:nvCxnSpPr>
        <xdr:cNvPr id="90" name="直線コネクタ 89">
          <a:extLst>
            <a:ext uri="{FF2B5EF4-FFF2-40B4-BE49-F238E27FC236}">
              <a16:creationId xmlns:a16="http://schemas.microsoft.com/office/drawing/2014/main" id="{D647B7D0-6808-47D5-96FD-EF77EDEE5390}"/>
            </a:ext>
          </a:extLst>
        </xdr:cNvPr>
        <xdr:cNvCxnSpPr/>
      </xdr:nvCxnSpPr>
      <xdr:spPr>
        <a:xfrm flipV="1">
          <a:off x="1576705" y="5948680"/>
          <a:ext cx="670560" cy="1869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167869</xdr:rowOff>
    </xdr:from>
    <xdr:ext cx="405111" cy="259045"/>
    <xdr:sp macro="" textlink="">
      <xdr:nvSpPr>
        <xdr:cNvPr id="91" name="n_1aveValue有形固定資産減価償却率">
          <a:extLst>
            <a:ext uri="{FF2B5EF4-FFF2-40B4-BE49-F238E27FC236}">
              <a16:creationId xmlns:a16="http://schemas.microsoft.com/office/drawing/2014/main" id="{BB916667-D6CF-48D4-B701-8BA23E8F0CF9}"/>
            </a:ext>
          </a:extLst>
        </xdr:cNvPr>
        <xdr:cNvSpPr txBox="1"/>
      </xdr:nvSpPr>
      <xdr:spPr>
        <a:xfrm>
          <a:off x="3395989" y="6134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139082</xdr:rowOff>
    </xdr:from>
    <xdr:ext cx="405111" cy="259045"/>
    <xdr:sp macro="" textlink="">
      <xdr:nvSpPr>
        <xdr:cNvPr id="92" name="n_2aveValue有形固定資産減価償却率">
          <a:extLst>
            <a:ext uri="{FF2B5EF4-FFF2-40B4-BE49-F238E27FC236}">
              <a16:creationId xmlns:a16="http://schemas.microsoft.com/office/drawing/2014/main" id="{8A232DE7-2BBB-40A5-AC57-C9222D9629B1}"/>
            </a:ext>
          </a:extLst>
        </xdr:cNvPr>
        <xdr:cNvSpPr txBox="1"/>
      </xdr:nvSpPr>
      <xdr:spPr>
        <a:xfrm>
          <a:off x="2738129" y="6105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121090</xdr:rowOff>
    </xdr:from>
    <xdr:ext cx="405111" cy="259045"/>
    <xdr:sp macro="" textlink="">
      <xdr:nvSpPr>
        <xdr:cNvPr id="93" name="n_3aveValue有形固定資産減価償却率">
          <a:extLst>
            <a:ext uri="{FF2B5EF4-FFF2-40B4-BE49-F238E27FC236}">
              <a16:creationId xmlns:a16="http://schemas.microsoft.com/office/drawing/2014/main" id="{CEF6D877-27D0-4B34-94FF-0CF0557A2FF5}"/>
            </a:ext>
          </a:extLst>
        </xdr:cNvPr>
        <xdr:cNvSpPr txBox="1"/>
      </xdr:nvSpPr>
      <xdr:spPr>
        <a:xfrm>
          <a:off x="2067569" y="6087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49335</xdr:rowOff>
    </xdr:from>
    <xdr:ext cx="405111" cy="259045"/>
    <xdr:sp macro="" textlink="">
      <xdr:nvSpPr>
        <xdr:cNvPr id="94" name="n_4aveValue有形固定資産減価償却率">
          <a:extLst>
            <a:ext uri="{FF2B5EF4-FFF2-40B4-BE49-F238E27FC236}">
              <a16:creationId xmlns:a16="http://schemas.microsoft.com/office/drawing/2014/main" id="{1242C2F8-D2C3-419F-95E1-216E0D123166}"/>
            </a:ext>
          </a:extLst>
        </xdr:cNvPr>
        <xdr:cNvSpPr txBox="1"/>
      </xdr:nvSpPr>
      <xdr:spPr>
        <a:xfrm>
          <a:off x="1397009" y="5680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29</xdr:row>
      <xdr:rowOff>96114</xdr:rowOff>
    </xdr:from>
    <xdr:ext cx="405111" cy="259045"/>
    <xdr:sp macro="" textlink="">
      <xdr:nvSpPr>
        <xdr:cNvPr id="95" name="n_1mainValue有形固定資産減価償却率">
          <a:extLst>
            <a:ext uri="{FF2B5EF4-FFF2-40B4-BE49-F238E27FC236}">
              <a16:creationId xmlns:a16="http://schemas.microsoft.com/office/drawing/2014/main" id="{7EA69331-643C-459F-83DA-58C60A7F394E}"/>
            </a:ext>
          </a:extLst>
        </xdr:cNvPr>
        <xdr:cNvSpPr txBox="1"/>
      </xdr:nvSpPr>
      <xdr:spPr>
        <a:xfrm>
          <a:off x="3395989" y="5727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74524</xdr:rowOff>
    </xdr:from>
    <xdr:ext cx="405111" cy="259045"/>
    <xdr:sp macro="" textlink="">
      <xdr:nvSpPr>
        <xdr:cNvPr id="96" name="n_2mainValue有形固定資産減価償却率">
          <a:extLst>
            <a:ext uri="{FF2B5EF4-FFF2-40B4-BE49-F238E27FC236}">
              <a16:creationId xmlns:a16="http://schemas.microsoft.com/office/drawing/2014/main" id="{C7461520-E104-430A-88FF-DE6219E08B3C}"/>
            </a:ext>
          </a:extLst>
        </xdr:cNvPr>
        <xdr:cNvSpPr txBox="1"/>
      </xdr:nvSpPr>
      <xdr:spPr>
        <a:xfrm>
          <a:off x="2738129" y="57057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45737</xdr:rowOff>
    </xdr:from>
    <xdr:ext cx="405111" cy="259045"/>
    <xdr:sp macro="" textlink="">
      <xdr:nvSpPr>
        <xdr:cNvPr id="97" name="n_3mainValue有形固定資産減価償却率">
          <a:extLst>
            <a:ext uri="{FF2B5EF4-FFF2-40B4-BE49-F238E27FC236}">
              <a16:creationId xmlns:a16="http://schemas.microsoft.com/office/drawing/2014/main" id="{83D6B853-816B-4A3C-B119-591625308883}"/>
            </a:ext>
          </a:extLst>
        </xdr:cNvPr>
        <xdr:cNvSpPr txBox="1"/>
      </xdr:nvSpPr>
      <xdr:spPr>
        <a:xfrm>
          <a:off x="2067569" y="5676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39599</xdr:rowOff>
    </xdr:from>
    <xdr:ext cx="405111" cy="259045"/>
    <xdr:sp macro="" textlink="">
      <xdr:nvSpPr>
        <xdr:cNvPr id="98" name="n_4mainValue有形固定資産減価償却率">
          <a:extLst>
            <a:ext uri="{FF2B5EF4-FFF2-40B4-BE49-F238E27FC236}">
              <a16:creationId xmlns:a16="http://schemas.microsoft.com/office/drawing/2014/main" id="{D3BE6C78-FCE7-49BA-9E37-702ED9EE5B75}"/>
            </a:ext>
          </a:extLst>
        </xdr:cNvPr>
        <xdr:cNvSpPr txBox="1"/>
      </xdr:nvSpPr>
      <xdr:spPr>
        <a:xfrm>
          <a:off x="1397009" y="6173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0B7F044-F11B-4D29-9DC7-1031BD30BDFF}"/>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240B9526-2C79-4D8C-9011-BBCB2DE23ACD}"/>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A46B236E-33E1-4E04-985C-A7C43044FA01}"/>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D2C7B67A-1D23-4C56-A19C-8A62F6C5D8E2}"/>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02CBD878-F655-42EB-8FB5-B0342F194854}"/>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139AA74C-3EB6-4EB1-85FE-9E093125283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0964C809-461D-45E4-9C41-F713FACE763D}"/>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E046DFA4-FC12-4C95-A5C1-E61A6FEA412A}"/>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1F95371-84EA-4905-9D7B-53F0F0491827}"/>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9D947397-91A4-461B-B4D9-11D79AD35F3D}"/>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6E7A36C0-E7EF-4D54-AA2D-1A1FFDD3665E}"/>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EA02B9F8-BCD9-4D38-A8F7-97E6321998B0}"/>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248548E-AF36-48C9-BABF-B8FC3E29655B}"/>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債務償還比率は、地方債現在高の減少等により将来負担額が減少したものの、基金取崩し等に伴い充当可能財源が減少した</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ことに加え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人件費等の経常経費充当財源等が増加したことから、前年度から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131.5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悪化した。</a:t>
          </a:r>
          <a:endParaRPr lang="ja-JP" altLang="ja-JP">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今後、公共施設の再編整備に伴い、多額の地方債発行が見込まれるため、その他事業の実施抑制による地方債発行総額の適正化を図り、将来負担額の抑制に努める。</a:t>
          </a:r>
          <a:endParaRPr lang="ja-JP" altLang="ja-JP">
            <a:effectLst/>
            <a:latin typeface="ＭＳ ゴシック" panose="020B0609070205080204" pitchFamily="49" charset="-128"/>
            <a:ea typeface="ＭＳ ゴシック" panose="020B0609070205080204" pitchFamily="49"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0430495-87EE-4EF1-B907-9F2E4CED491F}"/>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CC94549-AF92-490E-BD22-7F8E5ABEF1D5}"/>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518CC1F0-A112-441C-BBE5-681713B2A21F}"/>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5A38C10B-86EB-4E2B-9F27-78E76E7A8B21}"/>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94820363-4899-43F0-ACC3-FE7ED6EF7117}"/>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08EDD40D-F095-4F27-9D99-2C28EB438FF6}"/>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584AC904-D194-4E04-8219-4608952D9DBD}"/>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B8C1BD32-F5C9-46FF-A787-7F96755DAC1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95F93003-9DA9-422B-80A7-6A10ED9889D7}"/>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C64F86D2-A1C2-44D0-A167-988534D90F86}"/>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FCE511FB-878A-4231-85B5-D21BA1755AF6}"/>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55206F01-172E-4C6F-8186-217B3AA1930C}"/>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0A59007A-6E95-46F1-81C2-A2AED034863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FADA4721-B624-4977-BAFB-5E70089EEAC3}"/>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821A1846-4128-4CF4-B436-A6B0335FB2E9}"/>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7" name="直線コネクタ 126">
          <a:extLst>
            <a:ext uri="{FF2B5EF4-FFF2-40B4-BE49-F238E27FC236}">
              <a16:creationId xmlns:a16="http://schemas.microsoft.com/office/drawing/2014/main" id="{F3DABA56-3071-4569-B4F2-8CF089F77920}"/>
            </a:ext>
          </a:extLst>
        </xdr:cNvPr>
        <xdr:cNvCxnSpPr/>
      </xdr:nvCxnSpPr>
      <xdr:spPr>
        <a:xfrm flipV="1">
          <a:off x="13027660" y="5211868"/>
          <a:ext cx="1269" cy="1363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28" name="債務償還比率最小値テキスト">
          <a:extLst>
            <a:ext uri="{FF2B5EF4-FFF2-40B4-BE49-F238E27FC236}">
              <a16:creationId xmlns:a16="http://schemas.microsoft.com/office/drawing/2014/main" id="{6217D292-570E-4E4D-B14A-920BE0E2F181}"/>
            </a:ext>
          </a:extLst>
        </xdr:cNvPr>
        <xdr:cNvSpPr txBox="1"/>
      </xdr:nvSpPr>
      <xdr:spPr>
        <a:xfrm>
          <a:off x="13080365" y="657944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29" name="直線コネクタ 128">
          <a:extLst>
            <a:ext uri="{FF2B5EF4-FFF2-40B4-BE49-F238E27FC236}">
              <a16:creationId xmlns:a16="http://schemas.microsoft.com/office/drawing/2014/main" id="{3D080F0F-04F9-4989-A807-90F888E77023}"/>
            </a:ext>
          </a:extLst>
        </xdr:cNvPr>
        <xdr:cNvCxnSpPr/>
      </xdr:nvCxnSpPr>
      <xdr:spPr>
        <a:xfrm>
          <a:off x="12963525" y="6575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2D8510AD-BFF0-48C3-B0FE-5646909C2A9A}"/>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5A576D9-79C8-4216-B326-1030FFA5EC40}"/>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2" name="債務償還比率平均値テキスト">
          <a:extLst>
            <a:ext uri="{FF2B5EF4-FFF2-40B4-BE49-F238E27FC236}">
              <a16:creationId xmlns:a16="http://schemas.microsoft.com/office/drawing/2014/main" id="{6A42065A-6FD1-405A-BF18-E3C940ABB249}"/>
            </a:ext>
          </a:extLst>
        </xdr:cNvPr>
        <xdr:cNvSpPr txBox="1"/>
      </xdr:nvSpPr>
      <xdr:spPr>
        <a:xfrm>
          <a:off x="13080365" y="56230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3" name="フローチャート: 判断 132">
          <a:extLst>
            <a:ext uri="{FF2B5EF4-FFF2-40B4-BE49-F238E27FC236}">
              <a16:creationId xmlns:a16="http://schemas.microsoft.com/office/drawing/2014/main" id="{63619B1B-FA2C-4A5E-ABA8-448538130F5F}"/>
            </a:ext>
          </a:extLst>
        </xdr:cNvPr>
        <xdr:cNvSpPr/>
      </xdr:nvSpPr>
      <xdr:spPr>
        <a:xfrm>
          <a:off x="13001625" y="576783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4" name="フローチャート: 判断 133">
          <a:extLst>
            <a:ext uri="{FF2B5EF4-FFF2-40B4-BE49-F238E27FC236}">
              <a16:creationId xmlns:a16="http://schemas.microsoft.com/office/drawing/2014/main" id="{EADCED2F-47BF-4AA6-8C6B-C14AD0B962DD}"/>
            </a:ext>
          </a:extLst>
        </xdr:cNvPr>
        <xdr:cNvSpPr/>
      </xdr:nvSpPr>
      <xdr:spPr>
        <a:xfrm>
          <a:off x="12359005" y="57697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5" name="フローチャート: 判断 134">
          <a:extLst>
            <a:ext uri="{FF2B5EF4-FFF2-40B4-BE49-F238E27FC236}">
              <a16:creationId xmlns:a16="http://schemas.microsoft.com/office/drawing/2014/main" id="{B1941FF8-8C63-4FF5-BC81-E59D9A901C24}"/>
            </a:ext>
          </a:extLst>
        </xdr:cNvPr>
        <xdr:cNvSpPr/>
      </xdr:nvSpPr>
      <xdr:spPr>
        <a:xfrm>
          <a:off x="11688445" y="57484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6" name="フローチャート: 判断 135">
          <a:extLst>
            <a:ext uri="{FF2B5EF4-FFF2-40B4-BE49-F238E27FC236}">
              <a16:creationId xmlns:a16="http://schemas.microsoft.com/office/drawing/2014/main" id="{A767D860-7F55-4FF6-9E86-233DF638CE0C}"/>
            </a:ext>
          </a:extLst>
        </xdr:cNvPr>
        <xdr:cNvSpPr/>
      </xdr:nvSpPr>
      <xdr:spPr>
        <a:xfrm>
          <a:off x="11017885" y="569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7" name="フローチャート: 判断 136">
          <a:extLst>
            <a:ext uri="{FF2B5EF4-FFF2-40B4-BE49-F238E27FC236}">
              <a16:creationId xmlns:a16="http://schemas.microsoft.com/office/drawing/2014/main" id="{AB068743-67A2-4D28-837D-4670C5155C88}"/>
            </a:ext>
          </a:extLst>
        </xdr:cNvPr>
        <xdr:cNvSpPr/>
      </xdr:nvSpPr>
      <xdr:spPr>
        <a:xfrm>
          <a:off x="10347325" y="59050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D30F7331-60CF-445D-9EA1-2FEA68B99435}"/>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6B02CC70-B59E-4839-A5F0-AA59EEB49C42}"/>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CB9C76E0-6E7D-4954-AE01-6E31A43DCF91}"/>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655770AB-1A98-4519-B354-9F9990074A9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BE6E6C5E-0284-46D5-A778-467329A8E847}"/>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1806</xdr:rowOff>
    </xdr:from>
    <xdr:to>
      <xdr:col>76</xdr:col>
      <xdr:colOff>73025</xdr:colOff>
      <xdr:row>32</xdr:row>
      <xdr:rowOff>103406</xdr:rowOff>
    </xdr:to>
    <xdr:sp macro="" textlink="">
      <xdr:nvSpPr>
        <xdr:cNvPr id="143" name="楕円 142">
          <a:extLst>
            <a:ext uri="{FF2B5EF4-FFF2-40B4-BE49-F238E27FC236}">
              <a16:creationId xmlns:a16="http://schemas.microsoft.com/office/drawing/2014/main" id="{82952DA2-C7EA-4C90-9693-EDA056769004}"/>
            </a:ext>
          </a:extLst>
        </xdr:cNvPr>
        <xdr:cNvSpPr/>
      </xdr:nvSpPr>
      <xdr:spPr>
        <a:xfrm>
          <a:off x="13001625" y="613590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151683</xdr:rowOff>
    </xdr:from>
    <xdr:ext cx="469744" cy="259045"/>
    <xdr:sp macro="" textlink="">
      <xdr:nvSpPr>
        <xdr:cNvPr id="144" name="債務償還比率該当値テキスト">
          <a:extLst>
            <a:ext uri="{FF2B5EF4-FFF2-40B4-BE49-F238E27FC236}">
              <a16:creationId xmlns:a16="http://schemas.microsoft.com/office/drawing/2014/main" id="{95BD697D-5D08-4D00-818C-4208A55D84C2}"/>
            </a:ext>
          </a:extLst>
        </xdr:cNvPr>
        <xdr:cNvSpPr txBox="1"/>
      </xdr:nvSpPr>
      <xdr:spPr>
        <a:xfrm>
          <a:off x="13080365" y="6118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15529</xdr:rowOff>
    </xdr:from>
    <xdr:to>
      <xdr:col>72</xdr:col>
      <xdr:colOff>123825</xdr:colOff>
      <xdr:row>31</xdr:row>
      <xdr:rowOff>117129</xdr:rowOff>
    </xdr:to>
    <xdr:sp macro="" textlink="">
      <xdr:nvSpPr>
        <xdr:cNvPr id="145" name="楕円 144">
          <a:extLst>
            <a:ext uri="{FF2B5EF4-FFF2-40B4-BE49-F238E27FC236}">
              <a16:creationId xmlns:a16="http://schemas.microsoft.com/office/drawing/2014/main" id="{5D52ED83-1BC2-40F9-80E2-8E8B25E05EB5}"/>
            </a:ext>
          </a:extLst>
        </xdr:cNvPr>
        <xdr:cNvSpPr/>
      </xdr:nvSpPr>
      <xdr:spPr>
        <a:xfrm>
          <a:off x="12359005" y="5981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66329</xdr:rowOff>
    </xdr:from>
    <xdr:to>
      <xdr:col>76</xdr:col>
      <xdr:colOff>22225</xdr:colOff>
      <xdr:row>32</xdr:row>
      <xdr:rowOff>52606</xdr:rowOff>
    </xdr:to>
    <xdr:cxnSp macro="">
      <xdr:nvCxnSpPr>
        <xdr:cNvPr id="146" name="直線コネクタ 145">
          <a:extLst>
            <a:ext uri="{FF2B5EF4-FFF2-40B4-BE49-F238E27FC236}">
              <a16:creationId xmlns:a16="http://schemas.microsoft.com/office/drawing/2014/main" id="{60195DE4-2EE2-49D4-B1DE-FDFC58570AFB}"/>
            </a:ext>
          </a:extLst>
        </xdr:cNvPr>
        <xdr:cNvCxnSpPr/>
      </xdr:nvCxnSpPr>
      <xdr:spPr>
        <a:xfrm>
          <a:off x="12409805" y="6032789"/>
          <a:ext cx="619760" cy="15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126647</xdr:rowOff>
    </xdr:from>
    <xdr:to>
      <xdr:col>68</xdr:col>
      <xdr:colOff>123825</xdr:colOff>
      <xdr:row>31</xdr:row>
      <xdr:rowOff>56797</xdr:rowOff>
    </xdr:to>
    <xdr:sp macro="" textlink="">
      <xdr:nvSpPr>
        <xdr:cNvPr id="147" name="楕円 146">
          <a:extLst>
            <a:ext uri="{FF2B5EF4-FFF2-40B4-BE49-F238E27FC236}">
              <a16:creationId xmlns:a16="http://schemas.microsoft.com/office/drawing/2014/main" id="{5FB8E9DC-4964-42FE-9552-2E27D42D4355}"/>
            </a:ext>
          </a:extLst>
        </xdr:cNvPr>
        <xdr:cNvSpPr/>
      </xdr:nvSpPr>
      <xdr:spPr>
        <a:xfrm>
          <a:off x="11688445" y="5925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5997</xdr:rowOff>
    </xdr:from>
    <xdr:to>
      <xdr:col>72</xdr:col>
      <xdr:colOff>73025</xdr:colOff>
      <xdr:row>31</xdr:row>
      <xdr:rowOff>66329</xdr:rowOff>
    </xdr:to>
    <xdr:cxnSp macro="">
      <xdr:nvCxnSpPr>
        <xdr:cNvPr id="148" name="直線コネクタ 147">
          <a:extLst>
            <a:ext uri="{FF2B5EF4-FFF2-40B4-BE49-F238E27FC236}">
              <a16:creationId xmlns:a16="http://schemas.microsoft.com/office/drawing/2014/main" id="{852BA496-B51C-43BD-9C9C-BEBB62DCAF66}"/>
            </a:ext>
          </a:extLst>
        </xdr:cNvPr>
        <xdr:cNvCxnSpPr/>
      </xdr:nvCxnSpPr>
      <xdr:spPr>
        <a:xfrm>
          <a:off x="11739245" y="5972457"/>
          <a:ext cx="670560" cy="60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89704</xdr:rowOff>
    </xdr:from>
    <xdr:to>
      <xdr:col>64</xdr:col>
      <xdr:colOff>123825</xdr:colOff>
      <xdr:row>31</xdr:row>
      <xdr:rowOff>19854</xdr:rowOff>
    </xdr:to>
    <xdr:sp macro="" textlink="">
      <xdr:nvSpPr>
        <xdr:cNvPr id="149" name="楕円 148">
          <a:extLst>
            <a:ext uri="{FF2B5EF4-FFF2-40B4-BE49-F238E27FC236}">
              <a16:creationId xmlns:a16="http://schemas.microsoft.com/office/drawing/2014/main" id="{18F0F59E-BFE6-4FC9-80B4-C4A4ADC8BF68}"/>
            </a:ext>
          </a:extLst>
        </xdr:cNvPr>
        <xdr:cNvSpPr/>
      </xdr:nvSpPr>
      <xdr:spPr>
        <a:xfrm>
          <a:off x="11017885" y="588852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140504</xdr:rowOff>
    </xdr:from>
    <xdr:to>
      <xdr:col>68</xdr:col>
      <xdr:colOff>73025</xdr:colOff>
      <xdr:row>31</xdr:row>
      <xdr:rowOff>5997</xdr:rowOff>
    </xdr:to>
    <xdr:cxnSp macro="">
      <xdr:nvCxnSpPr>
        <xdr:cNvPr id="150" name="直線コネクタ 149">
          <a:extLst>
            <a:ext uri="{FF2B5EF4-FFF2-40B4-BE49-F238E27FC236}">
              <a16:creationId xmlns:a16="http://schemas.microsoft.com/office/drawing/2014/main" id="{D9254F31-961E-4337-B3E1-1916D06BD236}"/>
            </a:ext>
          </a:extLst>
        </xdr:cNvPr>
        <xdr:cNvCxnSpPr/>
      </xdr:nvCxnSpPr>
      <xdr:spPr>
        <a:xfrm>
          <a:off x="11068685" y="5939324"/>
          <a:ext cx="670560" cy="3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75981</xdr:rowOff>
    </xdr:from>
    <xdr:to>
      <xdr:col>60</xdr:col>
      <xdr:colOff>123825</xdr:colOff>
      <xdr:row>32</xdr:row>
      <xdr:rowOff>6131</xdr:rowOff>
    </xdr:to>
    <xdr:sp macro="" textlink="">
      <xdr:nvSpPr>
        <xdr:cNvPr id="151" name="楕円 150">
          <a:extLst>
            <a:ext uri="{FF2B5EF4-FFF2-40B4-BE49-F238E27FC236}">
              <a16:creationId xmlns:a16="http://schemas.microsoft.com/office/drawing/2014/main" id="{A052E953-58F0-4AE4-BA1A-4160800ADF99}"/>
            </a:ext>
          </a:extLst>
        </xdr:cNvPr>
        <xdr:cNvSpPr/>
      </xdr:nvSpPr>
      <xdr:spPr>
        <a:xfrm>
          <a:off x="10347325" y="604244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140504</xdr:rowOff>
    </xdr:from>
    <xdr:to>
      <xdr:col>64</xdr:col>
      <xdr:colOff>73025</xdr:colOff>
      <xdr:row>31</xdr:row>
      <xdr:rowOff>126781</xdr:rowOff>
    </xdr:to>
    <xdr:cxnSp macro="">
      <xdr:nvCxnSpPr>
        <xdr:cNvPr id="152" name="直線コネクタ 151">
          <a:extLst>
            <a:ext uri="{FF2B5EF4-FFF2-40B4-BE49-F238E27FC236}">
              <a16:creationId xmlns:a16="http://schemas.microsoft.com/office/drawing/2014/main" id="{87BF01B0-EA8C-4897-8516-5A0CE7BB67C1}"/>
            </a:ext>
          </a:extLst>
        </xdr:cNvPr>
        <xdr:cNvCxnSpPr/>
      </xdr:nvCxnSpPr>
      <xdr:spPr>
        <a:xfrm flipV="1">
          <a:off x="10398125" y="5939324"/>
          <a:ext cx="670560" cy="153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3" name="n_1aveValue債務償還比率">
          <a:extLst>
            <a:ext uri="{FF2B5EF4-FFF2-40B4-BE49-F238E27FC236}">
              <a16:creationId xmlns:a16="http://schemas.microsoft.com/office/drawing/2014/main" id="{DF4C9E81-80CD-4D1D-A0DA-D48228694697}"/>
            </a:ext>
          </a:extLst>
        </xdr:cNvPr>
        <xdr:cNvSpPr txBox="1"/>
      </xdr:nvSpPr>
      <xdr:spPr>
        <a:xfrm>
          <a:off x="12185092" y="554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4" name="n_2aveValue債務償還比率">
          <a:extLst>
            <a:ext uri="{FF2B5EF4-FFF2-40B4-BE49-F238E27FC236}">
              <a16:creationId xmlns:a16="http://schemas.microsoft.com/office/drawing/2014/main" id="{E97E146E-88EE-4BB4-835D-23D12EE62F78}"/>
            </a:ext>
          </a:extLst>
        </xdr:cNvPr>
        <xdr:cNvSpPr txBox="1"/>
      </xdr:nvSpPr>
      <xdr:spPr>
        <a:xfrm>
          <a:off x="11527232" y="552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5" name="n_3aveValue債務償還比率">
          <a:extLst>
            <a:ext uri="{FF2B5EF4-FFF2-40B4-BE49-F238E27FC236}">
              <a16:creationId xmlns:a16="http://schemas.microsoft.com/office/drawing/2014/main" id="{10AEC0EF-3FE3-4FF7-8314-79A314B0A64B}"/>
            </a:ext>
          </a:extLst>
        </xdr:cNvPr>
        <xdr:cNvSpPr txBox="1"/>
      </xdr:nvSpPr>
      <xdr:spPr>
        <a:xfrm>
          <a:off x="10856672" y="547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6" name="n_4aveValue債務償還比率">
          <a:extLst>
            <a:ext uri="{FF2B5EF4-FFF2-40B4-BE49-F238E27FC236}">
              <a16:creationId xmlns:a16="http://schemas.microsoft.com/office/drawing/2014/main" id="{B60417B3-7860-4047-AB2C-D6EE3F3467A0}"/>
            </a:ext>
          </a:extLst>
        </xdr:cNvPr>
        <xdr:cNvSpPr txBox="1"/>
      </xdr:nvSpPr>
      <xdr:spPr>
        <a:xfrm>
          <a:off x="10186112" y="5684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108256</xdr:rowOff>
    </xdr:from>
    <xdr:ext cx="469744" cy="259045"/>
    <xdr:sp macro="" textlink="">
      <xdr:nvSpPr>
        <xdr:cNvPr id="157" name="n_1mainValue債務償還比率">
          <a:extLst>
            <a:ext uri="{FF2B5EF4-FFF2-40B4-BE49-F238E27FC236}">
              <a16:creationId xmlns:a16="http://schemas.microsoft.com/office/drawing/2014/main" id="{D6C0F35A-AF2E-4513-A4B9-C63D9838C240}"/>
            </a:ext>
          </a:extLst>
        </xdr:cNvPr>
        <xdr:cNvSpPr txBox="1"/>
      </xdr:nvSpPr>
      <xdr:spPr>
        <a:xfrm>
          <a:off x="12185092" y="607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47924</xdr:rowOff>
    </xdr:from>
    <xdr:ext cx="469744" cy="259045"/>
    <xdr:sp macro="" textlink="">
      <xdr:nvSpPr>
        <xdr:cNvPr id="158" name="n_2mainValue債務償還比率">
          <a:extLst>
            <a:ext uri="{FF2B5EF4-FFF2-40B4-BE49-F238E27FC236}">
              <a16:creationId xmlns:a16="http://schemas.microsoft.com/office/drawing/2014/main" id="{98A1B6AF-28C2-43CE-A164-D55ABE777189}"/>
            </a:ext>
          </a:extLst>
        </xdr:cNvPr>
        <xdr:cNvSpPr txBox="1"/>
      </xdr:nvSpPr>
      <xdr:spPr>
        <a:xfrm>
          <a:off x="11527232" y="6014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10981</xdr:rowOff>
    </xdr:from>
    <xdr:ext cx="469744" cy="259045"/>
    <xdr:sp macro="" textlink="">
      <xdr:nvSpPr>
        <xdr:cNvPr id="159" name="n_3mainValue債務償還比率">
          <a:extLst>
            <a:ext uri="{FF2B5EF4-FFF2-40B4-BE49-F238E27FC236}">
              <a16:creationId xmlns:a16="http://schemas.microsoft.com/office/drawing/2014/main" id="{1D067667-4521-4AEF-A18F-3468B74BBA5A}"/>
            </a:ext>
          </a:extLst>
        </xdr:cNvPr>
        <xdr:cNvSpPr txBox="1"/>
      </xdr:nvSpPr>
      <xdr:spPr>
        <a:xfrm>
          <a:off x="10856672" y="5977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168708</xdr:rowOff>
    </xdr:from>
    <xdr:ext cx="469744" cy="259045"/>
    <xdr:sp macro="" textlink="">
      <xdr:nvSpPr>
        <xdr:cNvPr id="160" name="n_4mainValue債務償還比率">
          <a:extLst>
            <a:ext uri="{FF2B5EF4-FFF2-40B4-BE49-F238E27FC236}">
              <a16:creationId xmlns:a16="http://schemas.microsoft.com/office/drawing/2014/main" id="{C70B77D6-1CF7-400F-82FA-CAB3FFB67370}"/>
            </a:ext>
          </a:extLst>
        </xdr:cNvPr>
        <xdr:cNvSpPr txBox="1"/>
      </xdr:nvSpPr>
      <xdr:spPr>
        <a:xfrm>
          <a:off x="10186112" y="61351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3B1C88EC-7041-4C4E-BAB3-56E7D96B7A5D}"/>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BA38E136-B435-48EC-8D37-A79EFF046F1C}"/>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AFBA8057-BAFC-45D2-92E3-66F926E4C0F2}"/>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F8730973-DB1D-4AAF-AE54-CC3A748BA2D6}"/>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5FCADE27-CA3B-4D18-A179-00EDEC4EBE16}"/>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2F269BB3-08B4-46C8-B07E-D7D43FCA1932}"/>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D4F68BA8-7022-4C61-8035-769D0D69A554}"/>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52BF0C8-36DA-452E-8AAA-D6D6ABD9032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953B6FF1-5573-4793-AF7C-736CCDE4E1DA}"/>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607E96B-3442-4F7B-BAFB-9A8E891126CA}"/>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14A9610-FDB6-4D85-871B-5A2D58D68A45}"/>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98B3EB2-F408-461D-AA9C-1CDB7E7E8AE5}"/>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1F25628-7FA2-40C2-84B0-58D5C562CE9C}"/>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9E70393-47DA-4410-84FD-BADA464FEE1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733AA5DB-ED40-4B28-88BE-452C712D064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55C301F-5687-46A9-AE9B-6600349F0C8C}"/>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D365FDB-5F5C-49B2-9934-B4190953709F}"/>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224F8987-0301-4481-BBB6-8AE718409E8E}"/>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73B83834-7617-4CD1-9115-C35019C91469}"/>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3E0D1676-C157-482E-98D6-49088BE7DCD3}"/>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B8A33DA-C6B7-4E0C-85AF-576AA120ABE7}"/>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3834258-AAC9-4CAF-BD47-24299534F050}"/>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CE19563-413C-4095-B1CE-032B269A2F3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ED21BDA-93A6-45CD-8DF8-5EE6C0A3D155}"/>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75A45E6-063B-4B70-A01A-D507CC5B77F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55DFC14-65BF-4D56-AE37-238629C7C408}"/>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A1DCB4F-05E3-4632-AD9A-362F5D76A39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B99BFA9-1663-406E-AD19-9173FF954610}"/>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BB3CDCF-714C-45F3-846F-ADA75CA22643}"/>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11C91A9-B982-46F3-976A-CE883B67C216}"/>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034AB5C-61C0-4A7C-9A1F-7616A3F8FFA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B0303F7-11FB-47CF-B7BA-DAAA68A777A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B8D00C3-F26E-4AC1-94D7-2F9DCF82DE8E}"/>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F3378D1-C891-4BA4-AD82-019B7B71EA41}"/>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54F6354F-B9CC-407D-A257-797B2844EC5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CCB56A66-8A79-483C-8EC5-D483E2D8CD6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8E9DCD56-C577-4F9A-AA7E-7773671F2495}"/>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617C7FF1-7D2A-4B90-9C34-BAA0FCDB89BC}"/>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9E328514-2092-4C93-B405-7AEE881F6266}"/>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B28E0ED2-AC92-48BA-929B-60825EC4190C}"/>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2CCA5D3B-3BAC-4D2D-8763-223074EB0FFE}"/>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2241C82-626C-4A04-B59A-F140AA617ADA}"/>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B2D8041-09AD-4ECB-9556-1329D24F7700}"/>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71D5326-9825-48CA-ABB8-7462975B6E4C}"/>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30E5BD90-49D5-42C6-B1B6-98AC9E673975}"/>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5FB9287F-62EE-4DDD-834C-4F4B665D508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4595298E-CF0C-42D8-A8DB-39093CDB5544}"/>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BBBD3F6-5A22-4606-89AC-3A773649DBFB}"/>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9EF45E4-A850-417C-90D1-113B3A7658A7}"/>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77B4641C-F4B9-466F-9C80-0CCA4E60C52D}"/>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E439D2F1-6F04-4D9D-B78C-E2A0DD7B1B31}"/>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F9A105B-5062-4EA1-9E9E-290B0D75D5DB}"/>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9884677-A2A3-4726-9BCD-70A1BB889F30}"/>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6065567E-C36D-4808-B2DD-D72E60ED7FE8}"/>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3B3F0E7F-FF41-42F2-A5DD-B08941D24C92}"/>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68AB121C-2704-4BED-A7A8-CCC3A99EA68F}"/>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FAF002EC-C11C-435A-A4B9-365DEE04500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A1AD7032-4FB7-414E-9A13-97335FF0DB9F}"/>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FAE4E3CD-550D-413E-B07B-411AFE8812EA}"/>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5F22CB61-427C-4DE0-8309-6BAFA3665345}"/>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BD99AE28-7074-45CD-B027-409201A01224}"/>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67ECD0C1-7F20-49C4-98ED-52225455C953}"/>
            </a:ext>
          </a:extLst>
        </xdr:cNvPr>
        <xdr:cNvCxnSpPr/>
      </xdr:nvCxnSpPr>
      <xdr:spPr>
        <a:xfrm flipV="1">
          <a:off x="4086225" y="5692140"/>
          <a:ext cx="0" cy="13506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19C36697-6517-4E75-970F-6E785261A7C6}"/>
            </a:ext>
          </a:extLst>
        </xdr:cNvPr>
        <xdr:cNvSpPr txBox="1"/>
      </xdr:nvSpPr>
      <xdr:spPr>
        <a:xfrm>
          <a:off x="4124960" y="704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DEE7C0C1-3D88-451D-87CE-DAB8A5A170A4}"/>
            </a:ext>
          </a:extLst>
        </xdr:cNvPr>
        <xdr:cNvCxnSpPr/>
      </xdr:nvCxnSpPr>
      <xdr:spPr>
        <a:xfrm>
          <a:off x="4020820" y="70427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1EC75667-F273-4218-82BF-E75E4DE3C756}"/>
            </a:ext>
          </a:extLst>
        </xdr:cNvPr>
        <xdr:cNvSpPr txBox="1"/>
      </xdr:nvSpPr>
      <xdr:spPr>
        <a:xfrm>
          <a:off x="4124960" y="5471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2FDE0A71-1957-496D-985E-13FF351B5536}"/>
            </a:ext>
          </a:extLst>
        </xdr:cNvPr>
        <xdr:cNvCxnSpPr/>
      </xdr:nvCxnSpPr>
      <xdr:spPr>
        <a:xfrm>
          <a:off x="4020820" y="56921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AD644D1E-1612-449E-AFB5-375BFB97EEFD}"/>
            </a:ext>
          </a:extLst>
        </xdr:cNvPr>
        <xdr:cNvSpPr txBox="1"/>
      </xdr:nvSpPr>
      <xdr:spPr>
        <a:xfrm>
          <a:off x="4124960" y="6446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C7C05CC5-1189-4E24-A37E-C543C6E67859}"/>
            </a:ext>
          </a:extLst>
        </xdr:cNvPr>
        <xdr:cNvSpPr/>
      </xdr:nvSpPr>
      <xdr:spPr>
        <a:xfrm>
          <a:off x="4036060" y="64681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BD2A4556-8703-4D79-A241-8AFEA7554F58}"/>
            </a:ext>
          </a:extLst>
        </xdr:cNvPr>
        <xdr:cNvSpPr/>
      </xdr:nvSpPr>
      <xdr:spPr>
        <a:xfrm>
          <a:off x="3312160" y="64414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8A4F20B9-7FC1-4F60-A6F7-A5E93FAE8926}"/>
            </a:ext>
          </a:extLst>
        </xdr:cNvPr>
        <xdr:cNvSpPr/>
      </xdr:nvSpPr>
      <xdr:spPr>
        <a:xfrm>
          <a:off x="25146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7C622A68-20E8-4D3E-BCC5-75EC431757F9}"/>
            </a:ext>
          </a:extLst>
        </xdr:cNvPr>
        <xdr:cNvSpPr/>
      </xdr:nvSpPr>
      <xdr:spPr>
        <a:xfrm>
          <a:off x="17399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101600</xdr:rowOff>
    </xdr:from>
    <xdr:to>
      <xdr:col>6</xdr:col>
      <xdr:colOff>38100</xdr:colOff>
      <xdr:row>38</xdr:row>
      <xdr:rowOff>31750</xdr:rowOff>
    </xdr:to>
    <xdr:sp macro="" textlink="">
      <xdr:nvSpPr>
        <xdr:cNvPr id="67" name="フローチャート: 判断 66">
          <a:extLst>
            <a:ext uri="{FF2B5EF4-FFF2-40B4-BE49-F238E27FC236}">
              <a16:creationId xmlns:a16="http://schemas.microsoft.com/office/drawing/2014/main" id="{5CC7DFF8-EE03-42E9-A31F-C7321B5B3623}"/>
            </a:ext>
          </a:extLst>
        </xdr:cNvPr>
        <xdr:cNvSpPr/>
      </xdr:nvSpPr>
      <xdr:spPr>
        <a:xfrm>
          <a:off x="965200" y="63042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7C416FF-F774-454A-AC90-B925A517EF0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73AA3ADF-003E-45CA-A3C5-78B285378812}"/>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D8697B55-8E1A-4FA4-82B5-CBB44FF9A619}"/>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B3D255B-686D-426F-A404-D4F6247E9C91}"/>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683E49F9-1E6E-4B9A-BF68-8F77352FB4D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48260</xdr:rowOff>
    </xdr:from>
    <xdr:to>
      <xdr:col>24</xdr:col>
      <xdr:colOff>114300</xdr:colOff>
      <xdr:row>37</xdr:row>
      <xdr:rowOff>149860</xdr:rowOff>
    </xdr:to>
    <xdr:sp macro="" textlink="">
      <xdr:nvSpPr>
        <xdr:cNvPr id="73" name="楕円 72">
          <a:extLst>
            <a:ext uri="{FF2B5EF4-FFF2-40B4-BE49-F238E27FC236}">
              <a16:creationId xmlns:a16="http://schemas.microsoft.com/office/drawing/2014/main" id="{982D3BF4-867A-4419-A3FB-F1BDF32B911F}"/>
            </a:ext>
          </a:extLst>
        </xdr:cNvPr>
        <xdr:cNvSpPr/>
      </xdr:nvSpPr>
      <xdr:spPr>
        <a:xfrm>
          <a:off x="4036060" y="62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71137</xdr:rowOff>
    </xdr:from>
    <xdr:ext cx="405111" cy="259045"/>
    <xdr:sp macro="" textlink="">
      <xdr:nvSpPr>
        <xdr:cNvPr id="74" name="【道路】&#10;有形固定資産減価償却率該当値テキスト">
          <a:extLst>
            <a:ext uri="{FF2B5EF4-FFF2-40B4-BE49-F238E27FC236}">
              <a16:creationId xmlns:a16="http://schemas.microsoft.com/office/drawing/2014/main" id="{8557AD73-95FC-4B80-85E0-BD8EFBF5EBEB}"/>
            </a:ext>
          </a:extLst>
        </xdr:cNvPr>
        <xdr:cNvSpPr txBox="1"/>
      </xdr:nvSpPr>
      <xdr:spPr>
        <a:xfrm>
          <a:off x="4124960" y="610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93980</xdr:rowOff>
    </xdr:from>
    <xdr:to>
      <xdr:col>20</xdr:col>
      <xdr:colOff>38100</xdr:colOff>
      <xdr:row>38</xdr:row>
      <xdr:rowOff>24130</xdr:rowOff>
    </xdr:to>
    <xdr:sp macro="" textlink="">
      <xdr:nvSpPr>
        <xdr:cNvPr id="75" name="楕円 74">
          <a:extLst>
            <a:ext uri="{FF2B5EF4-FFF2-40B4-BE49-F238E27FC236}">
              <a16:creationId xmlns:a16="http://schemas.microsoft.com/office/drawing/2014/main" id="{314A317F-0948-42F9-A65B-78BE08249AA9}"/>
            </a:ext>
          </a:extLst>
        </xdr:cNvPr>
        <xdr:cNvSpPr/>
      </xdr:nvSpPr>
      <xdr:spPr>
        <a:xfrm>
          <a:off x="3312160" y="62966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99060</xdr:rowOff>
    </xdr:from>
    <xdr:to>
      <xdr:col>24</xdr:col>
      <xdr:colOff>63500</xdr:colOff>
      <xdr:row>37</xdr:row>
      <xdr:rowOff>144780</xdr:rowOff>
    </xdr:to>
    <xdr:cxnSp macro="">
      <xdr:nvCxnSpPr>
        <xdr:cNvPr id="76" name="直線コネクタ 75">
          <a:extLst>
            <a:ext uri="{FF2B5EF4-FFF2-40B4-BE49-F238E27FC236}">
              <a16:creationId xmlns:a16="http://schemas.microsoft.com/office/drawing/2014/main" id="{BB8A5D6C-769C-4031-ABE5-1EAA7C371B30}"/>
            </a:ext>
          </a:extLst>
        </xdr:cNvPr>
        <xdr:cNvCxnSpPr/>
      </xdr:nvCxnSpPr>
      <xdr:spPr>
        <a:xfrm flipV="1">
          <a:off x="3355340" y="6301740"/>
          <a:ext cx="73152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168275</xdr:rowOff>
    </xdr:from>
    <xdr:to>
      <xdr:col>15</xdr:col>
      <xdr:colOff>101600</xdr:colOff>
      <xdr:row>38</xdr:row>
      <xdr:rowOff>98425</xdr:rowOff>
    </xdr:to>
    <xdr:sp macro="" textlink="">
      <xdr:nvSpPr>
        <xdr:cNvPr id="77" name="楕円 76">
          <a:extLst>
            <a:ext uri="{FF2B5EF4-FFF2-40B4-BE49-F238E27FC236}">
              <a16:creationId xmlns:a16="http://schemas.microsoft.com/office/drawing/2014/main" id="{EDC682B9-CC87-40D3-86E3-E7ACDB83961A}"/>
            </a:ext>
          </a:extLst>
        </xdr:cNvPr>
        <xdr:cNvSpPr/>
      </xdr:nvSpPr>
      <xdr:spPr>
        <a:xfrm>
          <a:off x="2514600" y="637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144780</xdr:rowOff>
    </xdr:from>
    <xdr:to>
      <xdr:col>19</xdr:col>
      <xdr:colOff>177800</xdr:colOff>
      <xdr:row>38</xdr:row>
      <xdr:rowOff>47625</xdr:rowOff>
    </xdr:to>
    <xdr:cxnSp macro="">
      <xdr:nvCxnSpPr>
        <xdr:cNvPr id="78" name="直線コネクタ 77">
          <a:extLst>
            <a:ext uri="{FF2B5EF4-FFF2-40B4-BE49-F238E27FC236}">
              <a16:creationId xmlns:a16="http://schemas.microsoft.com/office/drawing/2014/main" id="{C41A34BB-8532-418A-B6D8-4326BC3357BC}"/>
            </a:ext>
          </a:extLst>
        </xdr:cNvPr>
        <xdr:cNvCxnSpPr/>
      </xdr:nvCxnSpPr>
      <xdr:spPr>
        <a:xfrm flipV="1">
          <a:off x="2565400" y="6347460"/>
          <a:ext cx="789940" cy="70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13970</xdr:rowOff>
    </xdr:from>
    <xdr:to>
      <xdr:col>10</xdr:col>
      <xdr:colOff>165100</xdr:colOff>
      <xdr:row>38</xdr:row>
      <xdr:rowOff>115570</xdr:rowOff>
    </xdr:to>
    <xdr:sp macro="" textlink="">
      <xdr:nvSpPr>
        <xdr:cNvPr id="79" name="楕円 78">
          <a:extLst>
            <a:ext uri="{FF2B5EF4-FFF2-40B4-BE49-F238E27FC236}">
              <a16:creationId xmlns:a16="http://schemas.microsoft.com/office/drawing/2014/main" id="{BA5990F7-5CC9-43F2-BF43-9CC85D8C44CD}"/>
            </a:ext>
          </a:extLst>
        </xdr:cNvPr>
        <xdr:cNvSpPr/>
      </xdr:nvSpPr>
      <xdr:spPr>
        <a:xfrm>
          <a:off x="1739900" y="6384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47625</xdr:rowOff>
    </xdr:from>
    <xdr:to>
      <xdr:col>15</xdr:col>
      <xdr:colOff>50800</xdr:colOff>
      <xdr:row>38</xdr:row>
      <xdr:rowOff>64770</xdr:rowOff>
    </xdr:to>
    <xdr:cxnSp macro="">
      <xdr:nvCxnSpPr>
        <xdr:cNvPr id="80" name="直線コネクタ 79">
          <a:extLst>
            <a:ext uri="{FF2B5EF4-FFF2-40B4-BE49-F238E27FC236}">
              <a16:creationId xmlns:a16="http://schemas.microsoft.com/office/drawing/2014/main" id="{8AE28005-15FC-4CEE-9582-93EEBA480A13}"/>
            </a:ext>
          </a:extLst>
        </xdr:cNvPr>
        <xdr:cNvCxnSpPr/>
      </xdr:nvCxnSpPr>
      <xdr:spPr>
        <a:xfrm flipV="1">
          <a:off x="1790700" y="6417945"/>
          <a:ext cx="7747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158750</xdr:rowOff>
    </xdr:from>
    <xdr:to>
      <xdr:col>6</xdr:col>
      <xdr:colOff>38100</xdr:colOff>
      <xdr:row>38</xdr:row>
      <xdr:rowOff>88900</xdr:rowOff>
    </xdr:to>
    <xdr:sp macro="" textlink="">
      <xdr:nvSpPr>
        <xdr:cNvPr id="81" name="楕円 80">
          <a:extLst>
            <a:ext uri="{FF2B5EF4-FFF2-40B4-BE49-F238E27FC236}">
              <a16:creationId xmlns:a16="http://schemas.microsoft.com/office/drawing/2014/main" id="{CD8CF987-8D46-4D61-BD0E-D77F8DFC15D1}"/>
            </a:ext>
          </a:extLst>
        </xdr:cNvPr>
        <xdr:cNvSpPr/>
      </xdr:nvSpPr>
      <xdr:spPr>
        <a:xfrm>
          <a:off x="965200" y="63614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38100</xdr:rowOff>
    </xdr:from>
    <xdr:to>
      <xdr:col>10</xdr:col>
      <xdr:colOff>114300</xdr:colOff>
      <xdr:row>38</xdr:row>
      <xdr:rowOff>64770</xdr:rowOff>
    </xdr:to>
    <xdr:cxnSp macro="">
      <xdr:nvCxnSpPr>
        <xdr:cNvPr id="82" name="直線コネクタ 81">
          <a:extLst>
            <a:ext uri="{FF2B5EF4-FFF2-40B4-BE49-F238E27FC236}">
              <a16:creationId xmlns:a16="http://schemas.microsoft.com/office/drawing/2014/main" id="{09CECC0D-24D1-49A6-9FDA-54BF25647E38}"/>
            </a:ext>
          </a:extLst>
        </xdr:cNvPr>
        <xdr:cNvCxnSpPr/>
      </xdr:nvCxnSpPr>
      <xdr:spPr>
        <a:xfrm>
          <a:off x="1008380" y="640842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163847</xdr:rowOff>
    </xdr:from>
    <xdr:ext cx="405111" cy="259045"/>
    <xdr:sp macro="" textlink="">
      <xdr:nvSpPr>
        <xdr:cNvPr id="83" name="n_1aveValue【道路】&#10;有形固定資産減価償却率">
          <a:extLst>
            <a:ext uri="{FF2B5EF4-FFF2-40B4-BE49-F238E27FC236}">
              <a16:creationId xmlns:a16="http://schemas.microsoft.com/office/drawing/2014/main" id="{E8B2885B-9CE4-41DC-8ED7-09DB2C072353}"/>
            </a:ext>
          </a:extLst>
        </xdr:cNvPr>
        <xdr:cNvSpPr txBox="1"/>
      </xdr:nvSpPr>
      <xdr:spPr>
        <a:xfrm>
          <a:off x="3170564" y="6534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140987</xdr:rowOff>
    </xdr:from>
    <xdr:ext cx="405111" cy="259045"/>
    <xdr:sp macro="" textlink="">
      <xdr:nvSpPr>
        <xdr:cNvPr id="84" name="n_2aveValue【道路】&#10;有形固定資産減価償却率">
          <a:extLst>
            <a:ext uri="{FF2B5EF4-FFF2-40B4-BE49-F238E27FC236}">
              <a16:creationId xmlns:a16="http://schemas.microsoft.com/office/drawing/2014/main" id="{C449CE4C-7A29-4D6D-9F19-95D7609D7E75}"/>
            </a:ext>
          </a:extLst>
        </xdr:cNvPr>
        <xdr:cNvSpPr txBox="1"/>
      </xdr:nvSpPr>
      <xdr:spPr>
        <a:xfrm>
          <a:off x="23857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129557</xdr:rowOff>
    </xdr:from>
    <xdr:ext cx="405111" cy="259045"/>
    <xdr:sp macro="" textlink="">
      <xdr:nvSpPr>
        <xdr:cNvPr id="85" name="n_3aveValue【道路】&#10;有形固定資産減価償却率">
          <a:extLst>
            <a:ext uri="{FF2B5EF4-FFF2-40B4-BE49-F238E27FC236}">
              <a16:creationId xmlns:a16="http://schemas.microsoft.com/office/drawing/2014/main" id="{1CFC5AF0-B127-463A-8A39-30AFD4BC45D0}"/>
            </a:ext>
          </a:extLst>
        </xdr:cNvPr>
        <xdr:cNvSpPr txBox="1"/>
      </xdr:nvSpPr>
      <xdr:spPr>
        <a:xfrm>
          <a:off x="1611004" y="649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48277</xdr:rowOff>
    </xdr:from>
    <xdr:ext cx="405111" cy="259045"/>
    <xdr:sp macro="" textlink="">
      <xdr:nvSpPr>
        <xdr:cNvPr id="86" name="n_4aveValue【道路】&#10;有形固定資産減価償却率">
          <a:extLst>
            <a:ext uri="{FF2B5EF4-FFF2-40B4-BE49-F238E27FC236}">
              <a16:creationId xmlns:a16="http://schemas.microsoft.com/office/drawing/2014/main" id="{621D457C-D6B4-4878-BAA7-63D35F08A1DB}"/>
            </a:ext>
          </a:extLst>
        </xdr:cNvPr>
        <xdr:cNvSpPr txBox="1"/>
      </xdr:nvSpPr>
      <xdr:spPr>
        <a:xfrm>
          <a:off x="836304" y="6083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40657</xdr:rowOff>
    </xdr:from>
    <xdr:ext cx="405111" cy="259045"/>
    <xdr:sp macro="" textlink="">
      <xdr:nvSpPr>
        <xdr:cNvPr id="87" name="n_1mainValue【道路】&#10;有形固定資産減価償却率">
          <a:extLst>
            <a:ext uri="{FF2B5EF4-FFF2-40B4-BE49-F238E27FC236}">
              <a16:creationId xmlns:a16="http://schemas.microsoft.com/office/drawing/2014/main" id="{635EFA76-C7C2-4180-B865-25E97EA1DDA6}"/>
            </a:ext>
          </a:extLst>
        </xdr:cNvPr>
        <xdr:cNvSpPr txBox="1"/>
      </xdr:nvSpPr>
      <xdr:spPr>
        <a:xfrm>
          <a:off x="317056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114952</xdr:rowOff>
    </xdr:from>
    <xdr:ext cx="405111" cy="259045"/>
    <xdr:sp macro="" textlink="">
      <xdr:nvSpPr>
        <xdr:cNvPr id="88" name="n_2mainValue【道路】&#10;有形固定資産減価償却率">
          <a:extLst>
            <a:ext uri="{FF2B5EF4-FFF2-40B4-BE49-F238E27FC236}">
              <a16:creationId xmlns:a16="http://schemas.microsoft.com/office/drawing/2014/main" id="{F72155CC-878B-4D2E-83F4-568B6DF024CF}"/>
            </a:ext>
          </a:extLst>
        </xdr:cNvPr>
        <xdr:cNvSpPr txBox="1"/>
      </xdr:nvSpPr>
      <xdr:spPr>
        <a:xfrm>
          <a:off x="2385704" y="614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132097</xdr:rowOff>
    </xdr:from>
    <xdr:ext cx="405111" cy="259045"/>
    <xdr:sp macro="" textlink="">
      <xdr:nvSpPr>
        <xdr:cNvPr id="89" name="n_3mainValue【道路】&#10;有形固定資産減価償却率">
          <a:extLst>
            <a:ext uri="{FF2B5EF4-FFF2-40B4-BE49-F238E27FC236}">
              <a16:creationId xmlns:a16="http://schemas.microsoft.com/office/drawing/2014/main" id="{48388460-1BFC-4055-99E2-CED394B37289}"/>
            </a:ext>
          </a:extLst>
        </xdr:cNvPr>
        <xdr:cNvSpPr txBox="1"/>
      </xdr:nvSpPr>
      <xdr:spPr>
        <a:xfrm>
          <a:off x="1611004" y="6167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80027</xdr:rowOff>
    </xdr:from>
    <xdr:ext cx="405111" cy="259045"/>
    <xdr:sp macro="" textlink="">
      <xdr:nvSpPr>
        <xdr:cNvPr id="90" name="n_4mainValue【道路】&#10;有形固定資産減価償却率">
          <a:extLst>
            <a:ext uri="{FF2B5EF4-FFF2-40B4-BE49-F238E27FC236}">
              <a16:creationId xmlns:a16="http://schemas.microsoft.com/office/drawing/2014/main" id="{1F1684E9-4C3A-432E-B6C7-2E1EA1B18086}"/>
            </a:ext>
          </a:extLst>
        </xdr:cNvPr>
        <xdr:cNvSpPr txBox="1"/>
      </xdr:nvSpPr>
      <xdr:spPr>
        <a:xfrm>
          <a:off x="836304" y="6450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80FD85E0-BFCD-40F0-8B39-CBA6E901E143}"/>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89CA3E8E-C080-4460-ADFC-6DFC417694D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A85CE81C-10ED-4C64-A1A4-125F35CC1482}"/>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6543ADE-44CA-41A7-8991-C7C9F2D2583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8B90D8C-E05A-476E-90A1-40918D42E7E5}"/>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76FFDB3-BE12-4707-A410-11A7536D316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26EBB82-F1FF-4E1E-97E7-430CDC675F0B}"/>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292D8F95-AD58-494F-932D-8C7765769085}"/>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FD51AA10-12DC-401D-8B72-C3B1E5DCB1A0}"/>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53AD4C0D-345E-42DF-9375-C08ACBD0B364}"/>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5BC12562-3E55-4CDE-BF7F-5441B6BB2A88}"/>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598829CC-59FE-4D05-A6CA-36FDC2551AD1}"/>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69090DA-E656-49C1-8CB3-1D7E28E5C45A}"/>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D48D2708-AE41-4E69-B3A8-08BBA035AD43}"/>
            </a:ext>
          </a:extLst>
        </xdr:cNvPr>
        <xdr:cNvSpPr txBox="1"/>
      </xdr:nvSpPr>
      <xdr:spPr>
        <a:xfrm>
          <a:off x="5364041" y="65671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28619A6E-7991-4922-AFC2-4C2C8A8DABB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FC1A3AB5-BF5A-4A06-817C-C565D668A63F}"/>
            </a:ext>
          </a:extLst>
        </xdr:cNvPr>
        <xdr:cNvSpPr txBox="1"/>
      </xdr:nvSpPr>
      <xdr:spPr>
        <a:xfrm>
          <a:off x="5364041" y="61976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D21B42AC-002C-4BAC-92C8-E7F11EE4D5BD}"/>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D0EE868C-44CE-4A09-8092-F2088AF9384D}"/>
            </a:ext>
          </a:extLst>
        </xdr:cNvPr>
        <xdr:cNvSpPr txBox="1"/>
      </xdr:nvSpPr>
      <xdr:spPr>
        <a:xfrm>
          <a:off x="5364041" y="58242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25E0F522-9F2A-4A17-988A-A9897C488B34}"/>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6DA7551-8AFE-4C9F-9C13-0C94D0C31D4B}"/>
            </a:ext>
          </a:extLst>
        </xdr:cNvPr>
        <xdr:cNvSpPr txBox="1"/>
      </xdr:nvSpPr>
      <xdr:spPr>
        <a:xfrm>
          <a:off x="5364041" y="54508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A7863591-DC78-4D98-B8D6-4842779E5D73}"/>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887BDF60-9CDB-48CD-A4ED-B209E9FEE720}"/>
            </a:ext>
          </a:extLst>
        </xdr:cNvPr>
        <xdr:cNvSpPr txBox="1"/>
      </xdr:nvSpPr>
      <xdr:spPr>
        <a:xfrm>
          <a:off x="5364041" y="50774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F57EECC9-BC9C-41CB-A525-0B287EE498A6}"/>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C08CC88D-6454-4178-94EF-3B9DB206B399}"/>
            </a:ext>
          </a:extLst>
        </xdr:cNvPr>
        <xdr:cNvCxnSpPr/>
      </xdr:nvCxnSpPr>
      <xdr:spPr>
        <a:xfrm flipV="1">
          <a:off x="9219565" y="5703265"/>
          <a:ext cx="0" cy="13247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A0BAB1DA-D5DA-4BA8-9BEB-1E26CF3ECB8A}"/>
            </a:ext>
          </a:extLst>
        </xdr:cNvPr>
        <xdr:cNvSpPr txBox="1"/>
      </xdr:nvSpPr>
      <xdr:spPr>
        <a:xfrm>
          <a:off x="9258300" y="7031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8A0211E4-D4B9-4B9C-8AF3-ABF482D97C77}"/>
            </a:ext>
          </a:extLst>
        </xdr:cNvPr>
        <xdr:cNvCxnSpPr/>
      </xdr:nvCxnSpPr>
      <xdr:spPr>
        <a:xfrm>
          <a:off x="9154160" y="70280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CFD2DC95-C281-4AFD-B3FE-51113726B16F}"/>
            </a:ext>
          </a:extLst>
        </xdr:cNvPr>
        <xdr:cNvSpPr txBox="1"/>
      </xdr:nvSpPr>
      <xdr:spPr>
        <a:xfrm>
          <a:off x="9258300" y="5486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880F8396-82A6-49E5-889B-128274F8C0A2}"/>
            </a:ext>
          </a:extLst>
        </xdr:cNvPr>
        <xdr:cNvCxnSpPr/>
      </xdr:nvCxnSpPr>
      <xdr:spPr>
        <a:xfrm>
          <a:off x="9154160" y="57032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D6A7D8B5-A7EE-4EF5-8EBE-099BD118C3CE}"/>
            </a:ext>
          </a:extLst>
        </xdr:cNvPr>
        <xdr:cNvSpPr txBox="1"/>
      </xdr:nvSpPr>
      <xdr:spPr>
        <a:xfrm>
          <a:off x="9258300" y="66045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A41FB8F2-50C7-4875-9D07-491E3A4D80DD}"/>
            </a:ext>
          </a:extLst>
        </xdr:cNvPr>
        <xdr:cNvSpPr/>
      </xdr:nvSpPr>
      <xdr:spPr>
        <a:xfrm>
          <a:off x="9192260" y="67492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BBB19C3B-F2EA-454E-8CBA-8C0ACE5ED8A7}"/>
            </a:ext>
          </a:extLst>
        </xdr:cNvPr>
        <xdr:cNvSpPr/>
      </xdr:nvSpPr>
      <xdr:spPr>
        <a:xfrm>
          <a:off x="8445500" y="675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BBC084E6-0971-4146-82F9-94E7B265361B}"/>
            </a:ext>
          </a:extLst>
        </xdr:cNvPr>
        <xdr:cNvSpPr/>
      </xdr:nvSpPr>
      <xdr:spPr>
        <a:xfrm>
          <a:off x="7670800" y="675431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B6063E07-CA0C-40FD-8708-74E3073AF4C2}"/>
            </a:ext>
          </a:extLst>
        </xdr:cNvPr>
        <xdr:cNvSpPr/>
      </xdr:nvSpPr>
      <xdr:spPr>
        <a:xfrm>
          <a:off x="6873240" y="6755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4" name="フローチャート: 判断 123">
          <a:extLst>
            <a:ext uri="{FF2B5EF4-FFF2-40B4-BE49-F238E27FC236}">
              <a16:creationId xmlns:a16="http://schemas.microsoft.com/office/drawing/2014/main" id="{0B6CB757-B86E-4C2D-9865-E380430DC735}"/>
            </a:ext>
          </a:extLst>
        </xdr:cNvPr>
        <xdr:cNvSpPr/>
      </xdr:nvSpPr>
      <xdr:spPr>
        <a:xfrm>
          <a:off x="6098540" y="653954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D26C27BE-F2DB-432D-AD61-8876D23E93EF}"/>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4739E6CE-5278-4067-A6DB-6758B6E0CE24}"/>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70D5A26-46AE-4B1A-9148-F99CF3E969E3}"/>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621D3208-1975-4735-9807-86F9631CF551}"/>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974284B-EE60-4860-A95A-FCD5EF675ECB}"/>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43650</xdr:rowOff>
    </xdr:from>
    <xdr:to>
      <xdr:col>55</xdr:col>
      <xdr:colOff>50800</xdr:colOff>
      <xdr:row>41</xdr:row>
      <xdr:rowOff>145250</xdr:rowOff>
    </xdr:to>
    <xdr:sp macro="" textlink="">
      <xdr:nvSpPr>
        <xdr:cNvPr id="130" name="楕円 129">
          <a:extLst>
            <a:ext uri="{FF2B5EF4-FFF2-40B4-BE49-F238E27FC236}">
              <a16:creationId xmlns:a16="http://schemas.microsoft.com/office/drawing/2014/main" id="{28A27808-1F7D-4627-BDC0-385D7C5E672A}"/>
            </a:ext>
          </a:extLst>
        </xdr:cNvPr>
        <xdr:cNvSpPr/>
      </xdr:nvSpPr>
      <xdr:spPr>
        <a:xfrm>
          <a:off x="9192260" y="69168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130027</xdr:rowOff>
    </xdr:from>
    <xdr:ext cx="469744" cy="259045"/>
    <xdr:sp macro="" textlink="">
      <xdr:nvSpPr>
        <xdr:cNvPr id="131" name="【道路】&#10;一人当たり延長該当値テキスト">
          <a:extLst>
            <a:ext uri="{FF2B5EF4-FFF2-40B4-BE49-F238E27FC236}">
              <a16:creationId xmlns:a16="http://schemas.microsoft.com/office/drawing/2014/main" id="{0D3D67B4-89C5-4B43-A5F8-E4AAABC8F7C4}"/>
            </a:ext>
          </a:extLst>
        </xdr:cNvPr>
        <xdr:cNvSpPr txBox="1"/>
      </xdr:nvSpPr>
      <xdr:spPr>
        <a:xfrm>
          <a:off x="9258300" y="68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44755</xdr:rowOff>
    </xdr:from>
    <xdr:to>
      <xdr:col>50</xdr:col>
      <xdr:colOff>165100</xdr:colOff>
      <xdr:row>41</xdr:row>
      <xdr:rowOff>146355</xdr:rowOff>
    </xdr:to>
    <xdr:sp macro="" textlink="">
      <xdr:nvSpPr>
        <xdr:cNvPr id="132" name="楕円 131">
          <a:extLst>
            <a:ext uri="{FF2B5EF4-FFF2-40B4-BE49-F238E27FC236}">
              <a16:creationId xmlns:a16="http://schemas.microsoft.com/office/drawing/2014/main" id="{1F0FFEBC-78C3-40D7-A483-EEEB25EAF990}"/>
            </a:ext>
          </a:extLst>
        </xdr:cNvPr>
        <xdr:cNvSpPr/>
      </xdr:nvSpPr>
      <xdr:spPr>
        <a:xfrm>
          <a:off x="8445500" y="6917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94450</xdr:rowOff>
    </xdr:from>
    <xdr:to>
      <xdr:col>55</xdr:col>
      <xdr:colOff>0</xdr:colOff>
      <xdr:row>41</xdr:row>
      <xdr:rowOff>95555</xdr:rowOff>
    </xdr:to>
    <xdr:cxnSp macro="">
      <xdr:nvCxnSpPr>
        <xdr:cNvPr id="133" name="直線コネクタ 132">
          <a:extLst>
            <a:ext uri="{FF2B5EF4-FFF2-40B4-BE49-F238E27FC236}">
              <a16:creationId xmlns:a16="http://schemas.microsoft.com/office/drawing/2014/main" id="{26C3D4DC-AB4A-4A27-B664-24CD1E0A08ED}"/>
            </a:ext>
          </a:extLst>
        </xdr:cNvPr>
        <xdr:cNvCxnSpPr/>
      </xdr:nvCxnSpPr>
      <xdr:spPr>
        <a:xfrm flipV="1">
          <a:off x="8496300" y="6967690"/>
          <a:ext cx="7239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45821</xdr:rowOff>
    </xdr:from>
    <xdr:to>
      <xdr:col>46</xdr:col>
      <xdr:colOff>38100</xdr:colOff>
      <xdr:row>41</xdr:row>
      <xdr:rowOff>147421</xdr:rowOff>
    </xdr:to>
    <xdr:sp macro="" textlink="">
      <xdr:nvSpPr>
        <xdr:cNvPr id="134" name="楕円 133">
          <a:extLst>
            <a:ext uri="{FF2B5EF4-FFF2-40B4-BE49-F238E27FC236}">
              <a16:creationId xmlns:a16="http://schemas.microsoft.com/office/drawing/2014/main" id="{E71A8E37-5A7E-4A84-A918-0D7FD15B7020}"/>
            </a:ext>
          </a:extLst>
        </xdr:cNvPr>
        <xdr:cNvSpPr/>
      </xdr:nvSpPr>
      <xdr:spPr>
        <a:xfrm>
          <a:off x="7670800" y="691906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95555</xdr:rowOff>
    </xdr:from>
    <xdr:to>
      <xdr:col>50</xdr:col>
      <xdr:colOff>114300</xdr:colOff>
      <xdr:row>41</xdr:row>
      <xdr:rowOff>96621</xdr:rowOff>
    </xdr:to>
    <xdr:cxnSp macro="">
      <xdr:nvCxnSpPr>
        <xdr:cNvPr id="135" name="直線コネクタ 134">
          <a:extLst>
            <a:ext uri="{FF2B5EF4-FFF2-40B4-BE49-F238E27FC236}">
              <a16:creationId xmlns:a16="http://schemas.microsoft.com/office/drawing/2014/main" id="{34FA0705-D31E-42AA-BEFD-3F4566EFE6FF}"/>
            </a:ext>
          </a:extLst>
        </xdr:cNvPr>
        <xdr:cNvCxnSpPr/>
      </xdr:nvCxnSpPr>
      <xdr:spPr>
        <a:xfrm flipV="1">
          <a:off x="7713980" y="6968795"/>
          <a:ext cx="782320" cy="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47117</xdr:rowOff>
    </xdr:from>
    <xdr:to>
      <xdr:col>41</xdr:col>
      <xdr:colOff>101600</xdr:colOff>
      <xdr:row>41</xdr:row>
      <xdr:rowOff>148717</xdr:rowOff>
    </xdr:to>
    <xdr:sp macro="" textlink="">
      <xdr:nvSpPr>
        <xdr:cNvPr id="136" name="楕円 135">
          <a:extLst>
            <a:ext uri="{FF2B5EF4-FFF2-40B4-BE49-F238E27FC236}">
              <a16:creationId xmlns:a16="http://schemas.microsoft.com/office/drawing/2014/main" id="{54832E11-7812-445D-8482-5DBDC210AE47}"/>
            </a:ext>
          </a:extLst>
        </xdr:cNvPr>
        <xdr:cNvSpPr/>
      </xdr:nvSpPr>
      <xdr:spPr>
        <a:xfrm>
          <a:off x="6873240" y="692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96621</xdr:rowOff>
    </xdr:from>
    <xdr:to>
      <xdr:col>45</xdr:col>
      <xdr:colOff>177800</xdr:colOff>
      <xdr:row>41</xdr:row>
      <xdr:rowOff>97917</xdr:rowOff>
    </xdr:to>
    <xdr:cxnSp macro="">
      <xdr:nvCxnSpPr>
        <xdr:cNvPr id="137" name="直線コネクタ 136">
          <a:extLst>
            <a:ext uri="{FF2B5EF4-FFF2-40B4-BE49-F238E27FC236}">
              <a16:creationId xmlns:a16="http://schemas.microsoft.com/office/drawing/2014/main" id="{DCC31B76-C2D3-4747-85A1-43A2F14BDE77}"/>
            </a:ext>
          </a:extLst>
        </xdr:cNvPr>
        <xdr:cNvCxnSpPr/>
      </xdr:nvCxnSpPr>
      <xdr:spPr>
        <a:xfrm flipV="1">
          <a:off x="6924040" y="6969861"/>
          <a:ext cx="789940" cy="1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48146</xdr:rowOff>
    </xdr:from>
    <xdr:to>
      <xdr:col>36</xdr:col>
      <xdr:colOff>165100</xdr:colOff>
      <xdr:row>41</xdr:row>
      <xdr:rowOff>149746</xdr:rowOff>
    </xdr:to>
    <xdr:sp macro="" textlink="">
      <xdr:nvSpPr>
        <xdr:cNvPr id="138" name="楕円 137">
          <a:extLst>
            <a:ext uri="{FF2B5EF4-FFF2-40B4-BE49-F238E27FC236}">
              <a16:creationId xmlns:a16="http://schemas.microsoft.com/office/drawing/2014/main" id="{700B70D4-47A6-45BC-ADCC-257908D706A8}"/>
            </a:ext>
          </a:extLst>
        </xdr:cNvPr>
        <xdr:cNvSpPr/>
      </xdr:nvSpPr>
      <xdr:spPr>
        <a:xfrm>
          <a:off x="6098540" y="6921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97917</xdr:rowOff>
    </xdr:from>
    <xdr:to>
      <xdr:col>41</xdr:col>
      <xdr:colOff>50800</xdr:colOff>
      <xdr:row>41</xdr:row>
      <xdr:rowOff>98946</xdr:rowOff>
    </xdr:to>
    <xdr:cxnSp macro="">
      <xdr:nvCxnSpPr>
        <xdr:cNvPr id="139" name="直線コネクタ 138">
          <a:extLst>
            <a:ext uri="{FF2B5EF4-FFF2-40B4-BE49-F238E27FC236}">
              <a16:creationId xmlns:a16="http://schemas.microsoft.com/office/drawing/2014/main" id="{3C9AAFC0-BAD3-4BE8-8F38-ACDDAE4FA2B7}"/>
            </a:ext>
          </a:extLst>
        </xdr:cNvPr>
        <xdr:cNvCxnSpPr/>
      </xdr:nvCxnSpPr>
      <xdr:spPr>
        <a:xfrm flipV="1">
          <a:off x="6149340" y="6971157"/>
          <a:ext cx="774700" cy="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73DDCD54-1C4F-41F6-87C4-41D36CD6AD41}"/>
            </a:ext>
          </a:extLst>
        </xdr:cNvPr>
        <xdr:cNvSpPr txBox="1"/>
      </xdr:nvSpPr>
      <xdr:spPr>
        <a:xfrm>
          <a:off x="8271587" y="6535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69E143F-2097-4CBD-84A5-DBE7C22570AD}"/>
            </a:ext>
          </a:extLst>
        </xdr:cNvPr>
        <xdr:cNvSpPr txBox="1"/>
      </xdr:nvSpPr>
      <xdr:spPr>
        <a:xfrm>
          <a:off x="7509587" y="653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3BC15FF6-08D3-478E-9F7C-959DC25374EF}"/>
            </a:ext>
          </a:extLst>
        </xdr:cNvPr>
        <xdr:cNvSpPr txBox="1"/>
      </xdr:nvSpPr>
      <xdr:spPr>
        <a:xfrm>
          <a:off x="6712027" y="653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115905</xdr:rowOff>
    </xdr:from>
    <xdr:ext cx="534377" cy="259045"/>
    <xdr:sp macro="" textlink="">
      <xdr:nvSpPr>
        <xdr:cNvPr id="143" name="n_4aveValue【道路】&#10;一人当たり延長">
          <a:extLst>
            <a:ext uri="{FF2B5EF4-FFF2-40B4-BE49-F238E27FC236}">
              <a16:creationId xmlns:a16="http://schemas.microsoft.com/office/drawing/2014/main" id="{DEA195B9-5E6E-49ED-BB99-9667C89433E3}"/>
            </a:ext>
          </a:extLst>
        </xdr:cNvPr>
        <xdr:cNvSpPr txBox="1"/>
      </xdr:nvSpPr>
      <xdr:spPr>
        <a:xfrm>
          <a:off x="5905011" y="6318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137482</xdr:rowOff>
    </xdr:from>
    <xdr:ext cx="469744" cy="259045"/>
    <xdr:sp macro="" textlink="">
      <xdr:nvSpPr>
        <xdr:cNvPr id="144" name="n_1mainValue【道路】&#10;一人当たり延長">
          <a:extLst>
            <a:ext uri="{FF2B5EF4-FFF2-40B4-BE49-F238E27FC236}">
              <a16:creationId xmlns:a16="http://schemas.microsoft.com/office/drawing/2014/main" id="{E273DF7E-1893-4C96-80DC-DE54F51E9955}"/>
            </a:ext>
          </a:extLst>
        </xdr:cNvPr>
        <xdr:cNvSpPr txBox="1"/>
      </xdr:nvSpPr>
      <xdr:spPr>
        <a:xfrm>
          <a:off x="8271587" y="7010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138548</xdr:rowOff>
    </xdr:from>
    <xdr:ext cx="469744" cy="259045"/>
    <xdr:sp macro="" textlink="">
      <xdr:nvSpPr>
        <xdr:cNvPr id="145" name="n_2mainValue【道路】&#10;一人当たり延長">
          <a:extLst>
            <a:ext uri="{FF2B5EF4-FFF2-40B4-BE49-F238E27FC236}">
              <a16:creationId xmlns:a16="http://schemas.microsoft.com/office/drawing/2014/main" id="{3E59F8BE-613E-45CF-866D-174B236E04A8}"/>
            </a:ext>
          </a:extLst>
        </xdr:cNvPr>
        <xdr:cNvSpPr txBox="1"/>
      </xdr:nvSpPr>
      <xdr:spPr>
        <a:xfrm>
          <a:off x="7509587" y="7011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139844</xdr:rowOff>
    </xdr:from>
    <xdr:ext cx="469744" cy="259045"/>
    <xdr:sp macro="" textlink="">
      <xdr:nvSpPr>
        <xdr:cNvPr id="146" name="n_3mainValue【道路】&#10;一人当たり延長">
          <a:extLst>
            <a:ext uri="{FF2B5EF4-FFF2-40B4-BE49-F238E27FC236}">
              <a16:creationId xmlns:a16="http://schemas.microsoft.com/office/drawing/2014/main" id="{E89A8E41-2ACA-4EC9-B3B2-3F3D0EC10A27}"/>
            </a:ext>
          </a:extLst>
        </xdr:cNvPr>
        <xdr:cNvSpPr txBox="1"/>
      </xdr:nvSpPr>
      <xdr:spPr>
        <a:xfrm>
          <a:off x="6712027" y="7013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140873</xdr:rowOff>
    </xdr:from>
    <xdr:ext cx="469744" cy="259045"/>
    <xdr:sp macro="" textlink="">
      <xdr:nvSpPr>
        <xdr:cNvPr id="147" name="n_4mainValue【道路】&#10;一人当たり延長">
          <a:extLst>
            <a:ext uri="{FF2B5EF4-FFF2-40B4-BE49-F238E27FC236}">
              <a16:creationId xmlns:a16="http://schemas.microsoft.com/office/drawing/2014/main" id="{2E2FFE71-3BCC-45FB-AB91-52E2F97927C2}"/>
            </a:ext>
          </a:extLst>
        </xdr:cNvPr>
        <xdr:cNvSpPr txBox="1"/>
      </xdr:nvSpPr>
      <xdr:spPr>
        <a:xfrm>
          <a:off x="5937327" y="7014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6B6A56AA-921F-42BE-A2F1-17E600FF2AE9}"/>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2B00F14F-134A-4ECD-B9BA-22219A16CE52}"/>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1E5348AA-6306-4F0A-B8BA-5031F2263E79}"/>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750840CA-83B5-4F7F-9FC8-18FEEA772F11}"/>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B115ECFA-E3E2-4BE3-BCA2-86C729819822}"/>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464CCC6B-CB76-461B-B6D5-914AC2391A10}"/>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97971379-FD29-49D4-AF8D-579D1181016B}"/>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41B501E5-CA2C-495E-B750-77E9F7DD1271}"/>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2CEB3A77-F643-484C-AB74-4BAB434AFE83}"/>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03CE5742-368B-4232-B06C-8E91015470A3}"/>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28160ABF-D7B6-41EA-AB0B-5510A04234BD}"/>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89938308-FAFC-483B-BD82-30CF40F9AA39}"/>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9A4B5DC2-44E2-47CB-B3F8-EE59670D4F74}"/>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C8E1E565-E7A0-4622-80E5-837D3518268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067AC298-3841-4EF9-83FA-BA347F1329AB}"/>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AC1E1BBE-A41A-40B9-AE7F-3E3D4A07B3B5}"/>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1025E204-0D83-48DF-AB1C-15FD0BE6409C}"/>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B0240E56-AA3A-4F55-A24F-FD660CED29B3}"/>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E3D44726-6781-49A7-8192-65FAC89EB3CC}"/>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DBDAD63D-AAF1-42BD-AE51-8AA7634BC252}"/>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E8BF716-AC0E-4916-BF65-6E54910266AF}"/>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431C8542-6F9C-44EE-850D-875F03E4881C}"/>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DD2E55A8-49D0-4E6D-96F1-4F439971BD27}"/>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409D7806-F35A-4619-B882-341F5945335A}"/>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FBFF2233-5103-45D1-AA57-0C204AA03A8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A5C3366B-AE5B-464E-8E77-F3ED825A1266}"/>
            </a:ext>
          </a:extLst>
        </xdr:cNvPr>
        <xdr:cNvCxnSpPr/>
      </xdr:nvCxnSpPr>
      <xdr:spPr>
        <a:xfrm flipV="1">
          <a:off x="4086225" y="9261022"/>
          <a:ext cx="0" cy="14761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D10BCCCE-11B5-48C5-A684-BD09110ED4BC}"/>
            </a:ext>
          </a:extLst>
        </xdr:cNvPr>
        <xdr:cNvSpPr txBox="1"/>
      </xdr:nvSpPr>
      <xdr:spPr>
        <a:xfrm>
          <a:off x="4124960" y="1074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611DC2F4-E94F-40D1-A8F0-61420316D9FD}"/>
            </a:ext>
          </a:extLst>
        </xdr:cNvPr>
        <xdr:cNvCxnSpPr/>
      </xdr:nvCxnSpPr>
      <xdr:spPr>
        <a:xfrm>
          <a:off x="4020820" y="107371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B15BE674-0164-4BB5-BACA-47D0E75BDC93}"/>
            </a:ext>
          </a:extLst>
        </xdr:cNvPr>
        <xdr:cNvSpPr txBox="1"/>
      </xdr:nvSpPr>
      <xdr:spPr>
        <a:xfrm>
          <a:off x="4124960" y="90438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DB5A2F6-05B4-4809-94B2-1AE6DD591878}"/>
            </a:ext>
          </a:extLst>
        </xdr:cNvPr>
        <xdr:cNvCxnSpPr/>
      </xdr:nvCxnSpPr>
      <xdr:spPr>
        <a:xfrm>
          <a:off x="4020820" y="92610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5EC67519-0FD5-412B-9BA9-551F75F7AC14}"/>
            </a:ext>
          </a:extLst>
        </xdr:cNvPr>
        <xdr:cNvSpPr txBox="1"/>
      </xdr:nvSpPr>
      <xdr:spPr>
        <a:xfrm>
          <a:off x="4124960" y="100810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98D5F0AE-4D1F-4EBA-A355-A2FDEB852DF3}"/>
            </a:ext>
          </a:extLst>
        </xdr:cNvPr>
        <xdr:cNvSpPr/>
      </xdr:nvSpPr>
      <xdr:spPr>
        <a:xfrm>
          <a:off x="4036060" y="1022966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0B0D363C-CA07-49E5-88C6-D120C2E8AD9C}"/>
            </a:ext>
          </a:extLst>
        </xdr:cNvPr>
        <xdr:cNvSpPr/>
      </xdr:nvSpPr>
      <xdr:spPr>
        <a:xfrm>
          <a:off x="3312160" y="1021497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1644C94F-19CC-4D49-8084-8B74890A4C82}"/>
            </a:ext>
          </a:extLst>
        </xdr:cNvPr>
        <xdr:cNvSpPr/>
      </xdr:nvSpPr>
      <xdr:spPr>
        <a:xfrm>
          <a:off x="2514600" y="1019701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3248674B-374D-4682-882B-A642D035997C}"/>
            </a:ext>
          </a:extLst>
        </xdr:cNvPr>
        <xdr:cNvSpPr/>
      </xdr:nvSpPr>
      <xdr:spPr>
        <a:xfrm>
          <a:off x="1739900" y="101855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3" name="フローチャート: 判断 182">
          <a:extLst>
            <a:ext uri="{FF2B5EF4-FFF2-40B4-BE49-F238E27FC236}">
              <a16:creationId xmlns:a16="http://schemas.microsoft.com/office/drawing/2014/main" id="{2DEA1366-CCDF-4182-A2DF-01306DEA2FBD}"/>
            </a:ext>
          </a:extLst>
        </xdr:cNvPr>
        <xdr:cNvSpPr/>
      </xdr:nvSpPr>
      <xdr:spPr>
        <a:xfrm>
          <a:off x="965200" y="10167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D43D126-1F77-4086-8A71-349B39E552D3}"/>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572D11C-2659-4304-A0FF-91E4924EC578}"/>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8EDD092B-9CC3-4447-9BEB-0EC2E38FB485}"/>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A95F73BB-2331-42B6-AE52-C41699765862}"/>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943D4D6-5EBE-4C49-975E-E9FC9423BF2F}"/>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25944</xdr:rowOff>
    </xdr:from>
    <xdr:to>
      <xdr:col>24</xdr:col>
      <xdr:colOff>114300</xdr:colOff>
      <xdr:row>62</xdr:row>
      <xdr:rowOff>127544</xdr:rowOff>
    </xdr:to>
    <xdr:sp macro="" textlink="">
      <xdr:nvSpPr>
        <xdr:cNvPr id="189" name="楕円 188">
          <a:extLst>
            <a:ext uri="{FF2B5EF4-FFF2-40B4-BE49-F238E27FC236}">
              <a16:creationId xmlns:a16="http://schemas.microsoft.com/office/drawing/2014/main" id="{8C874211-2608-4051-ACBB-16A78903F61F}"/>
            </a:ext>
          </a:extLst>
        </xdr:cNvPr>
        <xdr:cNvSpPr/>
      </xdr:nvSpPr>
      <xdr:spPr>
        <a:xfrm>
          <a:off x="4036060" y="10419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4371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77940CB-11A8-4C0A-ABC5-E453A24B0964}"/>
            </a:ext>
          </a:extLst>
        </xdr:cNvPr>
        <xdr:cNvSpPr txBox="1"/>
      </xdr:nvSpPr>
      <xdr:spPr>
        <a:xfrm>
          <a:off x="4124960" y="103980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56969</xdr:rowOff>
    </xdr:from>
    <xdr:to>
      <xdr:col>20</xdr:col>
      <xdr:colOff>38100</xdr:colOff>
      <xdr:row>62</xdr:row>
      <xdr:rowOff>158569</xdr:rowOff>
    </xdr:to>
    <xdr:sp macro="" textlink="">
      <xdr:nvSpPr>
        <xdr:cNvPr id="191" name="楕円 190">
          <a:extLst>
            <a:ext uri="{FF2B5EF4-FFF2-40B4-BE49-F238E27FC236}">
              <a16:creationId xmlns:a16="http://schemas.microsoft.com/office/drawing/2014/main" id="{51D9658A-F57E-451F-AB82-DE6C2B85762D}"/>
            </a:ext>
          </a:extLst>
        </xdr:cNvPr>
        <xdr:cNvSpPr/>
      </xdr:nvSpPr>
      <xdr:spPr>
        <a:xfrm>
          <a:off x="3312160" y="1045064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76744</xdr:rowOff>
    </xdr:from>
    <xdr:to>
      <xdr:col>24</xdr:col>
      <xdr:colOff>63500</xdr:colOff>
      <xdr:row>62</xdr:row>
      <xdr:rowOff>107769</xdr:rowOff>
    </xdr:to>
    <xdr:cxnSp macro="">
      <xdr:nvCxnSpPr>
        <xdr:cNvPr id="192" name="直線コネクタ 191">
          <a:extLst>
            <a:ext uri="{FF2B5EF4-FFF2-40B4-BE49-F238E27FC236}">
              <a16:creationId xmlns:a16="http://schemas.microsoft.com/office/drawing/2014/main" id="{5A28087B-D398-4CC0-B19F-9DA689ABCBC4}"/>
            </a:ext>
          </a:extLst>
        </xdr:cNvPr>
        <xdr:cNvCxnSpPr/>
      </xdr:nvCxnSpPr>
      <xdr:spPr>
        <a:xfrm flipV="1">
          <a:off x="3355340" y="10470424"/>
          <a:ext cx="7315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96157</xdr:rowOff>
    </xdr:from>
    <xdr:to>
      <xdr:col>15</xdr:col>
      <xdr:colOff>101600</xdr:colOff>
      <xdr:row>63</xdr:row>
      <xdr:rowOff>26307</xdr:rowOff>
    </xdr:to>
    <xdr:sp macro="" textlink="">
      <xdr:nvSpPr>
        <xdr:cNvPr id="193" name="楕円 192">
          <a:extLst>
            <a:ext uri="{FF2B5EF4-FFF2-40B4-BE49-F238E27FC236}">
              <a16:creationId xmlns:a16="http://schemas.microsoft.com/office/drawing/2014/main" id="{9323273C-ED1A-4CB5-90A7-2DD6C2C1E12F}"/>
            </a:ext>
          </a:extLst>
        </xdr:cNvPr>
        <xdr:cNvSpPr/>
      </xdr:nvSpPr>
      <xdr:spPr>
        <a:xfrm>
          <a:off x="2514600" y="104898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107769</xdr:rowOff>
    </xdr:from>
    <xdr:to>
      <xdr:col>19</xdr:col>
      <xdr:colOff>177800</xdr:colOff>
      <xdr:row>62</xdr:row>
      <xdr:rowOff>146957</xdr:rowOff>
    </xdr:to>
    <xdr:cxnSp macro="">
      <xdr:nvCxnSpPr>
        <xdr:cNvPr id="194" name="直線コネクタ 193">
          <a:extLst>
            <a:ext uri="{FF2B5EF4-FFF2-40B4-BE49-F238E27FC236}">
              <a16:creationId xmlns:a16="http://schemas.microsoft.com/office/drawing/2014/main" id="{E277DAB8-FAAD-4F95-9685-C37644DD3AAD}"/>
            </a:ext>
          </a:extLst>
        </xdr:cNvPr>
        <xdr:cNvCxnSpPr/>
      </xdr:nvCxnSpPr>
      <xdr:spPr>
        <a:xfrm flipV="1">
          <a:off x="2565400" y="10501449"/>
          <a:ext cx="78994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136978</xdr:rowOff>
    </xdr:from>
    <xdr:to>
      <xdr:col>10</xdr:col>
      <xdr:colOff>165100</xdr:colOff>
      <xdr:row>63</xdr:row>
      <xdr:rowOff>67128</xdr:rowOff>
    </xdr:to>
    <xdr:sp macro="" textlink="">
      <xdr:nvSpPr>
        <xdr:cNvPr id="195" name="楕円 194">
          <a:extLst>
            <a:ext uri="{FF2B5EF4-FFF2-40B4-BE49-F238E27FC236}">
              <a16:creationId xmlns:a16="http://schemas.microsoft.com/office/drawing/2014/main" id="{AD1F2E8C-893C-43D5-BE75-E31FFE9D7D0F}"/>
            </a:ext>
          </a:extLst>
        </xdr:cNvPr>
        <xdr:cNvSpPr/>
      </xdr:nvSpPr>
      <xdr:spPr>
        <a:xfrm>
          <a:off x="1739900" y="10530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146957</xdr:rowOff>
    </xdr:from>
    <xdr:to>
      <xdr:col>15</xdr:col>
      <xdr:colOff>50800</xdr:colOff>
      <xdr:row>63</xdr:row>
      <xdr:rowOff>16328</xdr:rowOff>
    </xdr:to>
    <xdr:cxnSp macro="">
      <xdr:nvCxnSpPr>
        <xdr:cNvPr id="196" name="直線コネクタ 195">
          <a:extLst>
            <a:ext uri="{FF2B5EF4-FFF2-40B4-BE49-F238E27FC236}">
              <a16:creationId xmlns:a16="http://schemas.microsoft.com/office/drawing/2014/main" id="{43E923ED-52B5-426B-A27F-39BB0AF8C37B}"/>
            </a:ext>
          </a:extLst>
        </xdr:cNvPr>
        <xdr:cNvCxnSpPr/>
      </xdr:nvCxnSpPr>
      <xdr:spPr>
        <a:xfrm flipV="1">
          <a:off x="1790700" y="10540637"/>
          <a:ext cx="77470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168003</xdr:rowOff>
    </xdr:from>
    <xdr:to>
      <xdr:col>6</xdr:col>
      <xdr:colOff>38100</xdr:colOff>
      <xdr:row>63</xdr:row>
      <xdr:rowOff>98153</xdr:rowOff>
    </xdr:to>
    <xdr:sp macro="" textlink="">
      <xdr:nvSpPr>
        <xdr:cNvPr id="197" name="楕円 196">
          <a:extLst>
            <a:ext uri="{FF2B5EF4-FFF2-40B4-BE49-F238E27FC236}">
              <a16:creationId xmlns:a16="http://schemas.microsoft.com/office/drawing/2014/main" id="{CBCB6AA8-C4CB-4377-8A2C-503D920365AB}"/>
            </a:ext>
          </a:extLst>
        </xdr:cNvPr>
        <xdr:cNvSpPr/>
      </xdr:nvSpPr>
      <xdr:spPr>
        <a:xfrm>
          <a:off x="965200" y="105616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16328</xdr:rowOff>
    </xdr:from>
    <xdr:to>
      <xdr:col>10</xdr:col>
      <xdr:colOff>114300</xdr:colOff>
      <xdr:row>63</xdr:row>
      <xdr:rowOff>47353</xdr:rowOff>
    </xdr:to>
    <xdr:cxnSp macro="">
      <xdr:nvCxnSpPr>
        <xdr:cNvPr id="198" name="直線コネクタ 197">
          <a:extLst>
            <a:ext uri="{FF2B5EF4-FFF2-40B4-BE49-F238E27FC236}">
              <a16:creationId xmlns:a16="http://schemas.microsoft.com/office/drawing/2014/main" id="{A246F452-8557-488F-9ED4-AA3C2E2F002C}"/>
            </a:ext>
          </a:extLst>
        </xdr:cNvPr>
        <xdr:cNvCxnSpPr/>
      </xdr:nvCxnSpPr>
      <xdr:spPr>
        <a:xfrm flipV="1">
          <a:off x="1008380" y="10577648"/>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161677D3-3797-45C3-98A3-B5A97722073A}"/>
            </a:ext>
          </a:extLst>
        </xdr:cNvPr>
        <xdr:cNvSpPr txBox="1"/>
      </xdr:nvSpPr>
      <xdr:spPr>
        <a:xfrm>
          <a:off x="3170564" y="9994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A0499F7E-F43F-4923-8EDA-64BBF6FE7CA7}"/>
            </a:ext>
          </a:extLst>
        </xdr:cNvPr>
        <xdr:cNvSpPr txBox="1"/>
      </xdr:nvSpPr>
      <xdr:spPr>
        <a:xfrm>
          <a:off x="2385704" y="9976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834E5A9F-85F2-4B57-A9F3-5B8CCB491841}"/>
            </a:ext>
          </a:extLst>
        </xdr:cNvPr>
        <xdr:cNvSpPr txBox="1"/>
      </xdr:nvSpPr>
      <xdr:spPr>
        <a:xfrm>
          <a:off x="161100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55897</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EDC66C5F-6F42-495D-BC43-151BEE4BA124}"/>
            </a:ext>
          </a:extLst>
        </xdr:cNvPr>
        <xdr:cNvSpPr txBox="1"/>
      </xdr:nvSpPr>
      <xdr:spPr>
        <a:xfrm>
          <a:off x="836304" y="994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149696</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A9390E8E-306C-48E2-AF54-B83D4C309330}"/>
            </a:ext>
          </a:extLst>
        </xdr:cNvPr>
        <xdr:cNvSpPr txBox="1"/>
      </xdr:nvSpPr>
      <xdr:spPr>
        <a:xfrm>
          <a:off x="3170564" y="10543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17434</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20F1F515-8247-470D-8D46-561198CCC60F}"/>
            </a:ext>
          </a:extLst>
        </xdr:cNvPr>
        <xdr:cNvSpPr txBox="1"/>
      </xdr:nvSpPr>
      <xdr:spPr>
        <a:xfrm>
          <a:off x="2385704" y="105787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58255</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D398454B-5BCD-457C-9116-5AC1F66C1225}"/>
            </a:ext>
          </a:extLst>
        </xdr:cNvPr>
        <xdr:cNvSpPr txBox="1"/>
      </xdr:nvSpPr>
      <xdr:spPr>
        <a:xfrm>
          <a:off x="1611004" y="10619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89280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989EDF77-501D-4618-AC3E-AF19B686E3C5}"/>
            </a:ext>
          </a:extLst>
        </xdr:cNvPr>
        <xdr:cNvSpPr txBox="1"/>
      </xdr:nvSpPr>
      <xdr:spPr>
        <a:xfrm>
          <a:off x="836304" y="10650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14A1401-62B1-499C-8C1A-89C342CE24F5}"/>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277A5B7F-FC45-47B9-A605-A16FE59C5853}"/>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C93182EF-A6EA-42ED-A128-1CD207A98E4C}"/>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C106EF97-32A2-46F0-8C75-8570646A1DD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4D49853-742F-4B3E-B110-B4DE258DE32D}"/>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E09CFBBE-340F-4EF2-9AA1-058606FBD002}"/>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3B440AC0-9875-428F-9E94-F63EC9573AA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F8DE973-2D1A-4D6A-8CFC-E17B3F2E0C8F}"/>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D321A343-FC93-4161-A641-0E423B4FE3B8}"/>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457B4C1D-D38F-4B05-8BFE-C946AC77EE8B}"/>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BDF9B1D1-EC0D-4CD2-8637-7F5D9BB3CAD8}"/>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5EAFE394-1F6D-49B6-9871-531E8F086A21}"/>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51D8A75D-7B7B-4A8D-A1EC-86F619C10285}"/>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FF38524F-06AF-4D64-B4CB-871919D853F8}"/>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06DB973-9A66-4595-AC46-71D1FCE4CC1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2790F5C7-6707-4DF0-843F-6898DF8A2D77}"/>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BA8F6D07-7FCF-4839-8799-588EC6186784}"/>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B6CE11F6-479A-4407-BBB8-71C024537CE6}"/>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DA50885D-9A83-47D6-8492-7249C9C508E4}"/>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E94EBD1D-6B4E-4EBD-BA59-497DDD294EDC}"/>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D17A4C7D-B4F6-474D-98A9-9BB81A949B94}"/>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1158F1E6-E034-451F-BA27-5A55199F247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001619C6-6E8B-4852-AF5C-63DEE7996BA9}"/>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2047B497-A767-408F-B277-2C81E7BF18C4}"/>
            </a:ext>
          </a:extLst>
        </xdr:cNvPr>
        <xdr:cNvCxnSpPr/>
      </xdr:nvCxnSpPr>
      <xdr:spPr>
        <a:xfrm flipV="1">
          <a:off x="9219565" y="9356068"/>
          <a:ext cx="0" cy="1446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39AB1E4-3FA3-4DF2-929F-72322823FAAE}"/>
            </a:ext>
          </a:extLst>
        </xdr:cNvPr>
        <xdr:cNvSpPr txBox="1"/>
      </xdr:nvSpPr>
      <xdr:spPr>
        <a:xfrm>
          <a:off x="9258300" y="10806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A7BA3AE8-647E-4A03-9407-81BF3792870F}"/>
            </a:ext>
          </a:extLst>
        </xdr:cNvPr>
        <xdr:cNvCxnSpPr/>
      </xdr:nvCxnSpPr>
      <xdr:spPr>
        <a:xfrm>
          <a:off x="9154160" y="108022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A5C0D532-78B0-42FB-AFEC-1A0406AC5E8F}"/>
            </a:ext>
          </a:extLst>
        </xdr:cNvPr>
        <xdr:cNvSpPr txBox="1"/>
      </xdr:nvSpPr>
      <xdr:spPr>
        <a:xfrm>
          <a:off x="9258300" y="913510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382E6169-0E83-40F8-9E2F-BDA0FD485221}"/>
            </a:ext>
          </a:extLst>
        </xdr:cNvPr>
        <xdr:cNvCxnSpPr/>
      </xdr:nvCxnSpPr>
      <xdr:spPr>
        <a:xfrm>
          <a:off x="9154160" y="9356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BC8E8C34-F4AC-4022-B2A2-1BBD7ABAC2C9}"/>
            </a:ext>
          </a:extLst>
        </xdr:cNvPr>
        <xdr:cNvSpPr txBox="1"/>
      </xdr:nvSpPr>
      <xdr:spPr>
        <a:xfrm>
          <a:off x="9258300" y="104743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D4A11147-A4A6-4A7B-8D4F-58EDC5B1E7FE}"/>
            </a:ext>
          </a:extLst>
        </xdr:cNvPr>
        <xdr:cNvSpPr/>
      </xdr:nvSpPr>
      <xdr:spPr>
        <a:xfrm>
          <a:off x="9192260" y="106190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85F0DB77-B7CB-4F76-8487-5B314BDD1DCA}"/>
            </a:ext>
          </a:extLst>
        </xdr:cNvPr>
        <xdr:cNvSpPr/>
      </xdr:nvSpPr>
      <xdr:spPr>
        <a:xfrm>
          <a:off x="8445500" y="1062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44EF892B-2086-4856-A353-2CA02BD88018}"/>
            </a:ext>
          </a:extLst>
        </xdr:cNvPr>
        <xdr:cNvSpPr/>
      </xdr:nvSpPr>
      <xdr:spPr>
        <a:xfrm>
          <a:off x="7670800" y="106247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5CAA0BAC-7E6D-4953-9C2C-B5341CC6F09B}"/>
            </a:ext>
          </a:extLst>
        </xdr:cNvPr>
        <xdr:cNvSpPr/>
      </xdr:nvSpPr>
      <xdr:spPr>
        <a:xfrm>
          <a:off x="6873240" y="10623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40" name="フローチャート: 判断 239">
          <a:extLst>
            <a:ext uri="{FF2B5EF4-FFF2-40B4-BE49-F238E27FC236}">
              <a16:creationId xmlns:a16="http://schemas.microsoft.com/office/drawing/2014/main" id="{BA0A388F-5A8A-450B-A1E4-5C46693E8652}"/>
            </a:ext>
          </a:extLst>
        </xdr:cNvPr>
        <xdr:cNvSpPr/>
      </xdr:nvSpPr>
      <xdr:spPr>
        <a:xfrm>
          <a:off x="6098540" y="105055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434810A-AC87-4735-9B77-03E18C2E3FFD}"/>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2DAF65F-389E-47AD-93CC-BCC40386FB6F}"/>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A298202-C970-4ADF-9079-73455713D7E6}"/>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0A2EA72-9BE5-4F26-8C2E-5B845753E709}"/>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70D6BF5D-E40D-42EF-B103-AA7989733A73}"/>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128896</xdr:rowOff>
    </xdr:from>
    <xdr:to>
      <xdr:col>55</xdr:col>
      <xdr:colOff>50800</xdr:colOff>
      <xdr:row>64</xdr:row>
      <xdr:rowOff>59046</xdr:rowOff>
    </xdr:to>
    <xdr:sp macro="" textlink="">
      <xdr:nvSpPr>
        <xdr:cNvPr id="246" name="楕円 245">
          <a:extLst>
            <a:ext uri="{FF2B5EF4-FFF2-40B4-BE49-F238E27FC236}">
              <a16:creationId xmlns:a16="http://schemas.microsoft.com/office/drawing/2014/main" id="{CA684D17-714C-4A6A-A977-401D234D2C28}"/>
            </a:ext>
          </a:extLst>
        </xdr:cNvPr>
        <xdr:cNvSpPr/>
      </xdr:nvSpPr>
      <xdr:spPr>
        <a:xfrm>
          <a:off x="9192260" y="1069021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43823</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F2887CB4-815A-4040-87B2-FD285F2FFB1E}"/>
            </a:ext>
          </a:extLst>
        </xdr:cNvPr>
        <xdr:cNvSpPr txBox="1"/>
      </xdr:nvSpPr>
      <xdr:spPr>
        <a:xfrm>
          <a:off x="9258300" y="10605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131624</xdr:rowOff>
    </xdr:from>
    <xdr:to>
      <xdr:col>50</xdr:col>
      <xdr:colOff>165100</xdr:colOff>
      <xdr:row>64</xdr:row>
      <xdr:rowOff>61774</xdr:rowOff>
    </xdr:to>
    <xdr:sp macro="" textlink="">
      <xdr:nvSpPr>
        <xdr:cNvPr id="248" name="楕円 247">
          <a:extLst>
            <a:ext uri="{FF2B5EF4-FFF2-40B4-BE49-F238E27FC236}">
              <a16:creationId xmlns:a16="http://schemas.microsoft.com/office/drawing/2014/main" id="{D5F4AB99-3CC4-4EEF-B12F-079BD8F2DD5F}"/>
            </a:ext>
          </a:extLst>
        </xdr:cNvPr>
        <xdr:cNvSpPr/>
      </xdr:nvSpPr>
      <xdr:spPr>
        <a:xfrm>
          <a:off x="8445500" y="10692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8246</xdr:rowOff>
    </xdr:from>
    <xdr:to>
      <xdr:col>55</xdr:col>
      <xdr:colOff>0</xdr:colOff>
      <xdr:row>64</xdr:row>
      <xdr:rowOff>10974</xdr:rowOff>
    </xdr:to>
    <xdr:cxnSp macro="">
      <xdr:nvCxnSpPr>
        <xdr:cNvPr id="249" name="直線コネクタ 248">
          <a:extLst>
            <a:ext uri="{FF2B5EF4-FFF2-40B4-BE49-F238E27FC236}">
              <a16:creationId xmlns:a16="http://schemas.microsoft.com/office/drawing/2014/main" id="{2A3E5B6D-888D-484D-9BFE-A1EBE4C49CA7}"/>
            </a:ext>
          </a:extLst>
        </xdr:cNvPr>
        <xdr:cNvCxnSpPr/>
      </xdr:nvCxnSpPr>
      <xdr:spPr>
        <a:xfrm flipV="1">
          <a:off x="8496300" y="10737206"/>
          <a:ext cx="723900" cy="2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134479</xdr:rowOff>
    </xdr:from>
    <xdr:to>
      <xdr:col>46</xdr:col>
      <xdr:colOff>38100</xdr:colOff>
      <xdr:row>64</xdr:row>
      <xdr:rowOff>64629</xdr:rowOff>
    </xdr:to>
    <xdr:sp macro="" textlink="">
      <xdr:nvSpPr>
        <xdr:cNvPr id="250" name="楕円 249">
          <a:extLst>
            <a:ext uri="{FF2B5EF4-FFF2-40B4-BE49-F238E27FC236}">
              <a16:creationId xmlns:a16="http://schemas.microsoft.com/office/drawing/2014/main" id="{BDDEA2ED-2AE4-4964-B106-DFA62B1B82D0}"/>
            </a:ext>
          </a:extLst>
        </xdr:cNvPr>
        <xdr:cNvSpPr/>
      </xdr:nvSpPr>
      <xdr:spPr>
        <a:xfrm>
          <a:off x="7670800" y="10695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10974</xdr:rowOff>
    </xdr:from>
    <xdr:to>
      <xdr:col>50</xdr:col>
      <xdr:colOff>114300</xdr:colOff>
      <xdr:row>64</xdr:row>
      <xdr:rowOff>13829</xdr:rowOff>
    </xdr:to>
    <xdr:cxnSp macro="">
      <xdr:nvCxnSpPr>
        <xdr:cNvPr id="251" name="直線コネクタ 250">
          <a:extLst>
            <a:ext uri="{FF2B5EF4-FFF2-40B4-BE49-F238E27FC236}">
              <a16:creationId xmlns:a16="http://schemas.microsoft.com/office/drawing/2014/main" id="{E963747E-9405-40DA-A431-744F1F44FA32}"/>
            </a:ext>
          </a:extLst>
        </xdr:cNvPr>
        <xdr:cNvCxnSpPr/>
      </xdr:nvCxnSpPr>
      <xdr:spPr>
        <a:xfrm flipV="1">
          <a:off x="7713980" y="10739934"/>
          <a:ext cx="782320" cy="2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137364</xdr:rowOff>
    </xdr:from>
    <xdr:to>
      <xdr:col>41</xdr:col>
      <xdr:colOff>101600</xdr:colOff>
      <xdr:row>64</xdr:row>
      <xdr:rowOff>67514</xdr:rowOff>
    </xdr:to>
    <xdr:sp macro="" textlink="">
      <xdr:nvSpPr>
        <xdr:cNvPr id="252" name="楕円 251">
          <a:extLst>
            <a:ext uri="{FF2B5EF4-FFF2-40B4-BE49-F238E27FC236}">
              <a16:creationId xmlns:a16="http://schemas.microsoft.com/office/drawing/2014/main" id="{05611D77-0110-4DF3-8AF7-52F60F863248}"/>
            </a:ext>
          </a:extLst>
        </xdr:cNvPr>
        <xdr:cNvSpPr/>
      </xdr:nvSpPr>
      <xdr:spPr>
        <a:xfrm>
          <a:off x="6873240" y="106986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13829</xdr:rowOff>
    </xdr:from>
    <xdr:to>
      <xdr:col>45</xdr:col>
      <xdr:colOff>177800</xdr:colOff>
      <xdr:row>64</xdr:row>
      <xdr:rowOff>16714</xdr:rowOff>
    </xdr:to>
    <xdr:cxnSp macro="">
      <xdr:nvCxnSpPr>
        <xdr:cNvPr id="253" name="直線コネクタ 252">
          <a:extLst>
            <a:ext uri="{FF2B5EF4-FFF2-40B4-BE49-F238E27FC236}">
              <a16:creationId xmlns:a16="http://schemas.microsoft.com/office/drawing/2014/main" id="{5E5E4F8B-8E22-46F9-86B0-6B6F0222440D}"/>
            </a:ext>
          </a:extLst>
        </xdr:cNvPr>
        <xdr:cNvCxnSpPr/>
      </xdr:nvCxnSpPr>
      <xdr:spPr>
        <a:xfrm flipV="1">
          <a:off x="6924040" y="10742789"/>
          <a:ext cx="789940" cy="2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139635</xdr:rowOff>
    </xdr:from>
    <xdr:to>
      <xdr:col>36</xdr:col>
      <xdr:colOff>165100</xdr:colOff>
      <xdr:row>64</xdr:row>
      <xdr:rowOff>69785</xdr:rowOff>
    </xdr:to>
    <xdr:sp macro="" textlink="">
      <xdr:nvSpPr>
        <xdr:cNvPr id="254" name="楕円 253">
          <a:extLst>
            <a:ext uri="{FF2B5EF4-FFF2-40B4-BE49-F238E27FC236}">
              <a16:creationId xmlns:a16="http://schemas.microsoft.com/office/drawing/2014/main" id="{30CB057B-EF08-4437-9DBE-CB4E0D845666}"/>
            </a:ext>
          </a:extLst>
        </xdr:cNvPr>
        <xdr:cNvSpPr/>
      </xdr:nvSpPr>
      <xdr:spPr>
        <a:xfrm>
          <a:off x="6098540" y="107009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16714</xdr:rowOff>
    </xdr:from>
    <xdr:to>
      <xdr:col>41</xdr:col>
      <xdr:colOff>50800</xdr:colOff>
      <xdr:row>64</xdr:row>
      <xdr:rowOff>18985</xdr:rowOff>
    </xdr:to>
    <xdr:cxnSp macro="">
      <xdr:nvCxnSpPr>
        <xdr:cNvPr id="255" name="直線コネクタ 254">
          <a:extLst>
            <a:ext uri="{FF2B5EF4-FFF2-40B4-BE49-F238E27FC236}">
              <a16:creationId xmlns:a16="http://schemas.microsoft.com/office/drawing/2014/main" id="{951536A8-BD8B-4C74-AA71-18806E743FCF}"/>
            </a:ext>
          </a:extLst>
        </xdr:cNvPr>
        <xdr:cNvCxnSpPr/>
      </xdr:nvCxnSpPr>
      <xdr:spPr>
        <a:xfrm flipV="1">
          <a:off x="6149340" y="10745674"/>
          <a:ext cx="774700" cy="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3845EDF7-EF26-47B6-B624-6B384998EAE9}"/>
            </a:ext>
          </a:extLst>
        </xdr:cNvPr>
        <xdr:cNvSpPr txBox="1"/>
      </xdr:nvSpPr>
      <xdr:spPr>
        <a:xfrm>
          <a:off x="8214575" y="10401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92A45272-F797-4C16-9607-A5B33E86B3C5}"/>
            </a:ext>
          </a:extLst>
        </xdr:cNvPr>
        <xdr:cNvSpPr txBox="1"/>
      </xdr:nvSpPr>
      <xdr:spPr>
        <a:xfrm>
          <a:off x="7444955" y="104037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5BC93C9B-5FD2-4122-8356-26ED64694E8B}"/>
            </a:ext>
          </a:extLst>
        </xdr:cNvPr>
        <xdr:cNvSpPr txBox="1"/>
      </xdr:nvSpPr>
      <xdr:spPr>
        <a:xfrm>
          <a:off x="6670255" y="10402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58521</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21345E3F-BCC3-4444-9D2A-2B38431FE82F}"/>
            </a:ext>
          </a:extLst>
        </xdr:cNvPr>
        <xdr:cNvSpPr txBox="1"/>
      </xdr:nvSpPr>
      <xdr:spPr>
        <a:xfrm>
          <a:off x="5872695" y="10284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52901</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1D3A9E42-44DC-45A0-AA9F-2F16093A0AC2}"/>
            </a:ext>
          </a:extLst>
        </xdr:cNvPr>
        <xdr:cNvSpPr txBox="1"/>
      </xdr:nvSpPr>
      <xdr:spPr>
        <a:xfrm>
          <a:off x="8239271" y="10781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55756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94EE9694-1AF2-49BA-A9A5-8B1C73B63A1B}"/>
            </a:ext>
          </a:extLst>
        </xdr:cNvPr>
        <xdr:cNvSpPr txBox="1"/>
      </xdr:nvSpPr>
      <xdr:spPr>
        <a:xfrm>
          <a:off x="7477271" y="10784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58641</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7C02B3F3-E7E2-4497-82EA-E3F3D5FB604A}"/>
            </a:ext>
          </a:extLst>
        </xdr:cNvPr>
        <xdr:cNvSpPr txBox="1"/>
      </xdr:nvSpPr>
      <xdr:spPr>
        <a:xfrm>
          <a:off x="6702571" y="10787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60912</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687FA68F-6DF5-4899-98F4-DB51A3C4C267}"/>
            </a:ext>
          </a:extLst>
        </xdr:cNvPr>
        <xdr:cNvSpPr txBox="1"/>
      </xdr:nvSpPr>
      <xdr:spPr>
        <a:xfrm>
          <a:off x="5905011" y="10789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FB9A451D-1EB5-42AB-8E34-AA4072E590C4}"/>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3B8069F2-B4C0-40A1-97E4-DC03677B7FF5}"/>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46B9E7B-D071-4291-B0B2-E3A374EB74BB}"/>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C4B539F-0305-4F1D-8710-3043BC1B314D}"/>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03287843-873B-45BB-BA9E-B21992CED16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099184EA-D7EB-45C9-9E6F-0762ADE22FDB}"/>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F1F53A2B-8333-400A-804A-03F460CFFAA0}"/>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DAA008-3E66-4043-92DB-716AB1A416CA}"/>
            </a:ext>
          </a:extLst>
        </xdr:cNvPr>
        <xdr:cNvSpPr/>
      </xdr:nvSpPr>
      <xdr:spPr>
        <a:xfrm>
          <a:off x="67056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72" name="正方形/長方形 271">
          <a:extLst>
            <a:ext uri="{FF2B5EF4-FFF2-40B4-BE49-F238E27FC236}">
              <a16:creationId xmlns:a16="http://schemas.microsoft.com/office/drawing/2014/main" id="{3810F0FA-AF8D-4E4D-A622-9C7D8C8800F1}"/>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3" name="正方形/長方形 272">
          <a:extLst>
            <a:ext uri="{FF2B5EF4-FFF2-40B4-BE49-F238E27FC236}">
              <a16:creationId xmlns:a16="http://schemas.microsoft.com/office/drawing/2014/main" id="{373FD333-4EAE-4307-A9CB-3CCEEAFDEB80}"/>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4" name="正方形/長方形 273">
          <a:extLst>
            <a:ext uri="{FF2B5EF4-FFF2-40B4-BE49-F238E27FC236}">
              <a16:creationId xmlns:a16="http://schemas.microsoft.com/office/drawing/2014/main" id="{5007F28C-1CF3-4EC3-A359-C3B651B79042}"/>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5" name="正方形/長方形 274">
          <a:extLst>
            <a:ext uri="{FF2B5EF4-FFF2-40B4-BE49-F238E27FC236}">
              <a16:creationId xmlns:a16="http://schemas.microsoft.com/office/drawing/2014/main" id="{80F32CEC-9DA1-4709-91D8-D0562F93660E}"/>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6" name="正方形/長方形 275">
          <a:extLst>
            <a:ext uri="{FF2B5EF4-FFF2-40B4-BE49-F238E27FC236}">
              <a16:creationId xmlns:a16="http://schemas.microsoft.com/office/drawing/2014/main" id="{F66E146A-76D4-4E60-B474-4026F0A016E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7" name="正方形/長方形 276">
          <a:extLst>
            <a:ext uri="{FF2B5EF4-FFF2-40B4-BE49-F238E27FC236}">
              <a16:creationId xmlns:a16="http://schemas.microsoft.com/office/drawing/2014/main" id="{8890AB5A-AFDC-44FF-A1A5-8ADA5666FCFB}"/>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8" name="正方形/長方形 277">
          <a:extLst>
            <a:ext uri="{FF2B5EF4-FFF2-40B4-BE49-F238E27FC236}">
              <a16:creationId xmlns:a16="http://schemas.microsoft.com/office/drawing/2014/main" id="{4FCE40C4-FC0E-453D-89D0-6860A2087061}"/>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9" name="正方形/長方形 278">
          <a:extLst>
            <a:ext uri="{FF2B5EF4-FFF2-40B4-BE49-F238E27FC236}">
              <a16:creationId xmlns:a16="http://schemas.microsoft.com/office/drawing/2014/main" id="{8FF9A665-A851-46FC-886C-2BFAB38F2C84}"/>
            </a:ext>
          </a:extLst>
        </xdr:cNvPr>
        <xdr:cNvSpPr/>
      </xdr:nvSpPr>
      <xdr:spPr>
        <a:xfrm>
          <a:off x="582676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6465059F-CFD8-4F9C-836E-376186A653F8}"/>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F1060830-9B56-4BD3-A8BD-32A6D670F7F1}"/>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32C561C8-61CB-485C-908C-3A25E3D513B3}"/>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55ACFFF4-D105-43D5-82C4-8F22669D94B3}"/>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E22793D3-947C-4A90-A12C-13CACE6EF677}"/>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99A493A5-9988-44CE-B4D5-BE52364D36D7}"/>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85DF62CB-E420-4A0C-A8F2-13193568FC3E}"/>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BCCD3353-4FA8-4957-80ED-27E68133B8AA}"/>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8" name="正方形/長方形 287">
          <a:extLst>
            <a:ext uri="{FF2B5EF4-FFF2-40B4-BE49-F238E27FC236}">
              <a16:creationId xmlns:a16="http://schemas.microsoft.com/office/drawing/2014/main" id="{D1DCC066-0450-4274-80CF-B3D9D45A4ECD}"/>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9" name="正方形/長方形 288">
          <a:extLst>
            <a:ext uri="{FF2B5EF4-FFF2-40B4-BE49-F238E27FC236}">
              <a16:creationId xmlns:a16="http://schemas.microsoft.com/office/drawing/2014/main" id="{D1F017F9-2221-49B8-9092-5BEEC8E7B8F9}"/>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90" name="正方形/長方形 289">
          <a:extLst>
            <a:ext uri="{FF2B5EF4-FFF2-40B4-BE49-F238E27FC236}">
              <a16:creationId xmlns:a16="http://schemas.microsoft.com/office/drawing/2014/main" id="{F924B2CD-2F98-44A8-8664-F5C4A4D04508}"/>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91" name="正方形/長方形 290">
          <a:extLst>
            <a:ext uri="{FF2B5EF4-FFF2-40B4-BE49-F238E27FC236}">
              <a16:creationId xmlns:a16="http://schemas.microsoft.com/office/drawing/2014/main" id="{236A7DF2-48E1-4AF4-A3E4-BA1C3DA68977}"/>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92" name="正方形/長方形 291">
          <a:extLst>
            <a:ext uri="{FF2B5EF4-FFF2-40B4-BE49-F238E27FC236}">
              <a16:creationId xmlns:a16="http://schemas.microsoft.com/office/drawing/2014/main" id="{F2889552-CBE2-4AEB-BE63-3BD2EE35DADD}"/>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93" name="正方形/長方形 292">
          <a:extLst>
            <a:ext uri="{FF2B5EF4-FFF2-40B4-BE49-F238E27FC236}">
              <a16:creationId xmlns:a16="http://schemas.microsoft.com/office/drawing/2014/main" id="{6439AB4D-2ACA-4E44-A84C-62B634497B5D}"/>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94" name="正方形/長方形 293">
          <a:extLst>
            <a:ext uri="{FF2B5EF4-FFF2-40B4-BE49-F238E27FC236}">
              <a16:creationId xmlns:a16="http://schemas.microsoft.com/office/drawing/2014/main" id="{F0E84205-676D-487A-B9B9-29675538E05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95" name="正方形/長方形 294">
          <a:extLst>
            <a:ext uri="{FF2B5EF4-FFF2-40B4-BE49-F238E27FC236}">
              <a16:creationId xmlns:a16="http://schemas.microsoft.com/office/drawing/2014/main" id="{4D9B9912-9E09-4E6C-9487-A5E4A4F47B0C}"/>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96" name="正方形/長方形 295">
          <a:extLst>
            <a:ext uri="{FF2B5EF4-FFF2-40B4-BE49-F238E27FC236}">
              <a16:creationId xmlns:a16="http://schemas.microsoft.com/office/drawing/2014/main" id="{9104922A-1BE1-41CC-A367-7FAADCF39CA6}"/>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97" name="正方形/長方形 296">
          <a:extLst>
            <a:ext uri="{FF2B5EF4-FFF2-40B4-BE49-F238E27FC236}">
              <a16:creationId xmlns:a16="http://schemas.microsoft.com/office/drawing/2014/main" id="{0DE826EC-DDCA-4528-809F-C07978ACAD06}"/>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8" name="正方形/長方形 297">
          <a:extLst>
            <a:ext uri="{FF2B5EF4-FFF2-40B4-BE49-F238E27FC236}">
              <a16:creationId xmlns:a16="http://schemas.microsoft.com/office/drawing/2014/main" id="{48B475E4-EC40-4A5E-9E84-A359E51B45C2}"/>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9" name="正方形/長方形 298">
          <a:extLst>
            <a:ext uri="{FF2B5EF4-FFF2-40B4-BE49-F238E27FC236}">
              <a16:creationId xmlns:a16="http://schemas.microsoft.com/office/drawing/2014/main" id="{C4D8B190-9116-4FDF-8DF3-3A6BC5D2829D}"/>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00" name="正方形/長方形 299">
          <a:extLst>
            <a:ext uri="{FF2B5EF4-FFF2-40B4-BE49-F238E27FC236}">
              <a16:creationId xmlns:a16="http://schemas.microsoft.com/office/drawing/2014/main" id="{C662BD41-7A57-4013-AB81-CC90662578F7}"/>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01" name="正方形/長方形 300">
          <a:extLst>
            <a:ext uri="{FF2B5EF4-FFF2-40B4-BE49-F238E27FC236}">
              <a16:creationId xmlns:a16="http://schemas.microsoft.com/office/drawing/2014/main" id="{54E3926C-4BFF-4CCD-BAC9-4A195662F7EC}"/>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02" name="正方形/長方形 301">
          <a:extLst>
            <a:ext uri="{FF2B5EF4-FFF2-40B4-BE49-F238E27FC236}">
              <a16:creationId xmlns:a16="http://schemas.microsoft.com/office/drawing/2014/main" id="{6643B979-AD55-4DE5-99D2-C549188727D1}"/>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03" name="正方形/長方形 302">
          <a:extLst>
            <a:ext uri="{FF2B5EF4-FFF2-40B4-BE49-F238E27FC236}">
              <a16:creationId xmlns:a16="http://schemas.microsoft.com/office/drawing/2014/main" id="{9E611FC7-7D18-4AAC-9A14-3F4A1D46E814}"/>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04" name="テキスト ボックス 303">
          <a:extLst>
            <a:ext uri="{FF2B5EF4-FFF2-40B4-BE49-F238E27FC236}">
              <a16:creationId xmlns:a16="http://schemas.microsoft.com/office/drawing/2014/main" id="{E7797739-30E7-4880-A2B6-2147B66C88E9}"/>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05" name="直線コネクタ 304">
          <a:extLst>
            <a:ext uri="{FF2B5EF4-FFF2-40B4-BE49-F238E27FC236}">
              <a16:creationId xmlns:a16="http://schemas.microsoft.com/office/drawing/2014/main" id="{EC0135C1-1A29-4ED0-B6D8-C5056142E7AD}"/>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06" name="テキスト ボックス 305">
          <a:extLst>
            <a:ext uri="{FF2B5EF4-FFF2-40B4-BE49-F238E27FC236}">
              <a16:creationId xmlns:a16="http://schemas.microsoft.com/office/drawing/2014/main" id="{6A175CE8-371D-4FEC-89FB-74B461C598CA}"/>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307" name="直線コネクタ 306">
          <a:extLst>
            <a:ext uri="{FF2B5EF4-FFF2-40B4-BE49-F238E27FC236}">
              <a16:creationId xmlns:a16="http://schemas.microsoft.com/office/drawing/2014/main" id="{BB4754D7-342E-44A2-9D5D-5EC1F1D44C7B}"/>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8" name="テキスト ボックス 307">
          <a:extLst>
            <a:ext uri="{FF2B5EF4-FFF2-40B4-BE49-F238E27FC236}">
              <a16:creationId xmlns:a16="http://schemas.microsoft.com/office/drawing/2014/main" id="{21BBA35F-FE92-4E86-A590-D80B3BDAE0DC}"/>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9" name="直線コネクタ 308">
          <a:extLst>
            <a:ext uri="{FF2B5EF4-FFF2-40B4-BE49-F238E27FC236}">
              <a16:creationId xmlns:a16="http://schemas.microsoft.com/office/drawing/2014/main" id="{C9860048-547F-46CC-8B08-DA2D1F26B064}"/>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10" name="テキスト ボックス 309">
          <a:extLst>
            <a:ext uri="{FF2B5EF4-FFF2-40B4-BE49-F238E27FC236}">
              <a16:creationId xmlns:a16="http://schemas.microsoft.com/office/drawing/2014/main" id="{709D6A5E-19BB-4AE6-B68E-E79CEF979F5F}"/>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11" name="直線コネクタ 310">
          <a:extLst>
            <a:ext uri="{FF2B5EF4-FFF2-40B4-BE49-F238E27FC236}">
              <a16:creationId xmlns:a16="http://schemas.microsoft.com/office/drawing/2014/main" id="{4003DA27-F8CF-4544-B596-2054AACB7D63}"/>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12" name="テキスト ボックス 311">
          <a:extLst>
            <a:ext uri="{FF2B5EF4-FFF2-40B4-BE49-F238E27FC236}">
              <a16:creationId xmlns:a16="http://schemas.microsoft.com/office/drawing/2014/main" id="{E090710F-1740-43FF-AD69-D44C34CF7A6D}"/>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13" name="直線コネクタ 312">
          <a:extLst>
            <a:ext uri="{FF2B5EF4-FFF2-40B4-BE49-F238E27FC236}">
              <a16:creationId xmlns:a16="http://schemas.microsoft.com/office/drawing/2014/main" id="{BEA221DA-EF65-4987-9E78-E52490CC0AC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14" name="テキスト ボックス 313">
          <a:extLst>
            <a:ext uri="{FF2B5EF4-FFF2-40B4-BE49-F238E27FC236}">
              <a16:creationId xmlns:a16="http://schemas.microsoft.com/office/drawing/2014/main" id="{8C59AC9B-5905-491C-B9BD-C06002654EEA}"/>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15" name="直線コネクタ 314">
          <a:extLst>
            <a:ext uri="{FF2B5EF4-FFF2-40B4-BE49-F238E27FC236}">
              <a16:creationId xmlns:a16="http://schemas.microsoft.com/office/drawing/2014/main" id="{6ACE7CB9-3367-41B6-9C3E-C81B52DF93ED}"/>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316" name="テキスト ボックス 315">
          <a:extLst>
            <a:ext uri="{FF2B5EF4-FFF2-40B4-BE49-F238E27FC236}">
              <a16:creationId xmlns:a16="http://schemas.microsoft.com/office/drawing/2014/main" id="{5E137B4B-947A-4103-ADC7-1735C56BBC2F}"/>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17" name="直線コネクタ 316">
          <a:extLst>
            <a:ext uri="{FF2B5EF4-FFF2-40B4-BE49-F238E27FC236}">
              <a16:creationId xmlns:a16="http://schemas.microsoft.com/office/drawing/2014/main" id="{115090B6-D8A9-4783-8003-0C6F128B0571}"/>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318" name="テキスト ボックス 317">
          <a:extLst>
            <a:ext uri="{FF2B5EF4-FFF2-40B4-BE49-F238E27FC236}">
              <a16:creationId xmlns:a16="http://schemas.microsoft.com/office/drawing/2014/main" id="{3D53E5BD-2FF2-4B58-831C-BB60EE3FBDBE}"/>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19" name="【認定こども園・幼稚園・保育所】&#10;有形固定資産減価償却率グラフ枠">
          <a:extLst>
            <a:ext uri="{FF2B5EF4-FFF2-40B4-BE49-F238E27FC236}">
              <a16:creationId xmlns:a16="http://schemas.microsoft.com/office/drawing/2014/main" id="{CAC98AD5-FC70-4C7B-80AE-6E23F1D2719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320" name="直線コネクタ 319">
          <a:extLst>
            <a:ext uri="{FF2B5EF4-FFF2-40B4-BE49-F238E27FC236}">
              <a16:creationId xmlns:a16="http://schemas.microsoft.com/office/drawing/2014/main" id="{FC070C78-0D26-444A-B7F5-C767215EEA0F}"/>
            </a:ext>
          </a:extLst>
        </xdr:cNvPr>
        <xdr:cNvCxnSpPr/>
      </xdr:nvCxnSpPr>
      <xdr:spPr>
        <a:xfrm flipV="1">
          <a:off x="14375764" y="5715000"/>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321" name="【認定こども園・幼稚園・保育所】&#10;有形固定資産減価償却率最小値テキスト">
          <a:extLst>
            <a:ext uri="{FF2B5EF4-FFF2-40B4-BE49-F238E27FC236}">
              <a16:creationId xmlns:a16="http://schemas.microsoft.com/office/drawing/2014/main" id="{0FB4D99D-E8F9-4EE2-AD50-B26CCDFA9DB5}"/>
            </a:ext>
          </a:extLst>
        </xdr:cNvPr>
        <xdr:cNvSpPr txBox="1"/>
      </xdr:nvSpPr>
      <xdr:spPr>
        <a:xfrm>
          <a:off x="144145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322" name="直線コネクタ 321">
          <a:extLst>
            <a:ext uri="{FF2B5EF4-FFF2-40B4-BE49-F238E27FC236}">
              <a16:creationId xmlns:a16="http://schemas.microsoft.com/office/drawing/2014/main" id="{4E4DD0D7-3B1E-4D07-A089-7926CAC0F6AF}"/>
            </a:ext>
          </a:extLst>
        </xdr:cNvPr>
        <xdr:cNvCxnSpPr/>
      </xdr:nvCxnSpPr>
      <xdr:spPr>
        <a:xfrm>
          <a:off x="14287500" y="70542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323" name="【認定こども園・幼稚園・保育所】&#10;有形固定資産減価償却率最大値テキスト">
          <a:extLst>
            <a:ext uri="{FF2B5EF4-FFF2-40B4-BE49-F238E27FC236}">
              <a16:creationId xmlns:a16="http://schemas.microsoft.com/office/drawing/2014/main" id="{1DD898C0-948A-4DA5-AA23-0E7EAEF968A2}"/>
            </a:ext>
          </a:extLst>
        </xdr:cNvPr>
        <xdr:cNvSpPr txBox="1"/>
      </xdr:nvSpPr>
      <xdr:spPr>
        <a:xfrm>
          <a:off x="14414500"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324" name="直線コネクタ 323">
          <a:extLst>
            <a:ext uri="{FF2B5EF4-FFF2-40B4-BE49-F238E27FC236}">
              <a16:creationId xmlns:a16="http://schemas.microsoft.com/office/drawing/2014/main" id="{7551F119-583F-49FC-8F21-05965B6EDD9E}"/>
            </a:ext>
          </a:extLst>
        </xdr:cNvPr>
        <xdr:cNvCxnSpPr/>
      </xdr:nvCxnSpPr>
      <xdr:spPr>
        <a:xfrm>
          <a:off x="14287500" y="57150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325" name="【認定こども園・幼稚園・保育所】&#10;有形固定資産減価償却率平均値テキスト">
          <a:extLst>
            <a:ext uri="{FF2B5EF4-FFF2-40B4-BE49-F238E27FC236}">
              <a16:creationId xmlns:a16="http://schemas.microsoft.com/office/drawing/2014/main" id="{4876185D-CEE1-4E92-8708-989EE2D83EAF}"/>
            </a:ext>
          </a:extLst>
        </xdr:cNvPr>
        <xdr:cNvSpPr txBox="1"/>
      </xdr:nvSpPr>
      <xdr:spPr>
        <a:xfrm>
          <a:off x="14414500" y="62636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326" name="フローチャート: 判断 325">
          <a:extLst>
            <a:ext uri="{FF2B5EF4-FFF2-40B4-BE49-F238E27FC236}">
              <a16:creationId xmlns:a16="http://schemas.microsoft.com/office/drawing/2014/main" id="{B2443B42-268B-4B6C-B524-45D186BE88B1}"/>
            </a:ext>
          </a:extLst>
        </xdr:cNvPr>
        <xdr:cNvSpPr/>
      </xdr:nvSpPr>
      <xdr:spPr>
        <a:xfrm>
          <a:off x="14325600" y="628523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327" name="フローチャート: 判断 326">
          <a:extLst>
            <a:ext uri="{FF2B5EF4-FFF2-40B4-BE49-F238E27FC236}">
              <a16:creationId xmlns:a16="http://schemas.microsoft.com/office/drawing/2014/main" id="{80EA6BA5-3EC4-40F3-9CD4-486DB545D4B4}"/>
            </a:ext>
          </a:extLst>
        </xdr:cNvPr>
        <xdr:cNvSpPr/>
      </xdr:nvSpPr>
      <xdr:spPr>
        <a:xfrm>
          <a:off x="13578840" y="6271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328" name="フローチャート: 判断 327">
          <a:extLst>
            <a:ext uri="{FF2B5EF4-FFF2-40B4-BE49-F238E27FC236}">
              <a16:creationId xmlns:a16="http://schemas.microsoft.com/office/drawing/2014/main" id="{EC634795-0EB4-4A16-9145-3146DA65F18E}"/>
            </a:ext>
          </a:extLst>
        </xdr:cNvPr>
        <xdr:cNvSpPr/>
      </xdr:nvSpPr>
      <xdr:spPr>
        <a:xfrm>
          <a:off x="12804140" y="6262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329" name="フローチャート: 判断 328">
          <a:extLst>
            <a:ext uri="{FF2B5EF4-FFF2-40B4-BE49-F238E27FC236}">
              <a16:creationId xmlns:a16="http://schemas.microsoft.com/office/drawing/2014/main" id="{1CB965C7-A4F1-493F-9707-AD9069028B65}"/>
            </a:ext>
          </a:extLst>
        </xdr:cNvPr>
        <xdr:cNvSpPr/>
      </xdr:nvSpPr>
      <xdr:spPr>
        <a:xfrm>
          <a:off x="12029440" y="62528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330" name="フローチャート: 判断 329">
          <a:extLst>
            <a:ext uri="{FF2B5EF4-FFF2-40B4-BE49-F238E27FC236}">
              <a16:creationId xmlns:a16="http://schemas.microsoft.com/office/drawing/2014/main" id="{B9A730BD-0658-417E-A910-6F130E76D1E3}"/>
            </a:ext>
          </a:extLst>
        </xdr:cNvPr>
        <xdr:cNvSpPr/>
      </xdr:nvSpPr>
      <xdr:spPr>
        <a:xfrm>
          <a:off x="11231880" y="6351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31" name="テキスト ボックス 330">
          <a:extLst>
            <a:ext uri="{FF2B5EF4-FFF2-40B4-BE49-F238E27FC236}">
              <a16:creationId xmlns:a16="http://schemas.microsoft.com/office/drawing/2014/main" id="{33C0D8C7-DC85-40E2-84F1-799983F2C10A}"/>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32" name="テキスト ボックス 331">
          <a:extLst>
            <a:ext uri="{FF2B5EF4-FFF2-40B4-BE49-F238E27FC236}">
              <a16:creationId xmlns:a16="http://schemas.microsoft.com/office/drawing/2014/main" id="{139E445E-A3FA-40A5-AB4F-41E0731BE19E}"/>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33" name="テキスト ボックス 332">
          <a:extLst>
            <a:ext uri="{FF2B5EF4-FFF2-40B4-BE49-F238E27FC236}">
              <a16:creationId xmlns:a16="http://schemas.microsoft.com/office/drawing/2014/main" id="{96069265-47BA-4CE7-8FD3-1FFE3DECAAAB}"/>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34" name="テキスト ボックス 333">
          <a:extLst>
            <a:ext uri="{FF2B5EF4-FFF2-40B4-BE49-F238E27FC236}">
              <a16:creationId xmlns:a16="http://schemas.microsoft.com/office/drawing/2014/main" id="{0E48F03B-79AF-469B-A5AB-C8F36E96267B}"/>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35" name="テキスト ボックス 334">
          <a:extLst>
            <a:ext uri="{FF2B5EF4-FFF2-40B4-BE49-F238E27FC236}">
              <a16:creationId xmlns:a16="http://schemas.microsoft.com/office/drawing/2014/main" id="{F030E357-9019-4F45-A6F5-8DFB07058525}"/>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164465</xdr:rowOff>
    </xdr:from>
    <xdr:to>
      <xdr:col>85</xdr:col>
      <xdr:colOff>177800</xdr:colOff>
      <xdr:row>35</xdr:row>
      <xdr:rowOff>94615</xdr:rowOff>
    </xdr:to>
    <xdr:sp macro="" textlink="">
      <xdr:nvSpPr>
        <xdr:cNvPr id="336" name="楕円 335">
          <a:extLst>
            <a:ext uri="{FF2B5EF4-FFF2-40B4-BE49-F238E27FC236}">
              <a16:creationId xmlns:a16="http://schemas.microsoft.com/office/drawing/2014/main" id="{9D57C728-1F0F-4E39-96F2-9B286C2246E2}"/>
            </a:ext>
          </a:extLst>
        </xdr:cNvPr>
        <xdr:cNvSpPr/>
      </xdr:nvSpPr>
      <xdr:spPr>
        <a:xfrm>
          <a:off x="14325600" y="586422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15892</xdr:rowOff>
    </xdr:from>
    <xdr:ext cx="405111" cy="259045"/>
    <xdr:sp macro="" textlink="">
      <xdr:nvSpPr>
        <xdr:cNvPr id="337" name="【認定こども園・幼稚園・保育所】&#10;有形固定資産減価償却率該当値テキスト">
          <a:extLst>
            <a:ext uri="{FF2B5EF4-FFF2-40B4-BE49-F238E27FC236}">
              <a16:creationId xmlns:a16="http://schemas.microsoft.com/office/drawing/2014/main" id="{A3C4F770-9127-4AD3-B7B5-80F01B938CDA}"/>
            </a:ext>
          </a:extLst>
        </xdr:cNvPr>
        <xdr:cNvSpPr txBox="1"/>
      </xdr:nvSpPr>
      <xdr:spPr>
        <a:xfrm>
          <a:off x="14414500" y="571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124460</xdr:rowOff>
    </xdr:from>
    <xdr:to>
      <xdr:col>81</xdr:col>
      <xdr:colOff>101600</xdr:colOff>
      <xdr:row>35</xdr:row>
      <xdr:rowOff>54610</xdr:rowOff>
    </xdr:to>
    <xdr:sp macro="" textlink="">
      <xdr:nvSpPr>
        <xdr:cNvPr id="338" name="楕円 337">
          <a:extLst>
            <a:ext uri="{FF2B5EF4-FFF2-40B4-BE49-F238E27FC236}">
              <a16:creationId xmlns:a16="http://schemas.microsoft.com/office/drawing/2014/main" id="{E94D90BA-ED64-47F1-89B4-574DCF22E25A}"/>
            </a:ext>
          </a:extLst>
        </xdr:cNvPr>
        <xdr:cNvSpPr/>
      </xdr:nvSpPr>
      <xdr:spPr>
        <a:xfrm>
          <a:off x="13578840" y="58242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3810</xdr:rowOff>
    </xdr:from>
    <xdr:to>
      <xdr:col>85</xdr:col>
      <xdr:colOff>127000</xdr:colOff>
      <xdr:row>35</xdr:row>
      <xdr:rowOff>43815</xdr:rowOff>
    </xdr:to>
    <xdr:cxnSp macro="">
      <xdr:nvCxnSpPr>
        <xdr:cNvPr id="339" name="直線コネクタ 338">
          <a:extLst>
            <a:ext uri="{FF2B5EF4-FFF2-40B4-BE49-F238E27FC236}">
              <a16:creationId xmlns:a16="http://schemas.microsoft.com/office/drawing/2014/main" id="{0718C71B-979F-4F93-A936-28A16D88F18F}"/>
            </a:ext>
          </a:extLst>
        </xdr:cNvPr>
        <xdr:cNvCxnSpPr/>
      </xdr:nvCxnSpPr>
      <xdr:spPr>
        <a:xfrm>
          <a:off x="13629640" y="5871210"/>
          <a:ext cx="74676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133985</xdr:rowOff>
    </xdr:from>
    <xdr:to>
      <xdr:col>76</xdr:col>
      <xdr:colOff>165100</xdr:colOff>
      <xdr:row>35</xdr:row>
      <xdr:rowOff>64135</xdr:rowOff>
    </xdr:to>
    <xdr:sp macro="" textlink="">
      <xdr:nvSpPr>
        <xdr:cNvPr id="340" name="楕円 339">
          <a:extLst>
            <a:ext uri="{FF2B5EF4-FFF2-40B4-BE49-F238E27FC236}">
              <a16:creationId xmlns:a16="http://schemas.microsoft.com/office/drawing/2014/main" id="{84F6BEB9-34C9-46A5-961A-CC381441C633}"/>
            </a:ext>
          </a:extLst>
        </xdr:cNvPr>
        <xdr:cNvSpPr/>
      </xdr:nvSpPr>
      <xdr:spPr>
        <a:xfrm>
          <a:off x="12804140" y="58337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3810</xdr:rowOff>
    </xdr:from>
    <xdr:to>
      <xdr:col>81</xdr:col>
      <xdr:colOff>50800</xdr:colOff>
      <xdr:row>35</xdr:row>
      <xdr:rowOff>13335</xdr:rowOff>
    </xdr:to>
    <xdr:cxnSp macro="">
      <xdr:nvCxnSpPr>
        <xdr:cNvPr id="341" name="直線コネクタ 340">
          <a:extLst>
            <a:ext uri="{FF2B5EF4-FFF2-40B4-BE49-F238E27FC236}">
              <a16:creationId xmlns:a16="http://schemas.microsoft.com/office/drawing/2014/main" id="{72834C5D-64E3-4BE6-8A45-5EA680F22B5E}"/>
            </a:ext>
          </a:extLst>
        </xdr:cNvPr>
        <xdr:cNvCxnSpPr/>
      </xdr:nvCxnSpPr>
      <xdr:spPr>
        <a:xfrm flipV="1">
          <a:off x="12854940" y="5871210"/>
          <a:ext cx="7747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95885</xdr:rowOff>
    </xdr:from>
    <xdr:to>
      <xdr:col>72</xdr:col>
      <xdr:colOff>38100</xdr:colOff>
      <xdr:row>36</xdr:row>
      <xdr:rowOff>26035</xdr:rowOff>
    </xdr:to>
    <xdr:sp macro="" textlink="">
      <xdr:nvSpPr>
        <xdr:cNvPr id="342" name="楕円 341">
          <a:extLst>
            <a:ext uri="{FF2B5EF4-FFF2-40B4-BE49-F238E27FC236}">
              <a16:creationId xmlns:a16="http://schemas.microsoft.com/office/drawing/2014/main" id="{9AE11A34-B731-45E1-96A4-6DEFDFB048E3}"/>
            </a:ext>
          </a:extLst>
        </xdr:cNvPr>
        <xdr:cNvSpPr/>
      </xdr:nvSpPr>
      <xdr:spPr>
        <a:xfrm>
          <a:off x="12029440" y="59632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13335</xdr:rowOff>
    </xdr:from>
    <xdr:to>
      <xdr:col>76</xdr:col>
      <xdr:colOff>114300</xdr:colOff>
      <xdr:row>35</xdr:row>
      <xdr:rowOff>146685</xdr:rowOff>
    </xdr:to>
    <xdr:cxnSp macro="">
      <xdr:nvCxnSpPr>
        <xdr:cNvPr id="343" name="直線コネクタ 342">
          <a:extLst>
            <a:ext uri="{FF2B5EF4-FFF2-40B4-BE49-F238E27FC236}">
              <a16:creationId xmlns:a16="http://schemas.microsoft.com/office/drawing/2014/main" id="{9F793E9C-1C48-4F2C-A3C1-1FEC626405F5}"/>
            </a:ext>
          </a:extLst>
        </xdr:cNvPr>
        <xdr:cNvCxnSpPr/>
      </xdr:nvCxnSpPr>
      <xdr:spPr>
        <a:xfrm flipV="1">
          <a:off x="12072620" y="5880735"/>
          <a:ext cx="78232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35</xdr:row>
      <xdr:rowOff>103505</xdr:rowOff>
    </xdr:from>
    <xdr:to>
      <xdr:col>67</xdr:col>
      <xdr:colOff>101600</xdr:colOff>
      <xdr:row>36</xdr:row>
      <xdr:rowOff>33655</xdr:rowOff>
    </xdr:to>
    <xdr:sp macro="" textlink="">
      <xdr:nvSpPr>
        <xdr:cNvPr id="344" name="楕円 343">
          <a:extLst>
            <a:ext uri="{FF2B5EF4-FFF2-40B4-BE49-F238E27FC236}">
              <a16:creationId xmlns:a16="http://schemas.microsoft.com/office/drawing/2014/main" id="{8512B4E6-5C13-4676-870B-B48E65358C47}"/>
            </a:ext>
          </a:extLst>
        </xdr:cNvPr>
        <xdr:cNvSpPr/>
      </xdr:nvSpPr>
      <xdr:spPr>
        <a:xfrm>
          <a:off x="11231880" y="597090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146685</xdr:rowOff>
    </xdr:from>
    <xdr:to>
      <xdr:col>71</xdr:col>
      <xdr:colOff>177800</xdr:colOff>
      <xdr:row>35</xdr:row>
      <xdr:rowOff>154305</xdr:rowOff>
    </xdr:to>
    <xdr:cxnSp macro="">
      <xdr:nvCxnSpPr>
        <xdr:cNvPr id="345" name="直線コネクタ 344">
          <a:extLst>
            <a:ext uri="{FF2B5EF4-FFF2-40B4-BE49-F238E27FC236}">
              <a16:creationId xmlns:a16="http://schemas.microsoft.com/office/drawing/2014/main" id="{D2B1FA78-90FD-4BDF-8618-BC4B292B5854}"/>
            </a:ext>
          </a:extLst>
        </xdr:cNvPr>
        <xdr:cNvCxnSpPr/>
      </xdr:nvCxnSpPr>
      <xdr:spPr>
        <a:xfrm flipV="1">
          <a:off x="11282680" y="6014085"/>
          <a:ext cx="78994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161942</xdr:rowOff>
    </xdr:from>
    <xdr:ext cx="405111" cy="259045"/>
    <xdr:sp macro="" textlink="">
      <xdr:nvSpPr>
        <xdr:cNvPr id="346" name="n_1aveValue【認定こども園・幼稚園・保育所】&#10;有形固定資産減価償却率">
          <a:extLst>
            <a:ext uri="{FF2B5EF4-FFF2-40B4-BE49-F238E27FC236}">
              <a16:creationId xmlns:a16="http://schemas.microsoft.com/office/drawing/2014/main" id="{6A9F1C37-108B-4F19-8C32-DF94DEF7090D}"/>
            </a:ext>
          </a:extLst>
        </xdr:cNvPr>
        <xdr:cNvSpPr txBox="1"/>
      </xdr:nvSpPr>
      <xdr:spPr>
        <a:xfrm>
          <a:off x="13437244" y="6364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152417</xdr:rowOff>
    </xdr:from>
    <xdr:ext cx="405111" cy="259045"/>
    <xdr:sp macro="" textlink="">
      <xdr:nvSpPr>
        <xdr:cNvPr id="347" name="n_2aveValue【認定こども園・幼稚園・保育所】&#10;有形固定資産減価償却率">
          <a:extLst>
            <a:ext uri="{FF2B5EF4-FFF2-40B4-BE49-F238E27FC236}">
              <a16:creationId xmlns:a16="http://schemas.microsoft.com/office/drawing/2014/main" id="{5B2BE380-02A0-43AF-8247-87742F194448}"/>
            </a:ext>
          </a:extLst>
        </xdr:cNvPr>
        <xdr:cNvSpPr txBox="1"/>
      </xdr:nvSpPr>
      <xdr:spPr>
        <a:xfrm>
          <a:off x="12675244" y="6355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142892</xdr:rowOff>
    </xdr:from>
    <xdr:ext cx="405111" cy="259045"/>
    <xdr:sp macro="" textlink="">
      <xdr:nvSpPr>
        <xdr:cNvPr id="348" name="n_3aveValue【認定こども園・幼稚園・保育所】&#10;有形固定資産減価償却率">
          <a:extLst>
            <a:ext uri="{FF2B5EF4-FFF2-40B4-BE49-F238E27FC236}">
              <a16:creationId xmlns:a16="http://schemas.microsoft.com/office/drawing/2014/main" id="{7E2E38D9-4713-4268-A695-0BE1376500EE}"/>
            </a:ext>
          </a:extLst>
        </xdr:cNvPr>
        <xdr:cNvSpPr txBox="1"/>
      </xdr:nvSpPr>
      <xdr:spPr>
        <a:xfrm>
          <a:off x="11900544" y="6345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70502</xdr:rowOff>
    </xdr:from>
    <xdr:ext cx="405111" cy="259045"/>
    <xdr:sp macro="" textlink="">
      <xdr:nvSpPr>
        <xdr:cNvPr id="349" name="n_4aveValue【認定こども園・幼稚園・保育所】&#10;有形固定資産減価償却率">
          <a:extLst>
            <a:ext uri="{FF2B5EF4-FFF2-40B4-BE49-F238E27FC236}">
              <a16:creationId xmlns:a16="http://schemas.microsoft.com/office/drawing/2014/main" id="{DC1CBD4A-90FB-45FA-A688-B200DA183663}"/>
            </a:ext>
          </a:extLst>
        </xdr:cNvPr>
        <xdr:cNvSpPr txBox="1"/>
      </xdr:nvSpPr>
      <xdr:spPr>
        <a:xfrm>
          <a:off x="11102984" y="6440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71137</xdr:rowOff>
    </xdr:from>
    <xdr:ext cx="405111" cy="259045"/>
    <xdr:sp macro="" textlink="">
      <xdr:nvSpPr>
        <xdr:cNvPr id="350" name="n_1mainValue【認定こども園・幼稚園・保育所】&#10;有形固定資産減価償却率">
          <a:extLst>
            <a:ext uri="{FF2B5EF4-FFF2-40B4-BE49-F238E27FC236}">
              <a16:creationId xmlns:a16="http://schemas.microsoft.com/office/drawing/2014/main" id="{2A5D4A80-34D7-4010-B2FB-C46FFFD1C2C8}"/>
            </a:ext>
          </a:extLst>
        </xdr:cNvPr>
        <xdr:cNvSpPr txBox="1"/>
      </xdr:nvSpPr>
      <xdr:spPr>
        <a:xfrm>
          <a:off x="13437244" y="5603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80662</xdr:rowOff>
    </xdr:from>
    <xdr:ext cx="405111" cy="259045"/>
    <xdr:sp macro="" textlink="">
      <xdr:nvSpPr>
        <xdr:cNvPr id="351" name="n_2mainValue【認定こども園・幼稚園・保育所】&#10;有形固定資産減価償却率">
          <a:extLst>
            <a:ext uri="{FF2B5EF4-FFF2-40B4-BE49-F238E27FC236}">
              <a16:creationId xmlns:a16="http://schemas.microsoft.com/office/drawing/2014/main" id="{02EE00E2-B8B9-4575-881B-0B2D88543EA4}"/>
            </a:ext>
          </a:extLst>
        </xdr:cNvPr>
        <xdr:cNvSpPr txBox="1"/>
      </xdr:nvSpPr>
      <xdr:spPr>
        <a:xfrm>
          <a:off x="12675244" y="56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42562</xdr:rowOff>
    </xdr:from>
    <xdr:ext cx="405111" cy="259045"/>
    <xdr:sp macro="" textlink="">
      <xdr:nvSpPr>
        <xdr:cNvPr id="352" name="n_3mainValue【認定こども園・幼稚園・保育所】&#10;有形固定資産減価償却率">
          <a:extLst>
            <a:ext uri="{FF2B5EF4-FFF2-40B4-BE49-F238E27FC236}">
              <a16:creationId xmlns:a16="http://schemas.microsoft.com/office/drawing/2014/main" id="{ED94B9F5-FEBF-4097-A620-D159D24B9C4C}"/>
            </a:ext>
          </a:extLst>
        </xdr:cNvPr>
        <xdr:cNvSpPr txBox="1"/>
      </xdr:nvSpPr>
      <xdr:spPr>
        <a:xfrm>
          <a:off x="11900544" y="574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50182</xdr:rowOff>
    </xdr:from>
    <xdr:ext cx="405111" cy="259045"/>
    <xdr:sp macro="" textlink="">
      <xdr:nvSpPr>
        <xdr:cNvPr id="353" name="n_4mainValue【認定こども園・幼稚園・保育所】&#10;有形固定資産減価償却率">
          <a:extLst>
            <a:ext uri="{FF2B5EF4-FFF2-40B4-BE49-F238E27FC236}">
              <a16:creationId xmlns:a16="http://schemas.microsoft.com/office/drawing/2014/main" id="{7010BF7C-72CE-4966-AF4F-64CE723979D4}"/>
            </a:ext>
          </a:extLst>
        </xdr:cNvPr>
        <xdr:cNvSpPr txBox="1"/>
      </xdr:nvSpPr>
      <xdr:spPr>
        <a:xfrm>
          <a:off x="11102984"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54" name="正方形/長方形 353">
          <a:extLst>
            <a:ext uri="{FF2B5EF4-FFF2-40B4-BE49-F238E27FC236}">
              <a16:creationId xmlns:a16="http://schemas.microsoft.com/office/drawing/2014/main" id="{D2A82AF4-074D-4F2B-A290-CCDA02574711}"/>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55" name="正方形/長方形 354">
          <a:extLst>
            <a:ext uri="{FF2B5EF4-FFF2-40B4-BE49-F238E27FC236}">
              <a16:creationId xmlns:a16="http://schemas.microsoft.com/office/drawing/2014/main" id="{7F54D947-6E27-4317-8B3E-7C9739D207DA}"/>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56" name="正方形/長方形 355">
          <a:extLst>
            <a:ext uri="{FF2B5EF4-FFF2-40B4-BE49-F238E27FC236}">
              <a16:creationId xmlns:a16="http://schemas.microsoft.com/office/drawing/2014/main" id="{A7416A07-BF66-4C1E-8A12-C07368EE770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57" name="正方形/長方形 356">
          <a:extLst>
            <a:ext uri="{FF2B5EF4-FFF2-40B4-BE49-F238E27FC236}">
              <a16:creationId xmlns:a16="http://schemas.microsoft.com/office/drawing/2014/main" id="{D682F6DE-193B-4C0C-AA99-E99038EF4A10}"/>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58" name="正方形/長方形 357">
          <a:extLst>
            <a:ext uri="{FF2B5EF4-FFF2-40B4-BE49-F238E27FC236}">
              <a16:creationId xmlns:a16="http://schemas.microsoft.com/office/drawing/2014/main" id="{7EB8F3B9-B033-44D0-BB11-A32049E27D3E}"/>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9" name="正方形/長方形 358">
          <a:extLst>
            <a:ext uri="{FF2B5EF4-FFF2-40B4-BE49-F238E27FC236}">
              <a16:creationId xmlns:a16="http://schemas.microsoft.com/office/drawing/2014/main" id="{7B690833-FA06-4ACD-ABF5-49E610A7E2C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60" name="正方形/長方形 359">
          <a:extLst>
            <a:ext uri="{FF2B5EF4-FFF2-40B4-BE49-F238E27FC236}">
              <a16:creationId xmlns:a16="http://schemas.microsoft.com/office/drawing/2014/main" id="{099C12EA-631B-489C-A535-DE9BBDC1A5D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61" name="正方形/長方形 360">
          <a:extLst>
            <a:ext uri="{FF2B5EF4-FFF2-40B4-BE49-F238E27FC236}">
              <a16:creationId xmlns:a16="http://schemas.microsoft.com/office/drawing/2014/main" id="{C9E53E91-2D85-40C5-B618-ACF2FFDF9B92}"/>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62" name="テキスト ボックス 361">
          <a:extLst>
            <a:ext uri="{FF2B5EF4-FFF2-40B4-BE49-F238E27FC236}">
              <a16:creationId xmlns:a16="http://schemas.microsoft.com/office/drawing/2014/main" id="{3F7B0A2C-7C42-475D-A272-33725C6307E5}"/>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63" name="直線コネクタ 362">
          <a:extLst>
            <a:ext uri="{FF2B5EF4-FFF2-40B4-BE49-F238E27FC236}">
              <a16:creationId xmlns:a16="http://schemas.microsoft.com/office/drawing/2014/main" id="{E46D6C84-6186-4D02-98FB-CE135B63CA0B}"/>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64" name="直線コネクタ 363">
          <a:extLst>
            <a:ext uri="{FF2B5EF4-FFF2-40B4-BE49-F238E27FC236}">
              <a16:creationId xmlns:a16="http://schemas.microsoft.com/office/drawing/2014/main" id="{D15B336B-D280-435C-98B1-1202051B1A64}"/>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365" name="テキスト ボックス 364">
          <a:extLst>
            <a:ext uri="{FF2B5EF4-FFF2-40B4-BE49-F238E27FC236}">
              <a16:creationId xmlns:a16="http://schemas.microsoft.com/office/drawing/2014/main" id="{659B3F94-4F08-4D3E-A76E-AD823730FF1F}"/>
            </a:ext>
          </a:extLst>
        </xdr:cNvPr>
        <xdr:cNvSpPr txBox="1"/>
      </xdr:nvSpPr>
      <xdr:spPr>
        <a:xfrm>
          <a:off x="1569484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66" name="直線コネクタ 365">
          <a:extLst>
            <a:ext uri="{FF2B5EF4-FFF2-40B4-BE49-F238E27FC236}">
              <a16:creationId xmlns:a16="http://schemas.microsoft.com/office/drawing/2014/main" id="{022B41FF-8FCD-43E5-ABFA-F4897F4EF6E8}"/>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367" name="テキスト ボックス 366">
          <a:extLst>
            <a:ext uri="{FF2B5EF4-FFF2-40B4-BE49-F238E27FC236}">
              <a16:creationId xmlns:a16="http://schemas.microsoft.com/office/drawing/2014/main" id="{405D4595-F4BE-4F85-867A-DE27B85A06BF}"/>
            </a:ext>
          </a:extLst>
        </xdr:cNvPr>
        <xdr:cNvSpPr txBox="1"/>
      </xdr:nvSpPr>
      <xdr:spPr>
        <a:xfrm>
          <a:off x="1569484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68" name="直線コネクタ 367">
          <a:extLst>
            <a:ext uri="{FF2B5EF4-FFF2-40B4-BE49-F238E27FC236}">
              <a16:creationId xmlns:a16="http://schemas.microsoft.com/office/drawing/2014/main" id="{9C442217-E0C8-4411-B9A0-9B1FB5EE69D9}"/>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369" name="テキスト ボックス 368">
          <a:extLst>
            <a:ext uri="{FF2B5EF4-FFF2-40B4-BE49-F238E27FC236}">
              <a16:creationId xmlns:a16="http://schemas.microsoft.com/office/drawing/2014/main" id="{DDAB2153-DED7-4999-9383-2A0EA1D1533B}"/>
            </a:ext>
          </a:extLst>
        </xdr:cNvPr>
        <xdr:cNvSpPr txBox="1"/>
      </xdr:nvSpPr>
      <xdr:spPr>
        <a:xfrm>
          <a:off x="1569484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70" name="直線コネクタ 369">
          <a:extLst>
            <a:ext uri="{FF2B5EF4-FFF2-40B4-BE49-F238E27FC236}">
              <a16:creationId xmlns:a16="http://schemas.microsoft.com/office/drawing/2014/main" id="{25B79097-D7B4-42BC-8CF5-C21A1A2E7CD2}"/>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371" name="テキスト ボックス 370">
          <a:extLst>
            <a:ext uri="{FF2B5EF4-FFF2-40B4-BE49-F238E27FC236}">
              <a16:creationId xmlns:a16="http://schemas.microsoft.com/office/drawing/2014/main" id="{F2D7EF6F-77AE-4ABE-B805-A585134F2444}"/>
            </a:ext>
          </a:extLst>
        </xdr:cNvPr>
        <xdr:cNvSpPr txBox="1"/>
      </xdr:nvSpPr>
      <xdr:spPr>
        <a:xfrm>
          <a:off x="1569484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72" name="直線コネクタ 371">
          <a:extLst>
            <a:ext uri="{FF2B5EF4-FFF2-40B4-BE49-F238E27FC236}">
              <a16:creationId xmlns:a16="http://schemas.microsoft.com/office/drawing/2014/main" id="{02F2B779-023B-4EF9-B81F-2B59A4990E32}"/>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373" name="テキスト ボックス 372">
          <a:extLst>
            <a:ext uri="{FF2B5EF4-FFF2-40B4-BE49-F238E27FC236}">
              <a16:creationId xmlns:a16="http://schemas.microsoft.com/office/drawing/2014/main" id="{5C39BBB2-C83E-43BA-9CCE-F7F48143BD78}"/>
            </a:ext>
          </a:extLst>
        </xdr:cNvPr>
        <xdr:cNvSpPr txBox="1"/>
      </xdr:nvSpPr>
      <xdr:spPr>
        <a:xfrm>
          <a:off x="1569484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74" name="直線コネクタ 373">
          <a:extLst>
            <a:ext uri="{FF2B5EF4-FFF2-40B4-BE49-F238E27FC236}">
              <a16:creationId xmlns:a16="http://schemas.microsoft.com/office/drawing/2014/main" id="{F7A2052D-35A3-4438-9762-0AE6C46B5F49}"/>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375" name="テキスト ボックス 374">
          <a:extLst>
            <a:ext uri="{FF2B5EF4-FFF2-40B4-BE49-F238E27FC236}">
              <a16:creationId xmlns:a16="http://schemas.microsoft.com/office/drawing/2014/main" id="{03C6E4FD-35C9-4B3C-BC3A-1161AC7012D6}"/>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76" name="【認定こども園・幼稚園・保育所】&#10;一人当たり面積グラフ枠">
          <a:extLst>
            <a:ext uri="{FF2B5EF4-FFF2-40B4-BE49-F238E27FC236}">
              <a16:creationId xmlns:a16="http://schemas.microsoft.com/office/drawing/2014/main" id="{7DCFC6B0-5B36-41DD-B146-C0247143880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377" name="直線コネクタ 376">
          <a:extLst>
            <a:ext uri="{FF2B5EF4-FFF2-40B4-BE49-F238E27FC236}">
              <a16:creationId xmlns:a16="http://schemas.microsoft.com/office/drawing/2014/main" id="{C7DE53B7-4B3B-41F2-BC5E-71CB9D92D9BE}"/>
            </a:ext>
          </a:extLst>
        </xdr:cNvPr>
        <xdr:cNvCxnSpPr/>
      </xdr:nvCxnSpPr>
      <xdr:spPr>
        <a:xfrm flipV="1">
          <a:off x="19509104" y="578739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378" name="【認定こども園・幼稚園・保育所】&#10;一人当たり面積最小値テキスト">
          <a:extLst>
            <a:ext uri="{FF2B5EF4-FFF2-40B4-BE49-F238E27FC236}">
              <a16:creationId xmlns:a16="http://schemas.microsoft.com/office/drawing/2014/main" id="{E4C49FB5-D96D-4666-BB1D-D32F00DAB341}"/>
            </a:ext>
          </a:extLst>
        </xdr:cNvPr>
        <xdr:cNvSpPr txBox="1"/>
      </xdr:nvSpPr>
      <xdr:spPr>
        <a:xfrm>
          <a:off x="19547840" y="706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379" name="直線コネクタ 378">
          <a:extLst>
            <a:ext uri="{FF2B5EF4-FFF2-40B4-BE49-F238E27FC236}">
              <a16:creationId xmlns:a16="http://schemas.microsoft.com/office/drawing/2014/main" id="{DBA7F2B8-0CF8-496A-A07F-D93C7A38B740}"/>
            </a:ext>
          </a:extLst>
        </xdr:cNvPr>
        <xdr:cNvCxnSpPr/>
      </xdr:nvCxnSpPr>
      <xdr:spPr>
        <a:xfrm>
          <a:off x="19443700" y="70637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380" name="【認定こども園・幼稚園・保育所】&#10;一人当たり面積最大値テキスト">
          <a:extLst>
            <a:ext uri="{FF2B5EF4-FFF2-40B4-BE49-F238E27FC236}">
              <a16:creationId xmlns:a16="http://schemas.microsoft.com/office/drawing/2014/main" id="{B985E510-9E69-4146-8EEB-E00AD37337D0}"/>
            </a:ext>
          </a:extLst>
        </xdr:cNvPr>
        <xdr:cNvSpPr txBox="1"/>
      </xdr:nvSpPr>
      <xdr:spPr>
        <a:xfrm>
          <a:off x="19547840" y="556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381" name="直線コネクタ 380">
          <a:extLst>
            <a:ext uri="{FF2B5EF4-FFF2-40B4-BE49-F238E27FC236}">
              <a16:creationId xmlns:a16="http://schemas.microsoft.com/office/drawing/2014/main" id="{EADCB452-4B60-4CEA-9165-D60551255B1A}"/>
            </a:ext>
          </a:extLst>
        </xdr:cNvPr>
        <xdr:cNvCxnSpPr/>
      </xdr:nvCxnSpPr>
      <xdr:spPr>
        <a:xfrm>
          <a:off x="19443700" y="57873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152417</xdr:rowOff>
    </xdr:from>
    <xdr:ext cx="469744" cy="259045"/>
    <xdr:sp macro="" textlink="">
      <xdr:nvSpPr>
        <xdr:cNvPr id="382" name="【認定こども園・幼稚園・保育所】&#10;一人当たり面積平均値テキスト">
          <a:extLst>
            <a:ext uri="{FF2B5EF4-FFF2-40B4-BE49-F238E27FC236}">
              <a16:creationId xmlns:a16="http://schemas.microsoft.com/office/drawing/2014/main" id="{58506737-49DF-4DEE-99A9-286CCBA72A26}"/>
            </a:ext>
          </a:extLst>
        </xdr:cNvPr>
        <xdr:cNvSpPr txBox="1"/>
      </xdr:nvSpPr>
      <xdr:spPr>
        <a:xfrm>
          <a:off x="19547840" y="66903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383" name="フローチャート: 判断 382">
          <a:extLst>
            <a:ext uri="{FF2B5EF4-FFF2-40B4-BE49-F238E27FC236}">
              <a16:creationId xmlns:a16="http://schemas.microsoft.com/office/drawing/2014/main" id="{C7937614-4643-4724-B2F8-0E9ED73F6681}"/>
            </a:ext>
          </a:extLst>
        </xdr:cNvPr>
        <xdr:cNvSpPr/>
      </xdr:nvSpPr>
      <xdr:spPr>
        <a:xfrm>
          <a:off x="1945894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384" name="フローチャート: 判断 383">
          <a:extLst>
            <a:ext uri="{FF2B5EF4-FFF2-40B4-BE49-F238E27FC236}">
              <a16:creationId xmlns:a16="http://schemas.microsoft.com/office/drawing/2014/main" id="{39869099-9C1C-430A-B0D9-994A5ED3C767}"/>
            </a:ext>
          </a:extLst>
        </xdr:cNvPr>
        <xdr:cNvSpPr/>
      </xdr:nvSpPr>
      <xdr:spPr>
        <a:xfrm>
          <a:off x="18735040" y="67081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385" name="フローチャート: 判断 384">
          <a:extLst>
            <a:ext uri="{FF2B5EF4-FFF2-40B4-BE49-F238E27FC236}">
              <a16:creationId xmlns:a16="http://schemas.microsoft.com/office/drawing/2014/main" id="{9A261C02-B5BB-4B52-9C76-1C5070017C69}"/>
            </a:ext>
          </a:extLst>
        </xdr:cNvPr>
        <xdr:cNvSpPr/>
      </xdr:nvSpPr>
      <xdr:spPr>
        <a:xfrm>
          <a:off x="17937480" y="67081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386" name="フローチャート: 判断 385">
          <a:extLst>
            <a:ext uri="{FF2B5EF4-FFF2-40B4-BE49-F238E27FC236}">
              <a16:creationId xmlns:a16="http://schemas.microsoft.com/office/drawing/2014/main" id="{CEC9E375-C1B3-433B-8BE5-B8FDAD1781EE}"/>
            </a:ext>
          </a:extLst>
        </xdr:cNvPr>
        <xdr:cNvSpPr/>
      </xdr:nvSpPr>
      <xdr:spPr>
        <a:xfrm>
          <a:off x="17162780" y="6700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387" name="フローチャート: 判断 386">
          <a:extLst>
            <a:ext uri="{FF2B5EF4-FFF2-40B4-BE49-F238E27FC236}">
              <a16:creationId xmlns:a16="http://schemas.microsoft.com/office/drawing/2014/main" id="{3DCCCEEC-DC6F-449B-BA42-5F9A08C787C4}"/>
            </a:ext>
          </a:extLst>
        </xdr:cNvPr>
        <xdr:cNvSpPr/>
      </xdr:nvSpPr>
      <xdr:spPr>
        <a:xfrm>
          <a:off x="16388080" y="64947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8" name="テキスト ボックス 387">
          <a:extLst>
            <a:ext uri="{FF2B5EF4-FFF2-40B4-BE49-F238E27FC236}">
              <a16:creationId xmlns:a16="http://schemas.microsoft.com/office/drawing/2014/main" id="{2B84D2F8-0EB5-447C-B1BB-924D7B4B05FC}"/>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9" name="テキスト ボックス 388">
          <a:extLst>
            <a:ext uri="{FF2B5EF4-FFF2-40B4-BE49-F238E27FC236}">
              <a16:creationId xmlns:a16="http://schemas.microsoft.com/office/drawing/2014/main" id="{77F896B0-0156-40BF-8AA4-B7D757CD6D5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90" name="テキスト ボックス 389">
          <a:extLst>
            <a:ext uri="{FF2B5EF4-FFF2-40B4-BE49-F238E27FC236}">
              <a16:creationId xmlns:a16="http://schemas.microsoft.com/office/drawing/2014/main" id="{9F7A2651-84B4-4D27-B7CF-B6B91130ED4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91" name="テキスト ボックス 390">
          <a:extLst>
            <a:ext uri="{FF2B5EF4-FFF2-40B4-BE49-F238E27FC236}">
              <a16:creationId xmlns:a16="http://schemas.microsoft.com/office/drawing/2014/main" id="{6256F8A1-37E9-4B81-9F74-311608DC50BD}"/>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92" name="テキスト ボックス 391">
          <a:extLst>
            <a:ext uri="{FF2B5EF4-FFF2-40B4-BE49-F238E27FC236}">
              <a16:creationId xmlns:a16="http://schemas.microsoft.com/office/drawing/2014/main" id="{3CAF7F88-0794-417A-922E-74364209782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162560</xdr:rowOff>
    </xdr:from>
    <xdr:to>
      <xdr:col>116</xdr:col>
      <xdr:colOff>114300</xdr:colOff>
      <xdr:row>40</xdr:row>
      <xdr:rowOff>92710</xdr:rowOff>
    </xdr:to>
    <xdr:sp macro="" textlink="">
      <xdr:nvSpPr>
        <xdr:cNvPr id="393" name="楕円 392">
          <a:extLst>
            <a:ext uri="{FF2B5EF4-FFF2-40B4-BE49-F238E27FC236}">
              <a16:creationId xmlns:a16="http://schemas.microsoft.com/office/drawing/2014/main" id="{84B56F8D-4433-4D28-8CDD-A5DC9F2EAE2A}"/>
            </a:ext>
          </a:extLst>
        </xdr:cNvPr>
        <xdr:cNvSpPr/>
      </xdr:nvSpPr>
      <xdr:spPr>
        <a:xfrm>
          <a:off x="19458940" y="6700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13987</xdr:rowOff>
    </xdr:from>
    <xdr:ext cx="469744" cy="259045"/>
    <xdr:sp macro="" textlink="">
      <xdr:nvSpPr>
        <xdr:cNvPr id="394" name="【認定こども園・幼稚園・保育所】&#10;一人当たり面積該当値テキスト">
          <a:extLst>
            <a:ext uri="{FF2B5EF4-FFF2-40B4-BE49-F238E27FC236}">
              <a16:creationId xmlns:a16="http://schemas.microsoft.com/office/drawing/2014/main" id="{367F0802-5283-4228-942A-F7F864E9FF3E}"/>
            </a:ext>
          </a:extLst>
        </xdr:cNvPr>
        <xdr:cNvSpPr txBox="1"/>
      </xdr:nvSpPr>
      <xdr:spPr>
        <a:xfrm>
          <a:off x="19547840" y="6551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166370</xdr:rowOff>
    </xdr:from>
    <xdr:to>
      <xdr:col>112</xdr:col>
      <xdr:colOff>38100</xdr:colOff>
      <xdr:row>40</xdr:row>
      <xdr:rowOff>96520</xdr:rowOff>
    </xdr:to>
    <xdr:sp macro="" textlink="">
      <xdr:nvSpPr>
        <xdr:cNvPr id="395" name="楕円 394">
          <a:extLst>
            <a:ext uri="{FF2B5EF4-FFF2-40B4-BE49-F238E27FC236}">
              <a16:creationId xmlns:a16="http://schemas.microsoft.com/office/drawing/2014/main" id="{CAC0B4B1-FF26-4E82-97A9-EF4620F26BF6}"/>
            </a:ext>
          </a:extLst>
        </xdr:cNvPr>
        <xdr:cNvSpPr/>
      </xdr:nvSpPr>
      <xdr:spPr>
        <a:xfrm>
          <a:off x="18735040" y="67043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41910</xdr:rowOff>
    </xdr:from>
    <xdr:to>
      <xdr:col>116</xdr:col>
      <xdr:colOff>63500</xdr:colOff>
      <xdr:row>40</xdr:row>
      <xdr:rowOff>45720</xdr:rowOff>
    </xdr:to>
    <xdr:cxnSp macro="">
      <xdr:nvCxnSpPr>
        <xdr:cNvPr id="396" name="直線コネクタ 395">
          <a:extLst>
            <a:ext uri="{FF2B5EF4-FFF2-40B4-BE49-F238E27FC236}">
              <a16:creationId xmlns:a16="http://schemas.microsoft.com/office/drawing/2014/main" id="{82EEE802-9AD1-401C-9BF3-92655646B659}"/>
            </a:ext>
          </a:extLst>
        </xdr:cNvPr>
        <xdr:cNvCxnSpPr/>
      </xdr:nvCxnSpPr>
      <xdr:spPr>
        <a:xfrm flipV="1">
          <a:off x="18778220" y="674751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166370</xdr:rowOff>
    </xdr:from>
    <xdr:to>
      <xdr:col>107</xdr:col>
      <xdr:colOff>101600</xdr:colOff>
      <xdr:row>40</xdr:row>
      <xdr:rowOff>96520</xdr:rowOff>
    </xdr:to>
    <xdr:sp macro="" textlink="">
      <xdr:nvSpPr>
        <xdr:cNvPr id="397" name="楕円 396">
          <a:extLst>
            <a:ext uri="{FF2B5EF4-FFF2-40B4-BE49-F238E27FC236}">
              <a16:creationId xmlns:a16="http://schemas.microsoft.com/office/drawing/2014/main" id="{786484FC-2DAC-4191-88DB-4BD1C9230841}"/>
            </a:ext>
          </a:extLst>
        </xdr:cNvPr>
        <xdr:cNvSpPr/>
      </xdr:nvSpPr>
      <xdr:spPr>
        <a:xfrm>
          <a:off x="17937480" y="67043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45720</xdr:rowOff>
    </xdr:from>
    <xdr:to>
      <xdr:col>111</xdr:col>
      <xdr:colOff>177800</xdr:colOff>
      <xdr:row>40</xdr:row>
      <xdr:rowOff>45720</xdr:rowOff>
    </xdr:to>
    <xdr:cxnSp macro="">
      <xdr:nvCxnSpPr>
        <xdr:cNvPr id="398" name="直線コネクタ 397">
          <a:extLst>
            <a:ext uri="{FF2B5EF4-FFF2-40B4-BE49-F238E27FC236}">
              <a16:creationId xmlns:a16="http://schemas.microsoft.com/office/drawing/2014/main" id="{8830F321-2AE3-4222-A084-22A5EB7C7B97}"/>
            </a:ext>
          </a:extLst>
        </xdr:cNvPr>
        <xdr:cNvCxnSpPr/>
      </xdr:nvCxnSpPr>
      <xdr:spPr>
        <a:xfrm>
          <a:off x="17988280" y="67513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82550</xdr:rowOff>
    </xdr:from>
    <xdr:to>
      <xdr:col>102</xdr:col>
      <xdr:colOff>165100</xdr:colOff>
      <xdr:row>40</xdr:row>
      <xdr:rowOff>12700</xdr:rowOff>
    </xdr:to>
    <xdr:sp macro="" textlink="">
      <xdr:nvSpPr>
        <xdr:cNvPr id="399" name="楕円 398">
          <a:extLst>
            <a:ext uri="{FF2B5EF4-FFF2-40B4-BE49-F238E27FC236}">
              <a16:creationId xmlns:a16="http://schemas.microsoft.com/office/drawing/2014/main" id="{F0ED80F9-60FB-4EEC-BCE9-D7C889BE7E72}"/>
            </a:ext>
          </a:extLst>
        </xdr:cNvPr>
        <xdr:cNvSpPr/>
      </xdr:nvSpPr>
      <xdr:spPr>
        <a:xfrm>
          <a:off x="17162780" y="66205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133350</xdr:rowOff>
    </xdr:from>
    <xdr:to>
      <xdr:col>107</xdr:col>
      <xdr:colOff>50800</xdr:colOff>
      <xdr:row>40</xdr:row>
      <xdr:rowOff>45720</xdr:rowOff>
    </xdr:to>
    <xdr:cxnSp macro="">
      <xdr:nvCxnSpPr>
        <xdr:cNvPr id="400" name="直線コネクタ 399">
          <a:extLst>
            <a:ext uri="{FF2B5EF4-FFF2-40B4-BE49-F238E27FC236}">
              <a16:creationId xmlns:a16="http://schemas.microsoft.com/office/drawing/2014/main" id="{D0C07757-9FAA-41A7-8748-31FA68CE4B9B}"/>
            </a:ext>
          </a:extLst>
        </xdr:cNvPr>
        <xdr:cNvCxnSpPr/>
      </xdr:nvCxnSpPr>
      <xdr:spPr>
        <a:xfrm>
          <a:off x="17213580" y="6671310"/>
          <a:ext cx="7747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86360</xdr:rowOff>
    </xdr:from>
    <xdr:to>
      <xdr:col>98</xdr:col>
      <xdr:colOff>38100</xdr:colOff>
      <xdr:row>40</xdr:row>
      <xdr:rowOff>16510</xdr:rowOff>
    </xdr:to>
    <xdr:sp macro="" textlink="">
      <xdr:nvSpPr>
        <xdr:cNvPr id="401" name="楕円 400">
          <a:extLst>
            <a:ext uri="{FF2B5EF4-FFF2-40B4-BE49-F238E27FC236}">
              <a16:creationId xmlns:a16="http://schemas.microsoft.com/office/drawing/2014/main" id="{12FEB8FF-5C33-43FF-85BC-01E5C76E31B0}"/>
            </a:ext>
          </a:extLst>
        </xdr:cNvPr>
        <xdr:cNvSpPr/>
      </xdr:nvSpPr>
      <xdr:spPr>
        <a:xfrm>
          <a:off x="16388080" y="66243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133350</xdr:rowOff>
    </xdr:from>
    <xdr:to>
      <xdr:col>102</xdr:col>
      <xdr:colOff>114300</xdr:colOff>
      <xdr:row>39</xdr:row>
      <xdr:rowOff>137160</xdr:rowOff>
    </xdr:to>
    <xdr:cxnSp macro="">
      <xdr:nvCxnSpPr>
        <xdr:cNvPr id="402" name="直線コネクタ 401">
          <a:extLst>
            <a:ext uri="{FF2B5EF4-FFF2-40B4-BE49-F238E27FC236}">
              <a16:creationId xmlns:a16="http://schemas.microsoft.com/office/drawing/2014/main" id="{6F7D1E66-72B6-4756-B46A-5D570E91EEA4}"/>
            </a:ext>
          </a:extLst>
        </xdr:cNvPr>
        <xdr:cNvCxnSpPr/>
      </xdr:nvCxnSpPr>
      <xdr:spPr>
        <a:xfrm flipV="1">
          <a:off x="16431260" y="667131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91457</xdr:rowOff>
    </xdr:from>
    <xdr:ext cx="469744" cy="259045"/>
    <xdr:sp macro="" textlink="">
      <xdr:nvSpPr>
        <xdr:cNvPr id="403" name="n_1aveValue【認定こども園・幼稚園・保育所】&#10;一人当たり面積">
          <a:extLst>
            <a:ext uri="{FF2B5EF4-FFF2-40B4-BE49-F238E27FC236}">
              <a16:creationId xmlns:a16="http://schemas.microsoft.com/office/drawing/2014/main" id="{C3BE6352-CEAD-4742-960D-EF2C1D82F17B}"/>
            </a:ext>
          </a:extLst>
        </xdr:cNvPr>
        <xdr:cNvSpPr txBox="1"/>
      </xdr:nvSpPr>
      <xdr:spPr>
        <a:xfrm>
          <a:off x="1856112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91457</xdr:rowOff>
    </xdr:from>
    <xdr:ext cx="469744" cy="259045"/>
    <xdr:sp macro="" textlink="">
      <xdr:nvSpPr>
        <xdr:cNvPr id="404" name="n_2aveValue【認定こども園・幼稚園・保育所】&#10;一人当たり面積">
          <a:extLst>
            <a:ext uri="{FF2B5EF4-FFF2-40B4-BE49-F238E27FC236}">
              <a16:creationId xmlns:a16="http://schemas.microsoft.com/office/drawing/2014/main" id="{3847FDE3-0708-45F6-8B57-A3F90891F570}"/>
            </a:ext>
          </a:extLst>
        </xdr:cNvPr>
        <xdr:cNvSpPr txBox="1"/>
      </xdr:nvSpPr>
      <xdr:spPr>
        <a:xfrm>
          <a:off x="17776267" y="6797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83837</xdr:rowOff>
    </xdr:from>
    <xdr:ext cx="469744" cy="259045"/>
    <xdr:sp macro="" textlink="">
      <xdr:nvSpPr>
        <xdr:cNvPr id="405" name="n_3aveValue【認定こども園・幼稚園・保育所】&#10;一人当たり面積">
          <a:extLst>
            <a:ext uri="{FF2B5EF4-FFF2-40B4-BE49-F238E27FC236}">
              <a16:creationId xmlns:a16="http://schemas.microsoft.com/office/drawing/2014/main" id="{5D982D49-FD91-4967-83EF-D0D0035CDA49}"/>
            </a:ext>
          </a:extLst>
        </xdr:cNvPr>
        <xdr:cNvSpPr txBox="1"/>
      </xdr:nvSpPr>
      <xdr:spPr>
        <a:xfrm>
          <a:off x="17001567" y="6789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406" name="n_4aveValue【認定こども園・幼稚園・保育所】&#10;一人当たり面積">
          <a:extLst>
            <a:ext uri="{FF2B5EF4-FFF2-40B4-BE49-F238E27FC236}">
              <a16:creationId xmlns:a16="http://schemas.microsoft.com/office/drawing/2014/main" id="{9EB3ABD1-4DB6-4396-BAA8-1C9C8D50558D}"/>
            </a:ext>
          </a:extLst>
        </xdr:cNvPr>
        <xdr:cNvSpPr txBox="1"/>
      </xdr:nvSpPr>
      <xdr:spPr>
        <a:xfrm>
          <a:off x="16226867" y="6273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113047</xdr:rowOff>
    </xdr:from>
    <xdr:ext cx="469744" cy="259045"/>
    <xdr:sp macro="" textlink="">
      <xdr:nvSpPr>
        <xdr:cNvPr id="407" name="n_1mainValue【認定こども園・幼稚園・保育所】&#10;一人当たり面積">
          <a:extLst>
            <a:ext uri="{FF2B5EF4-FFF2-40B4-BE49-F238E27FC236}">
              <a16:creationId xmlns:a16="http://schemas.microsoft.com/office/drawing/2014/main" id="{F70C0C20-B78F-4665-B124-94912C22CE14}"/>
            </a:ext>
          </a:extLst>
        </xdr:cNvPr>
        <xdr:cNvSpPr txBox="1"/>
      </xdr:nvSpPr>
      <xdr:spPr>
        <a:xfrm>
          <a:off x="185611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113047</xdr:rowOff>
    </xdr:from>
    <xdr:ext cx="469744" cy="259045"/>
    <xdr:sp macro="" textlink="">
      <xdr:nvSpPr>
        <xdr:cNvPr id="408" name="n_2mainValue【認定こども園・幼稚園・保育所】&#10;一人当たり面積">
          <a:extLst>
            <a:ext uri="{FF2B5EF4-FFF2-40B4-BE49-F238E27FC236}">
              <a16:creationId xmlns:a16="http://schemas.microsoft.com/office/drawing/2014/main" id="{E43F5582-C44B-4FF6-B0D1-C6C85A585FC7}"/>
            </a:ext>
          </a:extLst>
        </xdr:cNvPr>
        <xdr:cNvSpPr txBox="1"/>
      </xdr:nvSpPr>
      <xdr:spPr>
        <a:xfrm>
          <a:off x="1777626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29227</xdr:rowOff>
    </xdr:from>
    <xdr:ext cx="469744" cy="259045"/>
    <xdr:sp macro="" textlink="">
      <xdr:nvSpPr>
        <xdr:cNvPr id="409" name="n_3mainValue【認定こども園・幼稚園・保育所】&#10;一人当たり面積">
          <a:extLst>
            <a:ext uri="{FF2B5EF4-FFF2-40B4-BE49-F238E27FC236}">
              <a16:creationId xmlns:a16="http://schemas.microsoft.com/office/drawing/2014/main" id="{5333EEA8-6B0B-49D4-AF2D-CBEB5849003E}"/>
            </a:ext>
          </a:extLst>
        </xdr:cNvPr>
        <xdr:cNvSpPr txBox="1"/>
      </xdr:nvSpPr>
      <xdr:spPr>
        <a:xfrm>
          <a:off x="17001567" y="639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7637</xdr:rowOff>
    </xdr:from>
    <xdr:ext cx="469744" cy="259045"/>
    <xdr:sp macro="" textlink="">
      <xdr:nvSpPr>
        <xdr:cNvPr id="410" name="n_4mainValue【認定こども園・幼稚園・保育所】&#10;一人当たり面積">
          <a:extLst>
            <a:ext uri="{FF2B5EF4-FFF2-40B4-BE49-F238E27FC236}">
              <a16:creationId xmlns:a16="http://schemas.microsoft.com/office/drawing/2014/main" id="{865F1740-D2CA-4907-B82A-FFF89D513AC9}"/>
            </a:ext>
          </a:extLst>
        </xdr:cNvPr>
        <xdr:cNvSpPr txBox="1"/>
      </xdr:nvSpPr>
      <xdr:spPr>
        <a:xfrm>
          <a:off x="1622686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11" name="正方形/長方形 410">
          <a:extLst>
            <a:ext uri="{FF2B5EF4-FFF2-40B4-BE49-F238E27FC236}">
              <a16:creationId xmlns:a16="http://schemas.microsoft.com/office/drawing/2014/main" id="{6F322906-978D-4079-BC4D-24222D6A896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12" name="正方形/長方形 411">
          <a:extLst>
            <a:ext uri="{FF2B5EF4-FFF2-40B4-BE49-F238E27FC236}">
              <a16:creationId xmlns:a16="http://schemas.microsoft.com/office/drawing/2014/main" id="{E297D2F3-72F3-4AF4-98CD-7F6C431BA2E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13" name="正方形/長方形 412">
          <a:extLst>
            <a:ext uri="{FF2B5EF4-FFF2-40B4-BE49-F238E27FC236}">
              <a16:creationId xmlns:a16="http://schemas.microsoft.com/office/drawing/2014/main" id="{25629444-055F-43A0-9690-B9AD9390A683}"/>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14" name="正方形/長方形 413">
          <a:extLst>
            <a:ext uri="{FF2B5EF4-FFF2-40B4-BE49-F238E27FC236}">
              <a16:creationId xmlns:a16="http://schemas.microsoft.com/office/drawing/2014/main" id="{B74DA683-06E9-46A8-BBCE-268EEAA127C4}"/>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15" name="正方形/長方形 414">
          <a:extLst>
            <a:ext uri="{FF2B5EF4-FFF2-40B4-BE49-F238E27FC236}">
              <a16:creationId xmlns:a16="http://schemas.microsoft.com/office/drawing/2014/main" id="{B5C8F693-81E3-4F77-9E2D-33B974B13C61}"/>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16" name="正方形/長方形 415">
          <a:extLst>
            <a:ext uri="{FF2B5EF4-FFF2-40B4-BE49-F238E27FC236}">
              <a16:creationId xmlns:a16="http://schemas.microsoft.com/office/drawing/2014/main" id="{D241881B-4362-4501-A8EC-8AB8F7D4EC8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7" name="正方形/長方形 416">
          <a:extLst>
            <a:ext uri="{FF2B5EF4-FFF2-40B4-BE49-F238E27FC236}">
              <a16:creationId xmlns:a16="http://schemas.microsoft.com/office/drawing/2014/main" id="{4D068F24-A6DF-4BA2-ACC8-FA477AF9BE5A}"/>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8" name="正方形/長方形 417">
          <a:extLst>
            <a:ext uri="{FF2B5EF4-FFF2-40B4-BE49-F238E27FC236}">
              <a16:creationId xmlns:a16="http://schemas.microsoft.com/office/drawing/2014/main" id="{B36749A9-63DE-4234-B14B-D1F7922AE16D}"/>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9" name="テキスト ボックス 418">
          <a:extLst>
            <a:ext uri="{FF2B5EF4-FFF2-40B4-BE49-F238E27FC236}">
              <a16:creationId xmlns:a16="http://schemas.microsoft.com/office/drawing/2014/main" id="{5341615B-F01A-495D-A275-D963A40AA8F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20" name="直線コネクタ 419">
          <a:extLst>
            <a:ext uri="{FF2B5EF4-FFF2-40B4-BE49-F238E27FC236}">
              <a16:creationId xmlns:a16="http://schemas.microsoft.com/office/drawing/2014/main" id="{610F775D-E267-4573-8C3A-7CAB44CF88B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21" name="テキスト ボックス 420">
          <a:extLst>
            <a:ext uri="{FF2B5EF4-FFF2-40B4-BE49-F238E27FC236}">
              <a16:creationId xmlns:a16="http://schemas.microsoft.com/office/drawing/2014/main" id="{D3E6B9DA-54C5-4CB3-AA6D-947E0FD9923E}"/>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22" name="直線コネクタ 421">
          <a:extLst>
            <a:ext uri="{FF2B5EF4-FFF2-40B4-BE49-F238E27FC236}">
              <a16:creationId xmlns:a16="http://schemas.microsoft.com/office/drawing/2014/main" id="{52B1C0A5-D2D3-4C58-9E0E-997F6E44DA0E}"/>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423" name="テキスト ボックス 422">
          <a:extLst>
            <a:ext uri="{FF2B5EF4-FFF2-40B4-BE49-F238E27FC236}">
              <a16:creationId xmlns:a16="http://schemas.microsoft.com/office/drawing/2014/main" id="{11287E49-4A38-4184-9774-E40BAB72589C}"/>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24" name="直線コネクタ 423">
          <a:extLst>
            <a:ext uri="{FF2B5EF4-FFF2-40B4-BE49-F238E27FC236}">
              <a16:creationId xmlns:a16="http://schemas.microsoft.com/office/drawing/2014/main" id="{D0058589-5E63-4DF3-A2BF-629DD8FC92E0}"/>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25" name="テキスト ボックス 424">
          <a:extLst>
            <a:ext uri="{FF2B5EF4-FFF2-40B4-BE49-F238E27FC236}">
              <a16:creationId xmlns:a16="http://schemas.microsoft.com/office/drawing/2014/main" id="{0A075E9E-710F-4F06-BC9C-69809FC07A34}"/>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26" name="直線コネクタ 425">
          <a:extLst>
            <a:ext uri="{FF2B5EF4-FFF2-40B4-BE49-F238E27FC236}">
              <a16:creationId xmlns:a16="http://schemas.microsoft.com/office/drawing/2014/main" id="{2338023B-43A6-4B44-AF1A-BCBEB926CDD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27" name="テキスト ボックス 426">
          <a:extLst>
            <a:ext uri="{FF2B5EF4-FFF2-40B4-BE49-F238E27FC236}">
              <a16:creationId xmlns:a16="http://schemas.microsoft.com/office/drawing/2014/main" id="{A75BF757-5E7B-4900-8F08-579E7AC52622}"/>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28" name="直線コネクタ 427">
          <a:extLst>
            <a:ext uri="{FF2B5EF4-FFF2-40B4-BE49-F238E27FC236}">
              <a16:creationId xmlns:a16="http://schemas.microsoft.com/office/drawing/2014/main" id="{D5F0CF99-0B41-478F-8CE9-016E24F5A792}"/>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29" name="テキスト ボックス 428">
          <a:extLst>
            <a:ext uri="{FF2B5EF4-FFF2-40B4-BE49-F238E27FC236}">
              <a16:creationId xmlns:a16="http://schemas.microsoft.com/office/drawing/2014/main" id="{AC07846B-AFD1-46D5-81A9-4274FB027C1E}"/>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30" name="直線コネクタ 429">
          <a:extLst>
            <a:ext uri="{FF2B5EF4-FFF2-40B4-BE49-F238E27FC236}">
              <a16:creationId xmlns:a16="http://schemas.microsoft.com/office/drawing/2014/main" id="{1BB73F04-5B4B-4973-85C2-F525CE2820D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431" name="テキスト ボックス 430">
          <a:extLst>
            <a:ext uri="{FF2B5EF4-FFF2-40B4-BE49-F238E27FC236}">
              <a16:creationId xmlns:a16="http://schemas.microsoft.com/office/drawing/2014/main" id="{5FE635B5-B346-456F-B535-077E857B515E}"/>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32" name="直線コネクタ 431">
          <a:extLst>
            <a:ext uri="{FF2B5EF4-FFF2-40B4-BE49-F238E27FC236}">
              <a16:creationId xmlns:a16="http://schemas.microsoft.com/office/drawing/2014/main" id="{722B15DE-B486-417E-9B20-4F25BC9C0A3B}"/>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433" name="テキスト ボックス 432">
          <a:extLst>
            <a:ext uri="{FF2B5EF4-FFF2-40B4-BE49-F238E27FC236}">
              <a16:creationId xmlns:a16="http://schemas.microsoft.com/office/drawing/2014/main" id="{1D665ACF-EAF0-4E6E-B3C1-F779FA40974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34" name="【学校施設】&#10;有形固定資産減価償却率グラフ枠">
          <a:extLst>
            <a:ext uri="{FF2B5EF4-FFF2-40B4-BE49-F238E27FC236}">
              <a16:creationId xmlns:a16="http://schemas.microsoft.com/office/drawing/2014/main" id="{CB151981-E901-4D86-A493-19C7CC4EFBC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435" name="直線コネクタ 434">
          <a:extLst>
            <a:ext uri="{FF2B5EF4-FFF2-40B4-BE49-F238E27FC236}">
              <a16:creationId xmlns:a16="http://schemas.microsoft.com/office/drawing/2014/main" id="{342478E9-90AF-4B0C-9FCF-FC084C242E9A}"/>
            </a:ext>
          </a:extLst>
        </xdr:cNvPr>
        <xdr:cNvCxnSpPr/>
      </xdr:nvCxnSpPr>
      <xdr:spPr>
        <a:xfrm flipV="1">
          <a:off x="14375764" y="9572625"/>
          <a:ext cx="0" cy="1125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436" name="【学校施設】&#10;有形固定資産減価償却率最小値テキスト">
          <a:extLst>
            <a:ext uri="{FF2B5EF4-FFF2-40B4-BE49-F238E27FC236}">
              <a16:creationId xmlns:a16="http://schemas.microsoft.com/office/drawing/2014/main" id="{FA9B8259-EB07-404A-8BF9-65C29572A3AE}"/>
            </a:ext>
          </a:extLst>
        </xdr:cNvPr>
        <xdr:cNvSpPr txBox="1"/>
      </xdr:nvSpPr>
      <xdr:spPr>
        <a:xfrm>
          <a:off x="14414500" y="1070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437" name="直線コネクタ 436">
          <a:extLst>
            <a:ext uri="{FF2B5EF4-FFF2-40B4-BE49-F238E27FC236}">
              <a16:creationId xmlns:a16="http://schemas.microsoft.com/office/drawing/2014/main" id="{58A58824-FB22-4E57-A794-960D218E713B}"/>
            </a:ext>
          </a:extLst>
        </xdr:cNvPr>
        <xdr:cNvCxnSpPr/>
      </xdr:nvCxnSpPr>
      <xdr:spPr>
        <a:xfrm>
          <a:off x="14287500" y="10698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438" name="【学校施設】&#10;有形固定資産減価償却率最大値テキスト">
          <a:extLst>
            <a:ext uri="{FF2B5EF4-FFF2-40B4-BE49-F238E27FC236}">
              <a16:creationId xmlns:a16="http://schemas.microsoft.com/office/drawing/2014/main" id="{8676DFAA-230E-4650-A592-A7B001123421}"/>
            </a:ext>
          </a:extLst>
        </xdr:cNvPr>
        <xdr:cNvSpPr txBox="1"/>
      </xdr:nvSpPr>
      <xdr:spPr>
        <a:xfrm>
          <a:off x="14414500" y="9355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439" name="直線コネクタ 438">
          <a:extLst>
            <a:ext uri="{FF2B5EF4-FFF2-40B4-BE49-F238E27FC236}">
              <a16:creationId xmlns:a16="http://schemas.microsoft.com/office/drawing/2014/main" id="{B4C38AB5-7C3F-4D6F-B86C-C9B2925C0C8A}"/>
            </a:ext>
          </a:extLst>
        </xdr:cNvPr>
        <xdr:cNvCxnSpPr/>
      </xdr:nvCxnSpPr>
      <xdr:spPr>
        <a:xfrm>
          <a:off x="14287500" y="9572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440" name="【学校施設】&#10;有形固定資産減価償却率平均値テキスト">
          <a:extLst>
            <a:ext uri="{FF2B5EF4-FFF2-40B4-BE49-F238E27FC236}">
              <a16:creationId xmlns:a16="http://schemas.microsoft.com/office/drawing/2014/main" id="{A441DAA1-E7EF-44BD-BCA4-CA83576CB589}"/>
            </a:ext>
          </a:extLst>
        </xdr:cNvPr>
        <xdr:cNvSpPr txBox="1"/>
      </xdr:nvSpPr>
      <xdr:spPr>
        <a:xfrm>
          <a:off x="14414500" y="99980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441" name="フローチャート: 判断 440">
          <a:extLst>
            <a:ext uri="{FF2B5EF4-FFF2-40B4-BE49-F238E27FC236}">
              <a16:creationId xmlns:a16="http://schemas.microsoft.com/office/drawing/2014/main" id="{749CCCB6-2207-4649-A45E-95A185545CC6}"/>
            </a:ext>
          </a:extLst>
        </xdr:cNvPr>
        <xdr:cNvSpPr/>
      </xdr:nvSpPr>
      <xdr:spPr>
        <a:xfrm>
          <a:off x="14325600" y="1014285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442" name="フローチャート: 判断 441">
          <a:extLst>
            <a:ext uri="{FF2B5EF4-FFF2-40B4-BE49-F238E27FC236}">
              <a16:creationId xmlns:a16="http://schemas.microsoft.com/office/drawing/2014/main" id="{9A979CF4-707E-4504-836D-07B3AF8D9FC6}"/>
            </a:ext>
          </a:extLst>
        </xdr:cNvPr>
        <xdr:cNvSpPr/>
      </xdr:nvSpPr>
      <xdr:spPr>
        <a:xfrm>
          <a:off x="13578840" y="1013904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443" name="フローチャート: 判断 442">
          <a:extLst>
            <a:ext uri="{FF2B5EF4-FFF2-40B4-BE49-F238E27FC236}">
              <a16:creationId xmlns:a16="http://schemas.microsoft.com/office/drawing/2014/main" id="{437B55A6-BFB0-4CFF-B1BF-965E45B7CB44}"/>
            </a:ext>
          </a:extLst>
        </xdr:cNvPr>
        <xdr:cNvSpPr/>
      </xdr:nvSpPr>
      <xdr:spPr>
        <a:xfrm>
          <a:off x="12804140" y="10129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444" name="フローチャート: 判断 443">
          <a:extLst>
            <a:ext uri="{FF2B5EF4-FFF2-40B4-BE49-F238E27FC236}">
              <a16:creationId xmlns:a16="http://schemas.microsoft.com/office/drawing/2014/main" id="{5B5FF9D1-02C5-4116-8A0C-FDCBB012C548}"/>
            </a:ext>
          </a:extLst>
        </xdr:cNvPr>
        <xdr:cNvSpPr/>
      </xdr:nvSpPr>
      <xdr:spPr>
        <a:xfrm>
          <a:off x="12029440" y="1011809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57785</xdr:rowOff>
    </xdr:from>
    <xdr:to>
      <xdr:col>67</xdr:col>
      <xdr:colOff>101600</xdr:colOff>
      <xdr:row>60</xdr:row>
      <xdr:rowOff>159385</xdr:rowOff>
    </xdr:to>
    <xdr:sp macro="" textlink="">
      <xdr:nvSpPr>
        <xdr:cNvPr id="445" name="フローチャート: 判断 444">
          <a:extLst>
            <a:ext uri="{FF2B5EF4-FFF2-40B4-BE49-F238E27FC236}">
              <a16:creationId xmlns:a16="http://schemas.microsoft.com/office/drawing/2014/main" id="{981C74E4-910D-4C95-A089-98FA2D5EC542}"/>
            </a:ext>
          </a:extLst>
        </xdr:cNvPr>
        <xdr:cNvSpPr/>
      </xdr:nvSpPr>
      <xdr:spPr>
        <a:xfrm>
          <a:off x="11231880" y="10116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6" name="テキスト ボックス 445">
          <a:extLst>
            <a:ext uri="{FF2B5EF4-FFF2-40B4-BE49-F238E27FC236}">
              <a16:creationId xmlns:a16="http://schemas.microsoft.com/office/drawing/2014/main" id="{B028134C-F2E4-411A-9979-0C01CCF671D5}"/>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7" name="テキスト ボックス 446">
          <a:extLst>
            <a:ext uri="{FF2B5EF4-FFF2-40B4-BE49-F238E27FC236}">
              <a16:creationId xmlns:a16="http://schemas.microsoft.com/office/drawing/2014/main" id="{4FEEED01-673F-456E-9DA7-B7EE8700225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8" name="テキスト ボックス 447">
          <a:extLst>
            <a:ext uri="{FF2B5EF4-FFF2-40B4-BE49-F238E27FC236}">
              <a16:creationId xmlns:a16="http://schemas.microsoft.com/office/drawing/2014/main" id="{374983FA-298F-41D0-9087-558EC728341C}"/>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9" name="テキスト ボックス 448">
          <a:extLst>
            <a:ext uri="{FF2B5EF4-FFF2-40B4-BE49-F238E27FC236}">
              <a16:creationId xmlns:a16="http://schemas.microsoft.com/office/drawing/2014/main" id="{FAD6901E-81BF-4483-9CEC-BA7F5D4A0530}"/>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50" name="テキスト ボックス 449">
          <a:extLst>
            <a:ext uri="{FF2B5EF4-FFF2-40B4-BE49-F238E27FC236}">
              <a16:creationId xmlns:a16="http://schemas.microsoft.com/office/drawing/2014/main" id="{8D59889E-7236-43DD-BA08-B1D1531571CA}"/>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99695</xdr:rowOff>
    </xdr:from>
    <xdr:to>
      <xdr:col>85</xdr:col>
      <xdr:colOff>177800</xdr:colOff>
      <xdr:row>62</xdr:row>
      <xdr:rowOff>29845</xdr:rowOff>
    </xdr:to>
    <xdr:sp macro="" textlink="">
      <xdr:nvSpPr>
        <xdr:cNvPr id="451" name="楕円 450">
          <a:extLst>
            <a:ext uri="{FF2B5EF4-FFF2-40B4-BE49-F238E27FC236}">
              <a16:creationId xmlns:a16="http://schemas.microsoft.com/office/drawing/2014/main" id="{9CF844C4-37DA-4E96-92A9-9B0A3CF23D34}"/>
            </a:ext>
          </a:extLst>
        </xdr:cNvPr>
        <xdr:cNvSpPr/>
      </xdr:nvSpPr>
      <xdr:spPr>
        <a:xfrm>
          <a:off x="14325600" y="10325735"/>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78122</xdr:rowOff>
    </xdr:from>
    <xdr:ext cx="405111" cy="259045"/>
    <xdr:sp macro="" textlink="">
      <xdr:nvSpPr>
        <xdr:cNvPr id="452" name="【学校施設】&#10;有形固定資産減価償却率該当値テキスト">
          <a:extLst>
            <a:ext uri="{FF2B5EF4-FFF2-40B4-BE49-F238E27FC236}">
              <a16:creationId xmlns:a16="http://schemas.microsoft.com/office/drawing/2014/main" id="{072FFA79-A456-4A26-8743-A9BB9276051F}"/>
            </a:ext>
          </a:extLst>
        </xdr:cNvPr>
        <xdr:cNvSpPr txBox="1"/>
      </xdr:nvSpPr>
      <xdr:spPr>
        <a:xfrm>
          <a:off x="14414500"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103505</xdr:rowOff>
    </xdr:from>
    <xdr:to>
      <xdr:col>81</xdr:col>
      <xdr:colOff>101600</xdr:colOff>
      <xdr:row>62</xdr:row>
      <xdr:rowOff>33655</xdr:rowOff>
    </xdr:to>
    <xdr:sp macro="" textlink="">
      <xdr:nvSpPr>
        <xdr:cNvPr id="453" name="楕円 452">
          <a:extLst>
            <a:ext uri="{FF2B5EF4-FFF2-40B4-BE49-F238E27FC236}">
              <a16:creationId xmlns:a16="http://schemas.microsoft.com/office/drawing/2014/main" id="{C3E3AA57-CEE9-4AFB-8B20-AE4C518F1351}"/>
            </a:ext>
          </a:extLst>
        </xdr:cNvPr>
        <xdr:cNvSpPr/>
      </xdr:nvSpPr>
      <xdr:spPr>
        <a:xfrm>
          <a:off x="13578840" y="103295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150495</xdr:rowOff>
    </xdr:from>
    <xdr:to>
      <xdr:col>85</xdr:col>
      <xdr:colOff>127000</xdr:colOff>
      <xdr:row>61</xdr:row>
      <xdr:rowOff>154305</xdr:rowOff>
    </xdr:to>
    <xdr:cxnSp macro="">
      <xdr:nvCxnSpPr>
        <xdr:cNvPr id="454" name="直線コネクタ 453">
          <a:extLst>
            <a:ext uri="{FF2B5EF4-FFF2-40B4-BE49-F238E27FC236}">
              <a16:creationId xmlns:a16="http://schemas.microsoft.com/office/drawing/2014/main" id="{9D96FB94-D6F7-4C7D-9781-E40A28D0DFC1}"/>
            </a:ext>
          </a:extLst>
        </xdr:cNvPr>
        <xdr:cNvCxnSpPr/>
      </xdr:nvCxnSpPr>
      <xdr:spPr>
        <a:xfrm flipV="1">
          <a:off x="13629640" y="10376535"/>
          <a:ext cx="74676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99695</xdr:rowOff>
    </xdr:from>
    <xdr:to>
      <xdr:col>76</xdr:col>
      <xdr:colOff>165100</xdr:colOff>
      <xdr:row>62</xdr:row>
      <xdr:rowOff>29845</xdr:rowOff>
    </xdr:to>
    <xdr:sp macro="" textlink="">
      <xdr:nvSpPr>
        <xdr:cNvPr id="455" name="楕円 454">
          <a:extLst>
            <a:ext uri="{FF2B5EF4-FFF2-40B4-BE49-F238E27FC236}">
              <a16:creationId xmlns:a16="http://schemas.microsoft.com/office/drawing/2014/main" id="{A9BCAC3B-C267-457E-A1E6-159C6ABC954E}"/>
            </a:ext>
          </a:extLst>
        </xdr:cNvPr>
        <xdr:cNvSpPr/>
      </xdr:nvSpPr>
      <xdr:spPr>
        <a:xfrm>
          <a:off x="12804140" y="103257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61</xdr:row>
      <xdr:rowOff>154305</xdr:rowOff>
    </xdr:to>
    <xdr:cxnSp macro="">
      <xdr:nvCxnSpPr>
        <xdr:cNvPr id="456" name="直線コネクタ 455">
          <a:extLst>
            <a:ext uri="{FF2B5EF4-FFF2-40B4-BE49-F238E27FC236}">
              <a16:creationId xmlns:a16="http://schemas.microsoft.com/office/drawing/2014/main" id="{0EFEDF52-A0C4-4A59-8952-05F0F6D3BF75}"/>
            </a:ext>
          </a:extLst>
        </xdr:cNvPr>
        <xdr:cNvCxnSpPr/>
      </xdr:nvCxnSpPr>
      <xdr:spPr>
        <a:xfrm>
          <a:off x="12854940" y="10376535"/>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88265</xdr:rowOff>
    </xdr:from>
    <xdr:to>
      <xdr:col>72</xdr:col>
      <xdr:colOff>38100</xdr:colOff>
      <xdr:row>62</xdr:row>
      <xdr:rowOff>18415</xdr:rowOff>
    </xdr:to>
    <xdr:sp macro="" textlink="">
      <xdr:nvSpPr>
        <xdr:cNvPr id="457" name="楕円 456">
          <a:extLst>
            <a:ext uri="{FF2B5EF4-FFF2-40B4-BE49-F238E27FC236}">
              <a16:creationId xmlns:a16="http://schemas.microsoft.com/office/drawing/2014/main" id="{013EA025-6A10-4CF4-BE5F-3FAAD4CC0240}"/>
            </a:ext>
          </a:extLst>
        </xdr:cNvPr>
        <xdr:cNvSpPr/>
      </xdr:nvSpPr>
      <xdr:spPr>
        <a:xfrm>
          <a:off x="12029440" y="10314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139065</xdr:rowOff>
    </xdr:from>
    <xdr:to>
      <xdr:col>76</xdr:col>
      <xdr:colOff>114300</xdr:colOff>
      <xdr:row>61</xdr:row>
      <xdr:rowOff>150495</xdr:rowOff>
    </xdr:to>
    <xdr:cxnSp macro="">
      <xdr:nvCxnSpPr>
        <xdr:cNvPr id="458" name="直線コネクタ 457">
          <a:extLst>
            <a:ext uri="{FF2B5EF4-FFF2-40B4-BE49-F238E27FC236}">
              <a16:creationId xmlns:a16="http://schemas.microsoft.com/office/drawing/2014/main" id="{8EC79843-3940-4787-A9E4-CB5EF4F39F46}"/>
            </a:ext>
          </a:extLst>
        </xdr:cNvPr>
        <xdr:cNvCxnSpPr/>
      </xdr:nvCxnSpPr>
      <xdr:spPr>
        <a:xfrm>
          <a:off x="12072620" y="10365105"/>
          <a:ext cx="78232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86360</xdr:rowOff>
    </xdr:from>
    <xdr:to>
      <xdr:col>67</xdr:col>
      <xdr:colOff>101600</xdr:colOff>
      <xdr:row>62</xdr:row>
      <xdr:rowOff>16510</xdr:rowOff>
    </xdr:to>
    <xdr:sp macro="" textlink="">
      <xdr:nvSpPr>
        <xdr:cNvPr id="459" name="楕円 458">
          <a:extLst>
            <a:ext uri="{FF2B5EF4-FFF2-40B4-BE49-F238E27FC236}">
              <a16:creationId xmlns:a16="http://schemas.microsoft.com/office/drawing/2014/main" id="{0AE90B2A-7340-4F15-A5AD-41D37D933082}"/>
            </a:ext>
          </a:extLst>
        </xdr:cNvPr>
        <xdr:cNvSpPr/>
      </xdr:nvSpPr>
      <xdr:spPr>
        <a:xfrm>
          <a:off x="11231880" y="103124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137160</xdr:rowOff>
    </xdr:from>
    <xdr:to>
      <xdr:col>71</xdr:col>
      <xdr:colOff>177800</xdr:colOff>
      <xdr:row>61</xdr:row>
      <xdr:rowOff>139065</xdr:rowOff>
    </xdr:to>
    <xdr:cxnSp macro="">
      <xdr:nvCxnSpPr>
        <xdr:cNvPr id="460" name="直線コネクタ 459">
          <a:extLst>
            <a:ext uri="{FF2B5EF4-FFF2-40B4-BE49-F238E27FC236}">
              <a16:creationId xmlns:a16="http://schemas.microsoft.com/office/drawing/2014/main" id="{F6B420AB-E7EF-440D-B0BC-BE68A9ECF522}"/>
            </a:ext>
          </a:extLst>
        </xdr:cNvPr>
        <xdr:cNvCxnSpPr/>
      </xdr:nvCxnSpPr>
      <xdr:spPr>
        <a:xfrm>
          <a:off x="11282680" y="10363200"/>
          <a:ext cx="78994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461" name="n_1aveValue【学校施設】&#10;有形固定資産減価償却率">
          <a:extLst>
            <a:ext uri="{FF2B5EF4-FFF2-40B4-BE49-F238E27FC236}">
              <a16:creationId xmlns:a16="http://schemas.microsoft.com/office/drawing/2014/main" id="{423D4211-F8F9-4AFF-AF5A-962F6AB18364}"/>
            </a:ext>
          </a:extLst>
        </xdr:cNvPr>
        <xdr:cNvSpPr txBox="1"/>
      </xdr:nvSpPr>
      <xdr:spPr>
        <a:xfrm>
          <a:off x="13437244" y="991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462" name="n_2aveValue【学校施設】&#10;有形固定資産減価償却率">
          <a:extLst>
            <a:ext uri="{FF2B5EF4-FFF2-40B4-BE49-F238E27FC236}">
              <a16:creationId xmlns:a16="http://schemas.microsoft.com/office/drawing/2014/main" id="{7BB1667E-3B84-4CFA-A7EF-3D333699F6DB}"/>
            </a:ext>
          </a:extLst>
        </xdr:cNvPr>
        <xdr:cNvSpPr txBox="1"/>
      </xdr:nvSpPr>
      <xdr:spPr>
        <a:xfrm>
          <a:off x="126752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463" name="n_3aveValue【学校施設】&#10;有形固定資産減価償却率">
          <a:extLst>
            <a:ext uri="{FF2B5EF4-FFF2-40B4-BE49-F238E27FC236}">
              <a16:creationId xmlns:a16="http://schemas.microsoft.com/office/drawing/2014/main" id="{89ADB585-E45B-4FE1-9C0C-9EF13780DEBF}"/>
            </a:ext>
          </a:extLst>
        </xdr:cNvPr>
        <xdr:cNvSpPr txBox="1"/>
      </xdr:nvSpPr>
      <xdr:spPr>
        <a:xfrm>
          <a:off x="119005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4462</xdr:rowOff>
    </xdr:from>
    <xdr:ext cx="405111" cy="259045"/>
    <xdr:sp macro="" textlink="">
      <xdr:nvSpPr>
        <xdr:cNvPr id="464" name="n_4aveValue【学校施設】&#10;有形固定資産減価償却率">
          <a:extLst>
            <a:ext uri="{FF2B5EF4-FFF2-40B4-BE49-F238E27FC236}">
              <a16:creationId xmlns:a16="http://schemas.microsoft.com/office/drawing/2014/main" id="{D3D3331F-8B11-46DD-A2A1-990B4299A529}"/>
            </a:ext>
          </a:extLst>
        </xdr:cNvPr>
        <xdr:cNvSpPr txBox="1"/>
      </xdr:nvSpPr>
      <xdr:spPr>
        <a:xfrm>
          <a:off x="11102984" y="989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24782</xdr:rowOff>
    </xdr:from>
    <xdr:ext cx="405111" cy="259045"/>
    <xdr:sp macro="" textlink="">
      <xdr:nvSpPr>
        <xdr:cNvPr id="465" name="n_1mainValue【学校施設】&#10;有形固定資産減価償却率">
          <a:extLst>
            <a:ext uri="{FF2B5EF4-FFF2-40B4-BE49-F238E27FC236}">
              <a16:creationId xmlns:a16="http://schemas.microsoft.com/office/drawing/2014/main" id="{BE6F9EBB-16D3-4851-BCA6-18A5F5092200}"/>
            </a:ext>
          </a:extLst>
        </xdr:cNvPr>
        <xdr:cNvSpPr txBox="1"/>
      </xdr:nvSpPr>
      <xdr:spPr>
        <a:xfrm>
          <a:off x="13437244" y="104184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20972</xdr:rowOff>
    </xdr:from>
    <xdr:ext cx="405111" cy="259045"/>
    <xdr:sp macro="" textlink="">
      <xdr:nvSpPr>
        <xdr:cNvPr id="466" name="n_2mainValue【学校施設】&#10;有形固定資産減価償却率">
          <a:extLst>
            <a:ext uri="{FF2B5EF4-FFF2-40B4-BE49-F238E27FC236}">
              <a16:creationId xmlns:a16="http://schemas.microsoft.com/office/drawing/2014/main" id="{971ED92F-BDC4-4565-B556-ACA2330B97B3}"/>
            </a:ext>
          </a:extLst>
        </xdr:cNvPr>
        <xdr:cNvSpPr txBox="1"/>
      </xdr:nvSpPr>
      <xdr:spPr>
        <a:xfrm>
          <a:off x="12675244" y="10414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9542</xdr:rowOff>
    </xdr:from>
    <xdr:ext cx="405111" cy="259045"/>
    <xdr:sp macro="" textlink="">
      <xdr:nvSpPr>
        <xdr:cNvPr id="467" name="n_3mainValue【学校施設】&#10;有形固定資産減価償却率">
          <a:extLst>
            <a:ext uri="{FF2B5EF4-FFF2-40B4-BE49-F238E27FC236}">
              <a16:creationId xmlns:a16="http://schemas.microsoft.com/office/drawing/2014/main" id="{72BD80D9-BC66-4602-AF97-01A3363AC397}"/>
            </a:ext>
          </a:extLst>
        </xdr:cNvPr>
        <xdr:cNvSpPr txBox="1"/>
      </xdr:nvSpPr>
      <xdr:spPr>
        <a:xfrm>
          <a:off x="119005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7637</xdr:rowOff>
    </xdr:from>
    <xdr:ext cx="405111" cy="259045"/>
    <xdr:sp macro="" textlink="">
      <xdr:nvSpPr>
        <xdr:cNvPr id="468" name="n_4mainValue【学校施設】&#10;有形固定資産減価償却率">
          <a:extLst>
            <a:ext uri="{FF2B5EF4-FFF2-40B4-BE49-F238E27FC236}">
              <a16:creationId xmlns:a16="http://schemas.microsoft.com/office/drawing/2014/main" id="{96B43A01-9446-4A37-ABC9-EAD03C2643A8}"/>
            </a:ext>
          </a:extLst>
        </xdr:cNvPr>
        <xdr:cNvSpPr txBox="1"/>
      </xdr:nvSpPr>
      <xdr:spPr>
        <a:xfrm>
          <a:off x="11102984" y="10401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9" name="正方形/長方形 468">
          <a:extLst>
            <a:ext uri="{FF2B5EF4-FFF2-40B4-BE49-F238E27FC236}">
              <a16:creationId xmlns:a16="http://schemas.microsoft.com/office/drawing/2014/main" id="{8D0F9192-CD8A-42A4-9F01-37771C82CF9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70" name="正方形/長方形 469">
          <a:extLst>
            <a:ext uri="{FF2B5EF4-FFF2-40B4-BE49-F238E27FC236}">
              <a16:creationId xmlns:a16="http://schemas.microsoft.com/office/drawing/2014/main" id="{3471E078-6AA6-4CDC-9529-01503668F685}"/>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71" name="正方形/長方形 470">
          <a:extLst>
            <a:ext uri="{FF2B5EF4-FFF2-40B4-BE49-F238E27FC236}">
              <a16:creationId xmlns:a16="http://schemas.microsoft.com/office/drawing/2014/main" id="{23455353-CFD7-4E5E-A514-743A72D62EE9}"/>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72" name="正方形/長方形 471">
          <a:extLst>
            <a:ext uri="{FF2B5EF4-FFF2-40B4-BE49-F238E27FC236}">
              <a16:creationId xmlns:a16="http://schemas.microsoft.com/office/drawing/2014/main" id="{A49AB94E-3577-4EBF-879F-5EDB64A72DC9}"/>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73" name="正方形/長方形 472">
          <a:extLst>
            <a:ext uri="{FF2B5EF4-FFF2-40B4-BE49-F238E27FC236}">
              <a16:creationId xmlns:a16="http://schemas.microsoft.com/office/drawing/2014/main" id="{0E075C5F-CB01-4B93-8706-12FFA71E664F}"/>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74" name="正方形/長方形 473">
          <a:extLst>
            <a:ext uri="{FF2B5EF4-FFF2-40B4-BE49-F238E27FC236}">
              <a16:creationId xmlns:a16="http://schemas.microsoft.com/office/drawing/2014/main" id="{70EF8C6E-E2ED-46F0-A97B-87037F460AE4}"/>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75" name="正方形/長方形 474">
          <a:extLst>
            <a:ext uri="{FF2B5EF4-FFF2-40B4-BE49-F238E27FC236}">
              <a16:creationId xmlns:a16="http://schemas.microsoft.com/office/drawing/2014/main" id="{49567568-1E0C-46B8-8405-39339CC7CA21}"/>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6" name="正方形/長方形 475">
          <a:extLst>
            <a:ext uri="{FF2B5EF4-FFF2-40B4-BE49-F238E27FC236}">
              <a16:creationId xmlns:a16="http://schemas.microsoft.com/office/drawing/2014/main" id="{219C6D10-5347-4E95-AD6B-0AEFDF03B36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7" name="テキスト ボックス 476">
          <a:extLst>
            <a:ext uri="{FF2B5EF4-FFF2-40B4-BE49-F238E27FC236}">
              <a16:creationId xmlns:a16="http://schemas.microsoft.com/office/drawing/2014/main" id="{30DC95C9-0687-4111-9C55-714DF54221AB}"/>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8" name="直線コネクタ 477">
          <a:extLst>
            <a:ext uri="{FF2B5EF4-FFF2-40B4-BE49-F238E27FC236}">
              <a16:creationId xmlns:a16="http://schemas.microsoft.com/office/drawing/2014/main" id="{BCDAE051-9C3F-4EAF-B715-F9E1438D570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479" name="テキスト ボックス 478">
          <a:extLst>
            <a:ext uri="{FF2B5EF4-FFF2-40B4-BE49-F238E27FC236}">
              <a16:creationId xmlns:a16="http://schemas.microsoft.com/office/drawing/2014/main" id="{C4170AE8-6AFE-4FA7-8EC5-D516D8C59A81}"/>
            </a:ext>
          </a:extLst>
        </xdr:cNvPr>
        <xdr:cNvSpPr txBox="1"/>
      </xdr:nvSpPr>
      <xdr:spPr>
        <a:xfrm>
          <a:off x="1569484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480" name="直線コネクタ 479">
          <a:extLst>
            <a:ext uri="{FF2B5EF4-FFF2-40B4-BE49-F238E27FC236}">
              <a16:creationId xmlns:a16="http://schemas.microsoft.com/office/drawing/2014/main" id="{ABA7D030-8B73-439B-BA5C-4E567F9F5D40}"/>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481" name="テキスト ボックス 480">
          <a:extLst>
            <a:ext uri="{FF2B5EF4-FFF2-40B4-BE49-F238E27FC236}">
              <a16:creationId xmlns:a16="http://schemas.microsoft.com/office/drawing/2014/main" id="{28505A4F-B842-4CE7-8826-5D7906C98F9C}"/>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482" name="直線コネクタ 481">
          <a:extLst>
            <a:ext uri="{FF2B5EF4-FFF2-40B4-BE49-F238E27FC236}">
              <a16:creationId xmlns:a16="http://schemas.microsoft.com/office/drawing/2014/main" id="{53C609E3-FD56-4B65-A5AE-B1D3FCBF1599}"/>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483" name="テキスト ボックス 482">
          <a:extLst>
            <a:ext uri="{FF2B5EF4-FFF2-40B4-BE49-F238E27FC236}">
              <a16:creationId xmlns:a16="http://schemas.microsoft.com/office/drawing/2014/main" id="{21DFE544-554D-449C-814E-0EC5766353FD}"/>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484" name="直線コネクタ 483">
          <a:extLst>
            <a:ext uri="{FF2B5EF4-FFF2-40B4-BE49-F238E27FC236}">
              <a16:creationId xmlns:a16="http://schemas.microsoft.com/office/drawing/2014/main" id="{CF38E29E-C922-4343-A338-393D79099621}"/>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485" name="テキスト ボックス 484">
          <a:extLst>
            <a:ext uri="{FF2B5EF4-FFF2-40B4-BE49-F238E27FC236}">
              <a16:creationId xmlns:a16="http://schemas.microsoft.com/office/drawing/2014/main" id="{16D904B9-043D-4EA2-BE68-7843E6E04A10}"/>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486" name="直線コネクタ 485">
          <a:extLst>
            <a:ext uri="{FF2B5EF4-FFF2-40B4-BE49-F238E27FC236}">
              <a16:creationId xmlns:a16="http://schemas.microsoft.com/office/drawing/2014/main" id="{90FF9F0F-8DC1-41CA-9765-54EBAAA05275}"/>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487" name="テキスト ボックス 486">
          <a:extLst>
            <a:ext uri="{FF2B5EF4-FFF2-40B4-BE49-F238E27FC236}">
              <a16:creationId xmlns:a16="http://schemas.microsoft.com/office/drawing/2014/main" id="{E05A7B35-067E-43A5-85C2-11CE428DA479}"/>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8" name="直線コネクタ 487">
          <a:extLst>
            <a:ext uri="{FF2B5EF4-FFF2-40B4-BE49-F238E27FC236}">
              <a16:creationId xmlns:a16="http://schemas.microsoft.com/office/drawing/2014/main" id="{FB67856A-4683-44FE-89D3-782107D26BF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9" name="テキスト ボックス 488">
          <a:extLst>
            <a:ext uri="{FF2B5EF4-FFF2-40B4-BE49-F238E27FC236}">
              <a16:creationId xmlns:a16="http://schemas.microsoft.com/office/drawing/2014/main" id="{D7CBC2B0-7C0B-4123-BC57-0279D346F608}"/>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90" name="【学校施設】&#10;一人当たり面積グラフ枠">
          <a:extLst>
            <a:ext uri="{FF2B5EF4-FFF2-40B4-BE49-F238E27FC236}">
              <a16:creationId xmlns:a16="http://schemas.microsoft.com/office/drawing/2014/main" id="{08E1B70C-5E1F-4E4C-8CBE-77C449DBE9C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491" name="直線コネクタ 490">
          <a:extLst>
            <a:ext uri="{FF2B5EF4-FFF2-40B4-BE49-F238E27FC236}">
              <a16:creationId xmlns:a16="http://schemas.microsoft.com/office/drawing/2014/main" id="{E68207EC-5CCC-41DB-8DF4-ECE5DC6429AD}"/>
            </a:ext>
          </a:extLst>
        </xdr:cNvPr>
        <xdr:cNvCxnSpPr/>
      </xdr:nvCxnSpPr>
      <xdr:spPr>
        <a:xfrm flipV="1">
          <a:off x="19509104" y="9287866"/>
          <a:ext cx="0" cy="15393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492" name="【学校施設】&#10;一人当たり面積最小値テキスト">
          <a:extLst>
            <a:ext uri="{FF2B5EF4-FFF2-40B4-BE49-F238E27FC236}">
              <a16:creationId xmlns:a16="http://schemas.microsoft.com/office/drawing/2014/main" id="{8243DBAC-4C50-4C45-9123-8DD0041C6E39}"/>
            </a:ext>
          </a:extLst>
        </xdr:cNvPr>
        <xdr:cNvSpPr txBox="1"/>
      </xdr:nvSpPr>
      <xdr:spPr>
        <a:xfrm>
          <a:off x="19547840" y="10831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493" name="直線コネクタ 492">
          <a:extLst>
            <a:ext uri="{FF2B5EF4-FFF2-40B4-BE49-F238E27FC236}">
              <a16:creationId xmlns:a16="http://schemas.microsoft.com/office/drawing/2014/main" id="{7D8D93FA-F9F2-45F7-986E-DF69CCE0CCC3}"/>
            </a:ext>
          </a:extLst>
        </xdr:cNvPr>
        <xdr:cNvCxnSpPr/>
      </xdr:nvCxnSpPr>
      <xdr:spPr>
        <a:xfrm>
          <a:off x="19443700" y="108272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494" name="【学校施設】&#10;一人当たり面積最大値テキスト">
          <a:extLst>
            <a:ext uri="{FF2B5EF4-FFF2-40B4-BE49-F238E27FC236}">
              <a16:creationId xmlns:a16="http://schemas.microsoft.com/office/drawing/2014/main" id="{40009291-68A0-478E-8B87-705A81B11102}"/>
            </a:ext>
          </a:extLst>
        </xdr:cNvPr>
        <xdr:cNvSpPr txBox="1"/>
      </xdr:nvSpPr>
      <xdr:spPr>
        <a:xfrm>
          <a:off x="19547840" y="9066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495" name="直線コネクタ 494">
          <a:extLst>
            <a:ext uri="{FF2B5EF4-FFF2-40B4-BE49-F238E27FC236}">
              <a16:creationId xmlns:a16="http://schemas.microsoft.com/office/drawing/2014/main" id="{32EA71AD-AF94-476B-975E-C794935CB0FA}"/>
            </a:ext>
          </a:extLst>
        </xdr:cNvPr>
        <xdr:cNvCxnSpPr/>
      </xdr:nvCxnSpPr>
      <xdr:spPr>
        <a:xfrm>
          <a:off x="19443700" y="928786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67530</xdr:rowOff>
    </xdr:from>
    <xdr:ext cx="469744" cy="259045"/>
    <xdr:sp macro="" textlink="">
      <xdr:nvSpPr>
        <xdr:cNvPr id="496" name="【学校施設】&#10;一人当たり面積平均値テキスト">
          <a:extLst>
            <a:ext uri="{FF2B5EF4-FFF2-40B4-BE49-F238E27FC236}">
              <a16:creationId xmlns:a16="http://schemas.microsoft.com/office/drawing/2014/main" id="{37BA5427-8259-4E6F-ACC1-B672C8D778E2}"/>
            </a:ext>
          </a:extLst>
        </xdr:cNvPr>
        <xdr:cNvSpPr txBox="1"/>
      </xdr:nvSpPr>
      <xdr:spPr>
        <a:xfrm>
          <a:off x="19547840" y="104612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497" name="フローチャート: 判断 496">
          <a:extLst>
            <a:ext uri="{FF2B5EF4-FFF2-40B4-BE49-F238E27FC236}">
              <a16:creationId xmlns:a16="http://schemas.microsoft.com/office/drawing/2014/main" id="{62F61FE8-1AD0-44F4-B1B8-51CCED1EA4AD}"/>
            </a:ext>
          </a:extLst>
        </xdr:cNvPr>
        <xdr:cNvSpPr/>
      </xdr:nvSpPr>
      <xdr:spPr>
        <a:xfrm>
          <a:off x="19458940" y="104827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498" name="フローチャート: 判断 497">
          <a:extLst>
            <a:ext uri="{FF2B5EF4-FFF2-40B4-BE49-F238E27FC236}">
              <a16:creationId xmlns:a16="http://schemas.microsoft.com/office/drawing/2014/main" id="{876574A6-3108-41D3-80D3-57E31F1E20FC}"/>
            </a:ext>
          </a:extLst>
        </xdr:cNvPr>
        <xdr:cNvSpPr/>
      </xdr:nvSpPr>
      <xdr:spPr>
        <a:xfrm>
          <a:off x="18735040" y="1048095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499" name="フローチャート: 判断 498">
          <a:extLst>
            <a:ext uri="{FF2B5EF4-FFF2-40B4-BE49-F238E27FC236}">
              <a16:creationId xmlns:a16="http://schemas.microsoft.com/office/drawing/2014/main" id="{A5112135-4CC2-4569-8019-E1FC8865E07E}"/>
            </a:ext>
          </a:extLst>
        </xdr:cNvPr>
        <xdr:cNvSpPr/>
      </xdr:nvSpPr>
      <xdr:spPr>
        <a:xfrm>
          <a:off x="17937480" y="104887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500" name="フローチャート: 判断 499">
          <a:extLst>
            <a:ext uri="{FF2B5EF4-FFF2-40B4-BE49-F238E27FC236}">
              <a16:creationId xmlns:a16="http://schemas.microsoft.com/office/drawing/2014/main" id="{8103D674-711A-4D35-B8CA-6EEBE8567FB5}"/>
            </a:ext>
          </a:extLst>
        </xdr:cNvPr>
        <xdr:cNvSpPr/>
      </xdr:nvSpPr>
      <xdr:spPr>
        <a:xfrm>
          <a:off x="17162780" y="1048918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164084</xdr:rowOff>
    </xdr:from>
    <xdr:to>
      <xdr:col>98</xdr:col>
      <xdr:colOff>38100</xdr:colOff>
      <xdr:row>62</xdr:row>
      <xdr:rowOff>94234</xdr:rowOff>
    </xdr:to>
    <xdr:sp macro="" textlink="">
      <xdr:nvSpPr>
        <xdr:cNvPr id="501" name="フローチャート: 判断 500">
          <a:extLst>
            <a:ext uri="{FF2B5EF4-FFF2-40B4-BE49-F238E27FC236}">
              <a16:creationId xmlns:a16="http://schemas.microsoft.com/office/drawing/2014/main" id="{AA0830D9-B076-4986-8EAD-9768939456A1}"/>
            </a:ext>
          </a:extLst>
        </xdr:cNvPr>
        <xdr:cNvSpPr/>
      </xdr:nvSpPr>
      <xdr:spPr>
        <a:xfrm>
          <a:off x="16388080" y="1039012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02" name="テキスト ボックス 501">
          <a:extLst>
            <a:ext uri="{FF2B5EF4-FFF2-40B4-BE49-F238E27FC236}">
              <a16:creationId xmlns:a16="http://schemas.microsoft.com/office/drawing/2014/main" id="{F0CE14BD-3BEE-464E-9A37-B5DD7CB2C94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03" name="テキスト ボックス 502">
          <a:extLst>
            <a:ext uri="{FF2B5EF4-FFF2-40B4-BE49-F238E27FC236}">
              <a16:creationId xmlns:a16="http://schemas.microsoft.com/office/drawing/2014/main" id="{6876D73D-0633-4AD3-97F7-B5C40751DF7C}"/>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04" name="テキスト ボックス 503">
          <a:extLst>
            <a:ext uri="{FF2B5EF4-FFF2-40B4-BE49-F238E27FC236}">
              <a16:creationId xmlns:a16="http://schemas.microsoft.com/office/drawing/2014/main" id="{D927B796-B30A-4876-A306-4143E2614B42}"/>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5" name="テキスト ボックス 504">
          <a:extLst>
            <a:ext uri="{FF2B5EF4-FFF2-40B4-BE49-F238E27FC236}">
              <a16:creationId xmlns:a16="http://schemas.microsoft.com/office/drawing/2014/main" id="{DABA3E01-C786-4FED-8C6D-5E6672DB6BA8}"/>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6" name="テキスト ボックス 505">
          <a:extLst>
            <a:ext uri="{FF2B5EF4-FFF2-40B4-BE49-F238E27FC236}">
              <a16:creationId xmlns:a16="http://schemas.microsoft.com/office/drawing/2014/main" id="{42B5FA51-C146-444A-A3C6-D4A94866807E}"/>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62585</xdr:rowOff>
    </xdr:from>
    <xdr:to>
      <xdr:col>116</xdr:col>
      <xdr:colOff>114300</xdr:colOff>
      <xdr:row>62</xdr:row>
      <xdr:rowOff>164185</xdr:rowOff>
    </xdr:to>
    <xdr:sp macro="" textlink="">
      <xdr:nvSpPr>
        <xdr:cNvPr id="507" name="楕円 506">
          <a:extLst>
            <a:ext uri="{FF2B5EF4-FFF2-40B4-BE49-F238E27FC236}">
              <a16:creationId xmlns:a16="http://schemas.microsoft.com/office/drawing/2014/main" id="{84382363-71D7-4B02-B812-416BF5C1305C}"/>
            </a:ext>
          </a:extLst>
        </xdr:cNvPr>
        <xdr:cNvSpPr/>
      </xdr:nvSpPr>
      <xdr:spPr>
        <a:xfrm>
          <a:off x="19458940" y="104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85462</xdr:rowOff>
    </xdr:from>
    <xdr:ext cx="469744" cy="259045"/>
    <xdr:sp macro="" textlink="">
      <xdr:nvSpPr>
        <xdr:cNvPr id="508" name="【学校施設】&#10;一人当たり面積該当値テキスト">
          <a:extLst>
            <a:ext uri="{FF2B5EF4-FFF2-40B4-BE49-F238E27FC236}">
              <a16:creationId xmlns:a16="http://schemas.microsoft.com/office/drawing/2014/main" id="{583B1699-03FC-4DE7-8BA4-1D21DD46B403}"/>
            </a:ext>
          </a:extLst>
        </xdr:cNvPr>
        <xdr:cNvSpPr txBox="1"/>
      </xdr:nvSpPr>
      <xdr:spPr>
        <a:xfrm>
          <a:off x="19547840" y="10311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67158</xdr:rowOff>
    </xdr:from>
    <xdr:to>
      <xdr:col>112</xdr:col>
      <xdr:colOff>38100</xdr:colOff>
      <xdr:row>62</xdr:row>
      <xdr:rowOff>168758</xdr:rowOff>
    </xdr:to>
    <xdr:sp macro="" textlink="">
      <xdr:nvSpPr>
        <xdr:cNvPr id="509" name="楕円 508">
          <a:extLst>
            <a:ext uri="{FF2B5EF4-FFF2-40B4-BE49-F238E27FC236}">
              <a16:creationId xmlns:a16="http://schemas.microsoft.com/office/drawing/2014/main" id="{EA8D44F2-5D4E-476E-AF92-40069E72A402}"/>
            </a:ext>
          </a:extLst>
        </xdr:cNvPr>
        <xdr:cNvSpPr/>
      </xdr:nvSpPr>
      <xdr:spPr>
        <a:xfrm>
          <a:off x="18735040" y="1046083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113385</xdr:rowOff>
    </xdr:from>
    <xdr:to>
      <xdr:col>116</xdr:col>
      <xdr:colOff>63500</xdr:colOff>
      <xdr:row>62</xdr:row>
      <xdr:rowOff>117958</xdr:rowOff>
    </xdr:to>
    <xdr:cxnSp macro="">
      <xdr:nvCxnSpPr>
        <xdr:cNvPr id="510" name="直線コネクタ 509">
          <a:extLst>
            <a:ext uri="{FF2B5EF4-FFF2-40B4-BE49-F238E27FC236}">
              <a16:creationId xmlns:a16="http://schemas.microsoft.com/office/drawing/2014/main" id="{DB9B3CC3-5D47-4528-AB36-22DEB2F8BE32}"/>
            </a:ext>
          </a:extLst>
        </xdr:cNvPr>
        <xdr:cNvCxnSpPr/>
      </xdr:nvCxnSpPr>
      <xdr:spPr>
        <a:xfrm flipV="1">
          <a:off x="18778220" y="10507065"/>
          <a:ext cx="731520" cy="4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68072</xdr:rowOff>
    </xdr:from>
    <xdr:to>
      <xdr:col>107</xdr:col>
      <xdr:colOff>101600</xdr:colOff>
      <xdr:row>62</xdr:row>
      <xdr:rowOff>169672</xdr:rowOff>
    </xdr:to>
    <xdr:sp macro="" textlink="">
      <xdr:nvSpPr>
        <xdr:cNvPr id="511" name="楕円 510">
          <a:extLst>
            <a:ext uri="{FF2B5EF4-FFF2-40B4-BE49-F238E27FC236}">
              <a16:creationId xmlns:a16="http://schemas.microsoft.com/office/drawing/2014/main" id="{DCECE1E8-356A-4B96-BBDA-1D5959A8C0E7}"/>
            </a:ext>
          </a:extLst>
        </xdr:cNvPr>
        <xdr:cNvSpPr/>
      </xdr:nvSpPr>
      <xdr:spPr>
        <a:xfrm>
          <a:off x="17937480" y="10461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117958</xdr:rowOff>
    </xdr:from>
    <xdr:to>
      <xdr:col>111</xdr:col>
      <xdr:colOff>177800</xdr:colOff>
      <xdr:row>62</xdr:row>
      <xdr:rowOff>118872</xdr:rowOff>
    </xdr:to>
    <xdr:cxnSp macro="">
      <xdr:nvCxnSpPr>
        <xdr:cNvPr id="512" name="直線コネクタ 511">
          <a:extLst>
            <a:ext uri="{FF2B5EF4-FFF2-40B4-BE49-F238E27FC236}">
              <a16:creationId xmlns:a16="http://schemas.microsoft.com/office/drawing/2014/main" id="{2349F240-377A-47BE-921F-012F20AE0A4A}"/>
            </a:ext>
          </a:extLst>
        </xdr:cNvPr>
        <xdr:cNvCxnSpPr/>
      </xdr:nvCxnSpPr>
      <xdr:spPr>
        <a:xfrm flipV="1">
          <a:off x="17988280" y="10511638"/>
          <a:ext cx="78994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73558</xdr:rowOff>
    </xdr:from>
    <xdr:to>
      <xdr:col>102</xdr:col>
      <xdr:colOff>165100</xdr:colOff>
      <xdr:row>63</xdr:row>
      <xdr:rowOff>3708</xdr:rowOff>
    </xdr:to>
    <xdr:sp macro="" textlink="">
      <xdr:nvSpPr>
        <xdr:cNvPr id="513" name="楕円 512">
          <a:extLst>
            <a:ext uri="{FF2B5EF4-FFF2-40B4-BE49-F238E27FC236}">
              <a16:creationId xmlns:a16="http://schemas.microsoft.com/office/drawing/2014/main" id="{CBE22DE0-2B5C-4502-98ED-F8F30B561DCC}"/>
            </a:ext>
          </a:extLst>
        </xdr:cNvPr>
        <xdr:cNvSpPr/>
      </xdr:nvSpPr>
      <xdr:spPr>
        <a:xfrm>
          <a:off x="17162780" y="104672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118872</xdr:rowOff>
    </xdr:from>
    <xdr:to>
      <xdr:col>107</xdr:col>
      <xdr:colOff>50800</xdr:colOff>
      <xdr:row>62</xdr:row>
      <xdr:rowOff>124358</xdr:rowOff>
    </xdr:to>
    <xdr:cxnSp macro="">
      <xdr:nvCxnSpPr>
        <xdr:cNvPr id="514" name="直線コネクタ 513">
          <a:extLst>
            <a:ext uri="{FF2B5EF4-FFF2-40B4-BE49-F238E27FC236}">
              <a16:creationId xmlns:a16="http://schemas.microsoft.com/office/drawing/2014/main" id="{709A3554-6401-416C-8C92-A664D788E73C}"/>
            </a:ext>
          </a:extLst>
        </xdr:cNvPr>
        <xdr:cNvCxnSpPr/>
      </xdr:nvCxnSpPr>
      <xdr:spPr>
        <a:xfrm flipV="1">
          <a:off x="17213580" y="10512552"/>
          <a:ext cx="774700" cy="5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79045</xdr:rowOff>
    </xdr:from>
    <xdr:to>
      <xdr:col>98</xdr:col>
      <xdr:colOff>38100</xdr:colOff>
      <xdr:row>63</xdr:row>
      <xdr:rowOff>9195</xdr:rowOff>
    </xdr:to>
    <xdr:sp macro="" textlink="">
      <xdr:nvSpPr>
        <xdr:cNvPr id="515" name="楕円 514">
          <a:extLst>
            <a:ext uri="{FF2B5EF4-FFF2-40B4-BE49-F238E27FC236}">
              <a16:creationId xmlns:a16="http://schemas.microsoft.com/office/drawing/2014/main" id="{FD9ED529-D380-4F6B-8527-65C1294D40D9}"/>
            </a:ext>
          </a:extLst>
        </xdr:cNvPr>
        <xdr:cNvSpPr/>
      </xdr:nvSpPr>
      <xdr:spPr>
        <a:xfrm>
          <a:off x="16388080" y="104727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124358</xdr:rowOff>
    </xdr:from>
    <xdr:to>
      <xdr:col>102</xdr:col>
      <xdr:colOff>114300</xdr:colOff>
      <xdr:row>62</xdr:row>
      <xdr:rowOff>129845</xdr:rowOff>
    </xdr:to>
    <xdr:cxnSp macro="">
      <xdr:nvCxnSpPr>
        <xdr:cNvPr id="516" name="直線コネクタ 515">
          <a:extLst>
            <a:ext uri="{FF2B5EF4-FFF2-40B4-BE49-F238E27FC236}">
              <a16:creationId xmlns:a16="http://schemas.microsoft.com/office/drawing/2014/main" id="{5A43B875-9707-4D77-B10E-E700DB0F027E}"/>
            </a:ext>
          </a:extLst>
        </xdr:cNvPr>
        <xdr:cNvCxnSpPr/>
      </xdr:nvCxnSpPr>
      <xdr:spPr>
        <a:xfrm flipV="1">
          <a:off x="16431260" y="10518038"/>
          <a:ext cx="78232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8552</xdr:rowOff>
    </xdr:from>
    <xdr:ext cx="469744" cy="259045"/>
    <xdr:sp macro="" textlink="">
      <xdr:nvSpPr>
        <xdr:cNvPr id="517" name="n_1aveValue【学校施設】&#10;一人当たり面積">
          <a:extLst>
            <a:ext uri="{FF2B5EF4-FFF2-40B4-BE49-F238E27FC236}">
              <a16:creationId xmlns:a16="http://schemas.microsoft.com/office/drawing/2014/main" id="{BF048ABE-A5C8-4250-927A-838CAC746597}"/>
            </a:ext>
          </a:extLst>
        </xdr:cNvPr>
        <xdr:cNvSpPr txBox="1"/>
      </xdr:nvSpPr>
      <xdr:spPr>
        <a:xfrm>
          <a:off x="18561127" y="10569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16324</xdr:rowOff>
    </xdr:from>
    <xdr:ext cx="469744" cy="259045"/>
    <xdr:sp macro="" textlink="">
      <xdr:nvSpPr>
        <xdr:cNvPr id="518" name="n_2aveValue【学校施設】&#10;一人当たり面積">
          <a:extLst>
            <a:ext uri="{FF2B5EF4-FFF2-40B4-BE49-F238E27FC236}">
              <a16:creationId xmlns:a16="http://schemas.microsoft.com/office/drawing/2014/main" id="{2384A1E8-69AD-44F2-8420-E71FA65F7CD9}"/>
            </a:ext>
          </a:extLst>
        </xdr:cNvPr>
        <xdr:cNvSpPr txBox="1"/>
      </xdr:nvSpPr>
      <xdr:spPr>
        <a:xfrm>
          <a:off x="17776267" y="10577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16781</xdr:rowOff>
    </xdr:from>
    <xdr:ext cx="469744" cy="259045"/>
    <xdr:sp macro="" textlink="">
      <xdr:nvSpPr>
        <xdr:cNvPr id="519" name="n_3aveValue【学校施設】&#10;一人当たり面積">
          <a:extLst>
            <a:ext uri="{FF2B5EF4-FFF2-40B4-BE49-F238E27FC236}">
              <a16:creationId xmlns:a16="http://schemas.microsoft.com/office/drawing/2014/main" id="{0F64177D-39E1-44AC-AA04-04B52863EDE9}"/>
            </a:ext>
          </a:extLst>
        </xdr:cNvPr>
        <xdr:cNvSpPr txBox="1"/>
      </xdr:nvSpPr>
      <xdr:spPr>
        <a:xfrm>
          <a:off x="17001567" y="1057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110761</xdr:rowOff>
    </xdr:from>
    <xdr:ext cx="469744" cy="259045"/>
    <xdr:sp macro="" textlink="">
      <xdr:nvSpPr>
        <xdr:cNvPr id="520" name="n_4aveValue【学校施設】&#10;一人当たり面積">
          <a:extLst>
            <a:ext uri="{FF2B5EF4-FFF2-40B4-BE49-F238E27FC236}">
              <a16:creationId xmlns:a16="http://schemas.microsoft.com/office/drawing/2014/main" id="{4DAB5AC4-2EC3-4099-B776-94D5A4CDF28E}"/>
            </a:ext>
          </a:extLst>
        </xdr:cNvPr>
        <xdr:cNvSpPr txBox="1"/>
      </xdr:nvSpPr>
      <xdr:spPr>
        <a:xfrm>
          <a:off x="16226867" y="10169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13835</xdr:rowOff>
    </xdr:from>
    <xdr:ext cx="469744" cy="259045"/>
    <xdr:sp macro="" textlink="">
      <xdr:nvSpPr>
        <xdr:cNvPr id="521" name="n_1mainValue【学校施設】&#10;一人当たり面積">
          <a:extLst>
            <a:ext uri="{FF2B5EF4-FFF2-40B4-BE49-F238E27FC236}">
              <a16:creationId xmlns:a16="http://schemas.microsoft.com/office/drawing/2014/main" id="{E466FE96-C44F-4D8B-8FC1-A4A61A22F595}"/>
            </a:ext>
          </a:extLst>
        </xdr:cNvPr>
        <xdr:cNvSpPr txBox="1"/>
      </xdr:nvSpPr>
      <xdr:spPr>
        <a:xfrm>
          <a:off x="18561127" y="10239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14749</xdr:rowOff>
    </xdr:from>
    <xdr:ext cx="469744" cy="259045"/>
    <xdr:sp macro="" textlink="">
      <xdr:nvSpPr>
        <xdr:cNvPr id="522" name="n_2mainValue【学校施設】&#10;一人当たり面積">
          <a:extLst>
            <a:ext uri="{FF2B5EF4-FFF2-40B4-BE49-F238E27FC236}">
              <a16:creationId xmlns:a16="http://schemas.microsoft.com/office/drawing/2014/main" id="{8B7E44BB-7D0B-4FF8-ADF7-D9E0B29F1191}"/>
            </a:ext>
          </a:extLst>
        </xdr:cNvPr>
        <xdr:cNvSpPr txBox="1"/>
      </xdr:nvSpPr>
      <xdr:spPr>
        <a:xfrm>
          <a:off x="17776267" y="1024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20235</xdr:rowOff>
    </xdr:from>
    <xdr:ext cx="469744" cy="259045"/>
    <xdr:sp macro="" textlink="">
      <xdr:nvSpPr>
        <xdr:cNvPr id="523" name="n_3mainValue【学校施設】&#10;一人当たり面積">
          <a:extLst>
            <a:ext uri="{FF2B5EF4-FFF2-40B4-BE49-F238E27FC236}">
              <a16:creationId xmlns:a16="http://schemas.microsoft.com/office/drawing/2014/main" id="{7AD07EC6-0E5C-4FC7-83BF-7FBD6E6F72E4}"/>
            </a:ext>
          </a:extLst>
        </xdr:cNvPr>
        <xdr:cNvSpPr txBox="1"/>
      </xdr:nvSpPr>
      <xdr:spPr>
        <a:xfrm>
          <a:off x="17001567" y="10246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322</xdr:rowOff>
    </xdr:from>
    <xdr:ext cx="469744" cy="259045"/>
    <xdr:sp macro="" textlink="">
      <xdr:nvSpPr>
        <xdr:cNvPr id="524" name="n_4mainValue【学校施設】&#10;一人当たり面積">
          <a:extLst>
            <a:ext uri="{FF2B5EF4-FFF2-40B4-BE49-F238E27FC236}">
              <a16:creationId xmlns:a16="http://schemas.microsoft.com/office/drawing/2014/main" id="{220F66D6-EC68-49DA-9E32-C89AACCF6A83}"/>
            </a:ext>
          </a:extLst>
        </xdr:cNvPr>
        <xdr:cNvSpPr txBox="1"/>
      </xdr:nvSpPr>
      <xdr:spPr>
        <a:xfrm>
          <a:off x="16226867" y="10561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5" name="正方形/長方形 524">
          <a:extLst>
            <a:ext uri="{FF2B5EF4-FFF2-40B4-BE49-F238E27FC236}">
              <a16:creationId xmlns:a16="http://schemas.microsoft.com/office/drawing/2014/main" id="{1686B9BB-A541-45A8-9EBC-78F037440E8A}"/>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6" name="正方形/長方形 525">
          <a:extLst>
            <a:ext uri="{FF2B5EF4-FFF2-40B4-BE49-F238E27FC236}">
              <a16:creationId xmlns:a16="http://schemas.microsoft.com/office/drawing/2014/main" id="{C28A45CC-22BB-40EB-B9F3-E0928B70BA05}"/>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7" name="正方形/長方形 526">
          <a:extLst>
            <a:ext uri="{FF2B5EF4-FFF2-40B4-BE49-F238E27FC236}">
              <a16:creationId xmlns:a16="http://schemas.microsoft.com/office/drawing/2014/main" id="{8E412F6B-1E1D-4B39-9F8D-7059A5A1D5DB}"/>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8" name="正方形/長方形 527">
          <a:extLst>
            <a:ext uri="{FF2B5EF4-FFF2-40B4-BE49-F238E27FC236}">
              <a16:creationId xmlns:a16="http://schemas.microsoft.com/office/drawing/2014/main" id="{C02F5CE5-9864-4B21-A933-63D021D3F66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9" name="正方形/長方形 528">
          <a:extLst>
            <a:ext uri="{FF2B5EF4-FFF2-40B4-BE49-F238E27FC236}">
              <a16:creationId xmlns:a16="http://schemas.microsoft.com/office/drawing/2014/main" id="{64DDBF51-CB60-4BD1-B758-74FD9852F385}"/>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30" name="正方形/長方形 529">
          <a:extLst>
            <a:ext uri="{FF2B5EF4-FFF2-40B4-BE49-F238E27FC236}">
              <a16:creationId xmlns:a16="http://schemas.microsoft.com/office/drawing/2014/main" id="{40FB861D-D192-45FC-9B07-B59C63430C9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31" name="正方形/長方形 530">
          <a:extLst>
            <a:ext uri="{FF2B5EF4-FFF2-40B4-BE49-F238E27FC236}">
              <a16:creationId xmlns:a16="http://schemas.microsoft.com/office/drawing/2014/main" id="{0D0F5429-9612-49BC-AF67-31C5A3B083C9}"/>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32" name="正方形/長方形 531">
          <a:extLst>
            <a:ext uri="{FF2B5EF4-FFF2-40B4-BE49-F238E27FC236}">
              <a16:creationId xmlns:a16="http://schemas.microsoft.com/office/drawing/2014/main" id="{17586DA6-C1C3-4F69-A603-9D2D635467D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33" name="正方形/長方形 532">
          <a:extLst>
            <a:ext uri="{FF2B5EF4-FFF2-40B4-BE49-F238E27FC236}">
              <a16:creationId xmlns:a16="http://schemas.microsoft.com/office/drawing/2014/main" id="{E3837D17-7220-4BB3-A702-C6AF0B513C16}"/>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4" name="正方形/長方形 533">
          <a:extLst>
            <a:ext uri="{FF2B5EF4-FFF2-40B4-BE49-F238E27FC236}">
              <a16:creationId xmlns:a16="http://schemas.microsoft.com/office/drawing/2014/main" id="{DFBC275E-2F43-4FB2-93CA-AD18BD6D7A90}"/>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35" name="正方形/長方形 534">
          <a:extLst>
            <a:ext uri="{FF2B5EF4-FFF2-40B4-BE49-F238E27FC236}">
              <a16:creationId xmlns:a16="http://schemas.microsoft.com/office/drawing/2014/main" id="{7E67A980-DAE1-499C-B759-85185C5CCE53}"/>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36" name="正方形/長方形 535">
          <a:extLst>
            <a:ext uri="{FF2B5EF4-FFF2-40B4-BE49-F238E27FC236}">
              <a16:creationId xmlns:a16="http://schemas.microsoft.com/office/drawing/2014/main" id="{363858AB-54F8-4509-9CD3-DF9E2E82602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37" name="正方形/長方形 536">
          <a:extLst>
            <a:ext uri="{FF2B5EF4-FFF2-40B4-BE49-F238E27FC236}">
              <a16:creationId xmlns:a16="http://schemas.microsoft.com/office/drawing/2014/main" id="{6028FF0E-C506-4CF1-98BB-AF3F798E8FF9}"/>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38" name="正方形/長方形 537">
          <a:extLst>
            <a:ext uri="{FF2B5EF4-FFF2-40B4-BE49-F238E27FC236}">
              <a16:creationId xmlns:a16="http://schemas.microsoft.com/office/drawing/2014/main" id="{90B03668-D52D-41DE-ADCE-CFA25D709EC1}"/>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39" name="正方形/長方形 538">
          <a:extLst>
            <a:ext uri="{FF2B5EF4-FFF2-40B4-BE49-F238E27FC236}">
              <a16:creationId xmlns:a16="http://schemas.microsoft.com/office/drawing/2014/main" id="{0B34A1EF-57D1-4721-A55A-5C8AFA84E9A4}"/>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0" name="正方形/長方形 539">
          <a:extLst>
            <a:ext uri="{FF2B5EF4-FFF2-40B4-BE49-F238E27FC236}">
              <a16:creationId xmlns:a16="http://schemas.microsoft.com/office/drawing/2014/main" id="{68FB102A-95D5-41E5-A0B1-A9AD3F180682}"/>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41" name="正方形/長方形 540">
          <a:extLst>
            <a:ext uri="{FF2B5EF4-FFF2-40B4-BE49-F238E27FC236}">
              <a16:creationId xmlns:a16="http://schemas.microsoft.com/office/drawing/2014/main" id="{11835AD4-71A4-49CF-BFC2-ABC315053229}"/>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42" name="正方形/長方形 541">
          <a:extLst>
            <a:ext uri="{FF2B5EF4-FFF2-40B4-BE49-F238E27FC236}">
              <a16:creationId xmlns:a16="http://schemas.microsoft.com/office/drawing/2014/main" id="{0EA7FE70-CF64-4BEC-A9A5-E64E799008F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43" name="正方形/長方形 542">
          <a:extLst>
            <a:ext uri="{FF2B5EF4-FFF2-40B4-BE49-F238E27FC236}">
              <a16:creationId xmlns:a16="http://schemas.microsoft.com/office/drawing/2014/main" id="{BF533B94-BE28-4F9F-A213-F39E753A51F0}"/>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44" name="正方形/長方形 543">
          <a:extLst>
            <a:ext uri="{FF2B5EF4-FFF2-40B4-BE49-F238E27FC236}">
              <a16:creationId xmlns:a16="http://schemas.microsoft.com/office/drawing/2014/main" id="{8B20E299-0C76-4195-B6E3-02DFA34D0056}"/>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45" name="正方形/長方形 544">
          <a:extLst>
            <a:ext uri="{FF2B5EF4-FFF2-40B4-BE49-F238E27FC236}">
              <a16:creationId xmlns:a16="http://schemas.microsoft.com/office/drawing/2014/main" id="{A13220B4-36CF-4DD1-A3FB-B7BB380BD57F}"/>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46" name="正方形/長方形 545">
          <a:extLst>
            <a:ext uri="{FF2B5EF4-FFF2-40B4-BE49-F238E27FC236}">
              <a16:creationId xmlns:a16="http://schemas.microsoft.com/office/drawing/2014/main" id="{6CD2D383-D245-463D-B992-30351584E65D}"/>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47" name="正方形/長方形 546">
          <a:extLst>
            <a:ext uri="{FF2B5EF4-FFF2-40B4-BE49-F238E27FC236}">
              <a16:creationId xmlns:a16="http://schemas.microsoft.com/office/drawing/2014/main" id="{84A2E4EA-9615-40F3-871C-92A1C11F075B}"/>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48" name="正方形/長方形 547">
          <a:extLst>
            <a:ext uri="{FF2B5EF4-FFF2-40B4-BE49-F238E27FC236}">
              <a16:creationId xmlns:a16="http://schemas.microsoft.com/office/drawing/2014/main" id="{BC24972C-24D0-43B6-836C-FA4A801C2DC3}"/>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49" name="テキスト ボックス 548">
          <a:extLst>
            <a:ext uri="{FF2B5EF4-FFF2-40B4-BE49-F238E27FC236}">
              <a16:creationId xmlns:a16="http://schemas.microsoft.com/office/drawing/2014/main" id="{D30D6494-837A-4B9C-B563-2E89C2DA4F90}"/>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50" name="直線コネクタ 549">
          <a:extLst>
            <a:ext uri="{FF2B5EF4-FFF2-40B4-BE49-F238E27FC236}">
              <a16:creationId xmlns:a16="http://schemas.microsoft.com/office/drawing/2014/main" id="{1203A399-86BB-4C77-A7E0-D7C5C580ED9D}"/>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551" name="テキスト ボックス 550">
          <a:extLst>
            <a:ext uri="{FF2B5EF4-FFF2-40B4-BE49-F238E27FC236}">
              <a16:creationId xmlns:a16="http://schemas.microsoft.com/office/drawing/2014/main" id="{85596164-E383-4A68-96AF-4200A76CCB1D}"/>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552" name="直線コネクタ 551">
          <a:extLst>
            <a:ext uri="{FF2B5EF4-FFF2-40B4-BE49-F238E27FC236}">
              <a16:creationId xmlns:a16="http://schemas.microsoft.com/office/drawing/2014/main" id="{06633D57-365C-4FBB-9119-C6045A44A15A}"/>
            </a:ext>
          </a:extLst>
        </xdr:cNvPr>
        <xdr:cNvCxnSpPr/>
      </xdr:nvCxnSpPr>
      <xdr:spPr>
        <a:xfrm>
          <a:off x="10960100" y="182575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553" name="テキスト ボックス 552">
          <a:extLst>
            <a:ext uri="{FF2B5EF4-FFF2-40B4-BE49-F238E27FC236}">
              <a16:creationId xmlns:a16="http://schemas.microsoft.com/office/drawing/2014/main" id="{2BFB5285-AD30-492C-8632-649B49DC94B3}"/>
            </a:ext>
          </a:extLst>
        </xdr:cNvPr>
        <xdr:cNvSpPr txBox="1"/>
      </xdr:nvSpPr>
      <xdr:spPr>
        <a:xfrm>
          <a:off x="105615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554" name="直線コネクタ 553">
          <a:extLst>
            <a:ext uri="{FF2B5EF4-FFF2-40B4-BE49-F238E27FC236}">
              <a16:creationId xmlns:a16="http://schemas.microsoft.com/office/drawing/2014/main" id="{DFF51C31-CBB2-4019-A278-6589A68E0973}"/>
            </a:ext>
          </a:extLst>
        </xdr:cNvPr>
        <xdr:cNvCxnSpPr/>
      </xdr:nvCxnSpPr>
      <xdr:spPr>
        <a:xfrm>
          <a:off x="10960100" y="178841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555" name="テキスト ボックス 554">
          <a:extLst>
            <a:ext uri="{FF2B5EF4-FFF2-40B4-BE49-F238E27FC236}">
              <a16:creationId xmlns:a16="http://schemas.microsoft.com/office/drawing/2014/main" id="{A6020EC9-051F-4910-8813-87A9A8E8FB46}"/>
            </a:ext>
          </a:extLst>
        </xdr:cNvPr>
        <xdr:cNvSpPr txBox="1"/>
      </xdr:nvSpPr>
      <xdr:spPr>
        <a:xfrm>
          <a:off x="1060276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556" name="直線コネクタ 555">
          <a:extLst>
            <a:ext uri="{FF2B5EF4-FFF2-40B4-BE49-F238E27FC236}">
              <a16:creationId xmlns:a16="http://schemas.microsoft.com/office/drawing/2014/main" id="{B47747D1-F65E-4A3F-B71E-C2684065A0B8}"/>
            </a:ext>
          </a:extLst>
        </xdr:cNvPr>
        <xdr:cNvCxnSpPr/>
      </xdr:nvCxnSpPr>
      <xdr:spPr>
        <a:xfrm>
          <a:off x="10960100" y="175107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557" name="テキスト ボックス 556">
          <a:extLst>
            <a:ext uri="{FF2B5EF4-FFF2-40B4-BE49-F238E27FC236}">
              <a16:creationId xmlns:a16="http://schemas.microsoft.com/office/drawing/2014/main" id="{239976A8-7D05-4378-A6E2-09D10BAF430C}"/>
            </a:ext>
          </a:extLst>
        </xdr:cNvPr>
        <xdr:cNvSpPr txBox="1"/>
      </xdr:nvSpPr>
      <xdr:spPr>
        <a:xfrm>
          <a:off x="1060276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558" name="直線コネクタ 557">
          <a:extLst>
            <a:ext uri="{FF2B5EF4-FFF2-40B4-BE49-F238E27FC236}">
              <a16:creationId xmlns:a16="http://schemas.microsoft.com/office/drawing/2014/main" id="{F1DDA78B-CC23-4738-9141-CFEA5DD0DD52}"/>
            </a:ext>
          </a:extLst>
        </xdr:cNvPr>
        <xdr:cNvCxnSpPr/>
      </xdr:nvCxnSpPr>
      <xdr:spPr>
        <a:xfrm>
          <a:off x="10960100" y="171373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559" name="テキスト ボックス 558">
          <a:extLst>
            <a:ext uri="{FF2B5EF4-FFF2-40B4-BE49-F238E27FC236}">
              <a16:creationId xmlns:a16="http://schemas.microsoft.com/office/drawing/2014/main" id="{4D6B4761-D5DD-48C5-9134-8A8CE5F64FD5}"/>
            </a:ext>
          </a:extLst>
        </xdr:cNvPr>
        <xdr:cNvSpPr txBox="1"/>
      </xdr:nvSpPr>
      <xdr:spPr>
        <a:xfrm>
          <a:off x="1060276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560" name="直線コネクタ 559">
          <a:extLst>
            <a:ext uri="{FF2B5EF4-FFF2-40B4-BE49-F238E27FC236}">
              <a16:creationId xmlns:a16="http://schemas.microsoft.com/office/drawing/2014/main" id="{328EDDDF-28DA-43E1-9704-FBAC71DCF945}"/>
            </a:ext>
          </a:extLst>
        </xdr:cNvPr>
        <xdr:cNvCxnSpPr/>
      </xdr:nvCxnSpPr>
      <xdr:spPr>
        <a:xfrm>
          <a:off x="10960100" y="167640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561" name="テキスト ボックス 560">
          <a:extLst>
            <a:ext uri="{FF2B5EF4-FFF2-40B4-BE49-F238E27FC236}">
              <a16:creationId xmlns:a16="http://schemas.microsoft.com/office/drawing/2014/main" id="{D9E8A347-AF14-4655-B57D-26ECD4AA4CF5}"/>
            </a:ext>
          </a:extLst>
        </xdr:cNvPr>
        <xdr:cNvSpPr txBox="1"/>
      </xdr:nvSpPr>
      <xdr:spPr>
        <a:xfrm>
          <a:off x="1060276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562" name="直線コネクタ 561">
          <a:extLst>
            <a:ext uri="{FF2B5EF4-FFF2-40B4-BE49-F238E27FC236}">
              <a16:creationId xmlns:a16="http://schemas.microsoft.com/office/drawing/2014/main" id="{8929AA01-2F18-4B9F-AD42-BFB63DB897F3}"/>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563" name="テキスト ボックス 562">
          <a:extLst>
            <a:ext uri="{FF2B5EF4-FFF2-40B4-BE49-F238E27FC236}">
              <a16:creationId xmlns:a16="http://schemas.microsoft.com/office/drawing/2014/main" id="{E310F4B0-7126-49A6-9E98-F915E1C92A61}"/>
            </a:ext>
          </a:extLst>
        </xdr:cNvPr>
        <xdr:cNvSpPr txBox="1"/>
      </xdr:nvSpPr>
      <xdr:spPr>
        <a:xfrm>
          <a:off x="1066688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564" name="【公民館】&#10;有形固定資産減価償却率グラフ枠">
          <a:extLst>
            <a:ext uri="{FF2B5EF4-FFF2-40B4-BE49-F238E27FC236}">
              <a16:creationId xmlns:a16="http://schemas.microsoft.com/office/drawing/2014/main" id="{27EBBAD2-2D1D-4431-905B-971037EE335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565" name="直線コネクタ 564">
          <a:extLst>
            <a:ext uri="{FF2B5EF4-FFF2-40B4-BE49-F238E27FC236}">
              <a16:creationId xmlns:a16="http://schemas.microsoft.com/office/drawing/2014/main" id="{FAD8CD81-DF2C-446C-A1E6-9EF91FAE2BF5}"/>
            </a:ext>
          </a:extLst>
        </xdr:cNvPr>
        <xdr:cNvCxnSpPr/>
      </xdr:nvCxnSpPr>
      <xdr:spPr>
        <a:xfrm flipV="1">
          <a:off x="14375764" y="16693515"/>
          <a:ext cx="0" cy="15640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566" name="【公民館】&#10;有形固定資産減価償却率最小値テキスト">
          <a:extLst>
            <a:ext uri="{FF2B5EF4-FFF2-40B4-BE49-F238E27FC236}">
              <a16:creationId xmlns:a16="http://schemas.microsoft.com/office/drawing/2014/main" id="{BA414911-3BD4-4DDB-BA58-67DDA8667568}"/>
            </a:ext>
          </a:extLst>
        </xdr:cNvPr>
        <xdr:cNvSpPr txBox="1"/>
      </xdr:nvSpPr>
      <xdr:spPr>
        <a:xfrm>
          <a:off x="1441450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567" name="直線コネクタ 566">
          <a:extLst>
            <a:ext uri="{FF2B5EF4-FFF2-40B4-BE49-F238E27FC236}">
              <a16:creationId xmlns:a16="http://schemas.microsoft.com/office/drawing/2014/main" id="{C357F0C5-6AED-4DE5-A1D1-751406E9EA75}"/>
            </a:ext>
          </a:extLst>
        </xdr:cNvPr>
        <xdr:cNvCxnSpPr/>
      </xdr:nvCxnSpPr>
      <xdr:spPr>
        <a:xfrm>
          <a:off x="1428750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568" name="【公民館】&#10;有形固定資産減価償却率最大値テキスト">
          <a:extLst>
            <a:ext uri="{FF2B5EF4-FFF2-40B4-BE49-F238E27FC236}">
              <a16:creationId xmlns:a16="http://schemas.microsoft.com/office/drawing/2014/main" id="{623404D1-E206-49D4-AFC8-6333949F5EDF}"/>
            </a:ext>
          </a:extLst>
        </xdr:cNvPr>
        <xdr:cNvSpPr txBox="1"/>
      </xdr:nvSpPr>
      <xdr:spPr>
        <a:xfrm>
          <a:off x="14414500" y="16472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569" name="直線コネクタ 568">
          <a:extLst>
            <a:ext uri="{FF2B5EF4-FFF2-40B4-BE49-F238E27FC236}">
              <a16:creationId xmlns:a16="http://schemas.microsoft.com/office/drawing/2014/main" id="{E0F1877B-A88A-4499-BB6F-C49A32B00E1F}"/>
            </a:ext>
          </a:extLst>
        </xdr:cNvPr>
        <xdr:cNvCxnSpPr/>
      </xdr:nvCxnSpPr>
      <xdr:spPr>
        <a:xfrm>
          <a:off x="14287500" y="166935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570" name="【公民館】&#10;有形固定資産減価償却率平均値テキスト">
          <a:extLst>
            <a:ext uri="{FF2B5EF4-FFF2-40B4-BE49-F238E27FC236}">
              <a16:creationId xmlns:a16="http://schemas.microsoft.com/office/drawing/2014/main" id="{7ED085E6-E4A8-410F-BBE3-A4A3307CEC21}"/>
            </a:ext>
          </a:extLst>
        </xdr:cNvPr>
        <xdr:cNvSpPr txBox="1"/>
      </xdr:nvSpPr>
      <xdr:spPr>
        <a:xfrm>
          <a:off x="14414500" y="173666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571" name="フローチャート: 判断 570">
          <a:extLst>
            <a:ext uri="{FF2B5EF4-FFF2-40B4-BE49-F238E27FC236}">
              <a16:creationId xmlns:a16="http://schemas.microsoft.com/office/drawing/2014/main" id="{FE8B2056-129E-4155-B183-81266E83F436}"/>
            </a:ext>
          </a:extLst>
        </xdr:cNvPr>
        <xdr:cNvSpPr/>
      </xdr:nvSpPr>
      <xdr:spPr>
        <a:xfrm>
          <a:off x="14325600" y="1751139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572" name="フローチャート: 判断 571">
          <a:extLst>
            <a:ext uri="{FF2B5EF4-FFF2-40B4-BE49-F238E27FC236}">
              <a16:creationId xmlns:a16="http://schemas.microsoft.com/office/drawing/2014/main" id="{F2A740D3-A970-40CD-9C73-3D4DCEAC7C84}"/>
            </a:ext>
          </a:extLst>
        </xdr:cNvPr>
        <xdr:cNvSpPr/>
      </xdr:nvSpPr>
      <xdr:spPr>
        <a:xfrm>
          <a:off x="13578840" y="1749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573" name="フローチャート: 判断 572">
          <a:extLst>
            <a:ext uri="{FF2B5EF4-FFF2-40B4-BE49-F238E27FC236}">
              <a16:creationId xmlns:a16="http://schemas.microsoft.com/office/drawing/2014/main" id="{D89A8F7F-9D9B-403B-9F04-0F1D618C8A23}"/>
            </a:ext>
          </a:extLst>
        </xdr:cNvPr>
        <xdr:cNvSpPr/>
      </xdr:nvSpPr>
      <xdr:spPr>
        <a:xfrm>
          <a:off x="12804140" y="1746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574" name="フローチャート: 判断 573">
          <a:extLst>
            <a:ext uri="{FF2B5EF4-FFF2-40B4-BE49-F238E27FC236}">
              <a16:creationId xmlns:a16="http://schemas.microsoft.com/office/drawing/2014/main" id="{1E3EE1F9-9212-4D11-8B5B-A3948014278B}"/>
            </a:ext>
          </a:extLst>
        </xdr:cNvPr>
        <xdr:cNvSpPr/>
      </xdr:nvSpPr>
      <xdr:spPr>
        <a:xfrm>
          <a:off x="12029440" y="174694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575" name="フローチャート: 判断 574">
          <a:extLst>
            <a:ext uri="{FF2B5EF4-FFF2-40B4-BE49-F238E27FC236}">
              <a16:creationId xmlns:a16="http://schemas.microsoft.com/office/drawing/2014/main" id="{A4F5AE59-C94A-484A-940B-6701185BA5D1}"/>
            </a:ext>
          </a:extLst>
        </xdr:cNvPr>
        <xdr:cNvSpPr/>
      </xdr:nvSpPr>
      <xdr:spPr>
        <a:xfrm>
          <a:off x="11231880" y="17463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576" name="テキスト ボックス 575">
          <a:extLst>
            <a:ext uri="{FF2B5EF4-FFF2-40B4-BE49-F238E27FC236}">
              <a16:creationId xmlns:a16="http://schemas.microsoft.com/office/drawing/2014/main" id="{FE96A81B-7A37-4F6D-901E-66F6C69BCE50}"/>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577" name="テキスト ボックス 576">
          <a:extLst>
            <a:ext uri="{FF2B5EF4-FFF2-40B4-BE49-F238E27FC236}">
              <a16:creationId xmlns:a16="http://schemas.microsoft.com/office/drawing/2014/main" id="{0C006680-BFC7-4DC3-8975-CDA235F6FBE1}"/>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578" name="テキスト ボックス 577">
          <a:extLst>
            <a:ext uri="{FF2B5EF4-FFF2-40B4-BE49-F238E27FC236}">
              <a16:creationId xmlns:a16="http://schemas.microsoft.com/office/drawing/2014/main" id="{9E5F44D0-0760-4F41-ABE8-09B881CA91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579" name="テキスト ボックス 578">
          <a:extLst>
            <a:ext uri="{FF2B5EF4-FFF2-40B4-BE49-F238E27FC236}">
              <a16:creationId xmlns:a16="http://schemas.microsoft.com/office/drawing/2014/main" id="{7F8E55FC-F841-4791-AE6F-7C9715125DA0}"/>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580" name="テキスト ボックス 579">
          <a:extLst>
            <a:ext uri="{FF2B5EF4-FFF2-40B4-BE49-F238E27FC236}">
              <a16:creationId xmlns:a16="http://schemas.microsoft.com/office/drawing/2014/main" id="{37841744-5DDF-4DD6-B84B-1C7ECA7B4E21}"/>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101600</xdr:rowOff>
    </xdr:from>
    <xdr:to>
      <xdr:col>85</xdr:col>
      <xdr:colOff>177800</xdr:colOff>
      <xdr:row>108</xdr:row>
      <xdr:rowOff>31750</xdr:rowOff>
    </xdr:to>
    <xdr:sp macro="" textlink="">
      <xdr:nvSpPr>
        <xdr:cNvPr id="581" name="楕円 580">
          <a:extLst>
            <a:ext uri="{FF2B5EF4-FFF2-40B4-BE49-F238E27FC236}">
              <a16:creationId xmlns:a16="http://schemas.microsoft.com/office/drawing/2014/main" id="{64114ADB-8AAF-423B-B362-1D1E4765AFB9}"/>
            </a:ext>
          </a:extLst>
        </xdr:cNvPr>
        <xdr:cNvSpPr/>
      </xdr:nvSpPr>
      <xdr:spPr>
        <a:xfrm>
          <a:off x="14325600" y="1803908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80027</xdr:rowOff>
    </xdr:from>
    <xdr:ext cx="405111" cy="259045"/>
    <xdr:sp macro="" textlink="">
      <xdr:nvSpPr>
        <xdr:cNvPr id="582" name="【公民館】&#10;有形固定資産減価償却率該当値テキスト">
          <a:extLst>
            <a:ext uri="{FF2B5EF4-FFF2-40B4-BE49-F238E27FC236}">
              <a16:creationId xmlns:a16="http://schemas.microsoft.com/office/drawing/2014/main" id="{46CBE72A-10FA-479C-8A07-6D989F72CE4A}"/>
            </a:ext>
          </a:extLst>
        </xdr:cNvPr>
        <xdr:cNvSpPr txBox="1"/>
      </xdr:nvSpPr>
      <xdr:spPr>
        <a:xfrm>
          <a:off x="14414500" y="180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63500</xdr:rowOff>
    </xdr:from>
    <xdr:to>
      <xdr:col>81</xdr:col>
      <xdr:colOff>101600</xdr:colOff>
      <xdr:row>107</xdr:row>
      <xdr:rowOff>165100</xdr:rowOff>
    </xdr:to>
    <xdr:sp macro="" textlink="">
      <xdr:nvSpPr>
        <xdr:cNvPr id="583" name="楕円 582">
          <a:extLst>
            <a:ext uri="{FF2B5EF4-FFF2-40B4-BE49-F238E27FC236}">
              <a16:creationId xmlns:a16="http://schemas.microsoft.com/office/drawing/2014/main" id="{DA2F44B0-6E9D-4115-A5C4-DE5A578D937C}"/>
            </a:ext>
          </a:extLst>
        </xdr:cNvPr>
        <xdr:cNvSpPr/>
      </xdr:nvSpPr>
      <xdr:spPr>
        <a:xfrm>
          <a:off x="13578840" y="18000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114300</xdr:rowOff>
    </xdr:from>
    <xdr:to>
      <xdr:col>85</xdr:col>
      <xdr:colOff>127000</xdr:colOff>
      <xdr:row>107</xdr:row>
      <xdr:rowOff>152400</xdr:rowOff>
    </xdr:to>
    <xdr:cxnSp macro="">
      <xdr:nvCxnSpPr>
        <xdr:cNvPr id="584" name="直線コネクタ 583">
          <a:extLst>
            <a:ext uri="{FF2B5EF4-FFF2-40B4-BE49-F238E27FC236}">
              <a16:creationId xmlns:a16="http://schemas.microsoft.com/office/drawing/2014/main" id="{CF0D752E-8DB2-41DE-ACF3-24EB30AA836F}"/>
            </a:ext>
          </a:extLst>
        </xdr:cNvPr>
        <xdr:cNvCxnSpPr/>
      </xdr:nvCxnSpPr>
      <xdr:spPr>
        <a:xfrm>
          <a:off x="13629640" y="18051780"/>
          <a:ext cx="74676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25400</xdr:rowOff>
    </xdr:from>
    <xdr:to>
      <xdr:col>76</xdr:col>
      <xdr:colOff>165100</xdr:colOff>
      <xdr:row>107</xdr:row>
      <xdr:rowOff>127000</xdr:rowOff>
    </xdr:to>
    <xdr:sp macro="" textlink="">
      <xdr:nvSpPr>
        <xdr:cNvPr id="585" name="楕円 584">
          <a:extLst>
            <a:ext uri="{FF2B5EF4-FFF2-40B4-BE49-F238E27FC236}">
              <a16:creationId xmlns:a16="http://schemas.microsoft.com/office/drawing/2014/main" id="{7BC5D336-5640-4E2D-A804-DCE1AD95A876}"/>
            </a:ext>
          </a:extLst>
        </xdr:cNvPr>
        <xdr:cNvSpPr/>
      </xdr:nvSpPr>
      <xdr:spPr>
        <a:xfrm>
          <a:off x="12804140" y="1796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76200</xdr:rowOff>
    </xdr:from>
    <xdr:to>
      <xdr:col>81</xdr:col>
      <xdr:colOff>50800</xdr:colOff>
      <xdr:row>107</xdr:row>
      <xdr:rowOff>114300</xdr:rowOff>
    </xdr:to>
    <xdr:cxnSp macro="">
      <xdr:nvCxnSpPr>
        <xdr:cNvPr id="586" name="直線コネクタ 585">
          <a:extLst>
            <a:ext uri="{FF2B5EF4-FFF2-40B4-BE49-F238E27FC236}">
              <a16:creationId xmlns:a16="http://schemas.microsoft.com/office/drawing/2014/main" id="{D0B75145-DCC3-4147-A6F8-E973F375AA7D}"/>
            </a:ext>
          </a:extLst>
        </xdr:cNvPr>
        <xdr:cNvCxnSpPr/>
      </xdr:nvCxnSpPr>
      <xdr:spPr>
        <a:xfrm>
          <a:off x="12854940" y="1801368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160655</xdr:rowOff>
    </xdr:from>
    <xdr:to>
      <xdr:col>72</xdr:col>
      <xdr:colOff>38100</xdr:colOff>
      <xdr:row>107</xdr:row>
      <xdr:rowOff>90805</xdr:rowOff>
    </xdr:to>
    <xdr:sp macro="" textlink="">
      <xdr:nvSpPr>
        <xdr:cNvPr id="587" name="楕円 586">
          <a:extLst>
            <a:ext uri="{FF2B5EF4-FFF2-40B4-BE49-F238E27FC236}">
              <a16:creationId xmlns:a16="http://schemas.microsoft.com/office/drawing/2014/main" id="{188FAB1D-AC7F-49EE-B24A-5806168AF3B4}"/>
            </a:ext>
          </a:extLst>
        </xdr:cNvPr>
        <xdr:cNvSpPr/>
      </xdr:nvSpPr>
      <xdr:spPr>
        <a:xfrm>
          <a:off x="12029440" y="179304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40005</xdr:rowOff>
    </xdr:from>
    <xdr:to>
      <xdr:col>76</xdr:col>
      <xdr:colOff>114300</xdr:colOff>
      <xdr:row>107</xdr:row>
      <xdr:rowOff>76200</xdr:rowOff>
    </xdr:to>
    <xdr:cxnSp macro="">
      <xdr:nvCxnSpPr>
        <xdr:cNvPr id="588" name="直線コネクタ 587">
          <a:extLst>
            <a:ext uri="{FF2B5EF4-FFF2-40B4-BE49-F238E27FC236}">
              <a16:creationId xmlns:a16="http://schemas.microsoft.com/office/drawing/2014/main" id="{65B7B727-EA29-4DB4-92AF-9A7540FDDD6E}"/>
            </a:ext>
          </a:extLst>
        </xdr:cNvPr>
        <xdr:cNvCxnSpPr/>
      </xdr:nvCxnSpPr>
      <xdr:spPr>
        <a:xfrm>
          <a:off x="12072620" y="1797748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122555</xdr:rowOff>
    </xdr:from>
    <xdr:to>
      <xdr:col>67</xdr:col>
      <xdr:colOff>101600</xdr:colOff>
      <xdr:row>107</xdr:row>
      <xdr:rowOff>52705</xdr:rowOff>
    </xdr:to>
    <xdr:sp macro="" textlink="">
      <xdr:nvSpPr>
        <xdr:cNvPr id="589" name="楕円 588">
          <a:extLst>
            <a:ext uri="{FF2B5EF4-FFF2-40B4-BE49-F238E27FC236}">
              <a16:creationId xmlns:a16="http://schemas.microsoft.com/office/drawing/2014/main" id="{B75C3EA1-F1AF-481D-874F-3D135D02EC44}"/>
            </a:ext>
          </a:extLst>
        </xdr:cNvPr>
        <xdr:cNvSpPr/>
      </xdr:nvSpPr>
      <xdr:spPr>
        <a:xfrm>
          <a:off x="11231880" y="178923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1905</xdr:rowOff>
    </xdr:from>
    <xdr:to>
      <xdr:col>71</xdr:col>
      <xdr:colOff>177800</xdr:colOff>
      <xdr:row>107</xdr:row>
      <xdr:rowOff>40005</xdr:rowOff>
    </xdr:to>
    <xdr:cxnSp macro="">
      <xdr:nvCxnSpPr>
        <xdr:cNvPr id="590" name="直線コネクタ 589">
          <a:extLst>
            <a:ext uri="{FF2B5EF4-FFF2-40B4-BE49-F238E27FC236}">
              <a16:creationId xmlns:a16="http://schemas.microsoft.com/office/drawing/2014/main" id="{4245DF24-20D6-4DC3-AAE1-87AA53EB0F6B}"/>
            </a:ext>
          </a:extLst>
        </xdr:cNvPr>
        <xdr:cNvCxnSpPr/>
      </xdr:nvCxnSpPr>
      <xdr:spPr>
        <a:xfrm>
          <a:off x="11282680" y="17939385"/>
          <a:ext cx="78994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591" name="n_1aveValue【公民館】&#10;有形固定資産減価償却率">
          <a:extLst>
            <a:ext uri="{FF2B5EF4-FFF2-40B4-BE49-F238E27FC236}">
              <a16:creationId xmlns:a16="http://schemas.microsoft.com/office/drawing/2014/main" id="{8EFAABB3-7C68-4ECC-822A-BBA8A04DF638}"/>
            </a:ext>
          </a:extLst>
        </xdr:cNvPr>
        <xdr:cNvSpPr txBox="1"/>
      </xdr:nvSpPr>
      <xdr:spPr>
        <a:xfrm>
          <a:off x="13437244" y="1727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592" name="n_2aveValue【公民館】&#10;有形固定資産減価償却率">
          <a:extLst>
            <a:ext uri="{FF2B5EF4-FFF2-40B4-BE49-F238E27FC236}">
              <a16:creationId xmlns:a16="http://schemas.microsoft.com/office/drawing/2014/main" id="{0B087225-3D49-4CE0-95BD-878557CDF310}"/>
            </a:ext>
          </a:extLst>
        </xdr:cNvPr>
        <xdr:cNvSpPr txBox="1"/>
      </xdr:nvSpPr>
      <xdr:spPr>
        <a:xfrm>
          <a:off x="126752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593" name="n_3aveValue【公民館】&#10;有形固定資産減価償却率">
          <a:extLst>
            <a:ext uri="{FF2B5EF4-FFF2-40B4-BE49-F238E27FC236}">
              <a16:creationId xmlns:a16="http://schemas.microsoft.com/office/drawing/2014/main" id="{F962EB24-664B-4B39-805C-C3223B74437E}"/>
            </a:ext>
          </a:extLst>
        </xdr:cNvPr>
        <xdr:cNvSpPr txBox="1"/>
      </xdr:nvSpPr>
      <xdr:spPr>
        <a:xfrm>
          <a:off x="11900544" y="1725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147338</xdr:rowOff>
    </xdr:from>
    <xdr:ext cx="405111" cy="259045"/>
    <xdr:sp macro="" textlink="">
      <xdr:nvSpPr>
        <xdr:cNvPr id="594" name="n_4aveValue【公民館】&#10;有形固定資産減価償却率">
          <a:extLst>
            <a:ext uri="{FF2B5EF4-FFF2-40B4-BE49-F238E27FC236}">
              <a16:creationId xmlns:a16="http://schemas.microsoft.com/office/drawing/2014/main" id="{E0E1DFA4-0F92-4D53-BA28-8BEB2A0356F0}"/>
            </a:ext>
          </a:extLst>
        </xdr:cNvPr>
        <xdr:cNvSpPr txBox="1"/>
      </xdr:nvSpPr>
      <xdr:spPr>
        <a:xfrm>
          <a:off x="11102984" y="17246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107</xdr:row>
      <xdr:rowOff>156227</xdr:rowOff>
    </xdr:from>
    <xdr:ext cx="405111" cy="259045"/>
    <xdr:sp macro="" textlink="">
      <xdr:nvSpPr>
        <xdr:cNvPr id="595" name="n_1mainValue【公民館】&#10;有形固定資産減価償却率">
          <a:extLst>
            <a:ext uri="{FF2B5EF4-FFF2-40B4-BE49-F238E27FC236}">
              <a16:creationId xmlns:a16="http://schemas.microsoft.com/office/drawing/2014/main" id="{E413D896-C8FE-4F80-AD3D-560B0B3091D5}"/>
            </a:ext>
          </a:extLst>
        </xdr:cNvPr>
        <xdr:cNvSpPr txBox="1"/>
      </xdr:nvSpPr>
      <xdr:spPr>
        <a:xfrm>
          <a:off x="13437244" y="18093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118127</xdr:rowOff>
    </xdr:from>
    <xdr:ext cx="405111" cy="259045"/>
    <xdr:sp macro="" textlink="">
      <xdr:nvSpPr>
        <xdr:cNvPr id="596" name="n_2mainValue【公民館】&#10;有形固定資産減価償却率">
          <a:extLst>
            <a:ext uri="{FF2B5EF4-FFF2-40B4-BE49-F238E27FC236}">
              <a16:creationId xmlns:a16="http://schemas.microsoft.com/office/drawing/2014/main" id="{D654667C-2355-4AC3-BCF3-F909AA84D83D}"/>
            </a:ext>
          </a:extLst>
        </xdr:cNvPr>
        <xdr:cNvSpPr txBox="1"/>
      </xdr:nvSpPr>
      <xdr:spPr>
        <a:xfrm>
          <a:off x="12675244" y="1805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81932</xdr:rowOff>
    </xdr:from>
    <xdr:ext cx="405111" cy="259045"/>
    <xdr:sp macro="" textlink="">
      <xdr:nvSpPr>
        <xdr:cNvPr id="597" name="n_3mainValue【公民館】&#10;有形固定資産減価償却率">
          <a:extLst>
            <a:ext uri="{FF2B5EF4-FFF2-40B4-BE49-F238E27FC236}">
              <a16:creationId xmlns:a16="http://schemas.microsoft.com/office/drawing/2014/main" id="{53A9AE2D-3097-46F6-80AF-2D6B195791ED}"/>
            </a:ext>
          </a:extLst>
        </xdr:cNvPr>
        <xdr:cNvSpPr txBox="1"/>
      </xdr:nvSpPr>
      <xdr:spPr>
        <a:xfrm>
          <a:off x="11900544" y="1801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43832</xdr:rowOff>
    </xdr:from>
    <xdr:ext cx="405111" cy="259045"/>
    <xdr:sp macro="" textlink="">
      <xdr:nvSpPr>
        <xdr:cNvPr id="598" name="n_4mainValue【公民館】&#10;有形固定資産減価償却率">
          <a:extLst>
            <a:ext uri="{FF2B5EF4-FFF2-40B4-BE49-F238E27FC236}">
              <a16:creationId xmlns:a16="http://schemas.microsoft.com/office/drawing/2014/main" id="{0856AC95-C068-43DD-8FD0-9C0C6D423FC4}"/>
            </a:ext>
          </a:extLst>
        </xdr:cNvPr>
        <xdr:cNvSpPr txBox="1"/>
      </xdr:nvSpPr>
      <xdr:spPr>
        <a:xfrm>
          <a:off x="11102984" y="1798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599" name="正方形/長方形 598">
          <a:extLst>
            <a:ext uri="{FF2B5EF4-FFF2-40B4-BE49-F238E27FC236}">
              <a16:creationId xmlns:a16="http://schemas.microsoft.com/office/drawing/2014/main" id="{2528AEB0-267B-49D3-BC49-3852829A3492}"/>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00" name="正方形/長方形 599">
          <a:extLst>
            <a:ext uri="{FF2B5EF4-FFF2-40B4-BE49-F238E27FC236}">
              <a16:creationId xmlns:a16="http://schemas.microsoft.com/office/drawing/2014/main" id="{15D62B8A-84DD-4B03-8ACD-2488EA1548D3}"/>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01" name="正方形/長方形 600">
          <a:extLst>
            <a:ext uri="{FF2B5EF4-FFF2-40B4-BE49-F238E27FC236}">
              <a16:creationId xmlns:a16="http://schemas.microsoft.com/office/drawing/2014/main" id="{8AA1C345-4AE9-47B3-B7E8-12FDB08EC8E4}"/>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02" name="正方形/長方形 601">
          <a:extLst>
            <a:ext uri="{FF2B5EF4-FFF2-40B4-BE49-F238E27FC236}">
              <a16:creationId xmlns:a16="http://schemas.microsoft.com/office/drawing/2014/main" id="{23C8C0AE-667A-4A3E-92BD-DC695E9A8E32}"/>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03" name="正方形/長方形 602">
          <a:extLst>
            <a:ext uri="{FF2B5EF4-FFF2-40B4-BE49-F238E27FC236}">
              <a16:creationId xmlns:a16="http://schemas.microsoft.com/office/drawing/2014/main" id="{F6A83626-14DA-4919-8486-DCE035C3F638}"/>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04" name="正方形/長方形 603">
          <a:extLst>
            <a:ext uri="{FF2B5EF4-FFF2-40B4-BE49-F238E27FC236}">
              <a16:creationId xmlns:a16="http://schemas.microsoft.com/office/drawing/2014/main" id="{F372AA80-AF1C-467C-9547-C5870835B69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05" name="正方形/長方形 604">
          <a:extLst>
            <a:ext uri="{FF2B5EF4-FFF2-40B4-BE49-F238E27FC236}">
              <a16:creationId xmlns:a16="http://schemas.microsoft.com/office/drawing/2014/main" id="{B43C0F7B-6BDE-49E4-B366-D4B758C3A41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06" name="正方形/長方形 605">
          <a:extLst>
            <a:ext uri="{FF2B5EF4-FFF2-40B4-BE49-F238E27FC236}">
              <a16:creationId xmlns:a16="http://schemas.microsoft.com/office/drawing/2014/main" id="{70A9F255-1791-4FDE-B4E1-8B7BD7D66DC3}"/>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07" name="テキスト ボックス 606">
          <a:extLst>
            <a:ext uri="{FF2B5EF4-FFF2-40B4-BE49-F238E27FC236}">
              <a16:creationId xmlns:a16="http://schemas.microsoft.com/office/drawing/2014/main" id="{663B4501-19DD-4539-AA31-D545A85FD09A}"/>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08" name="直線コネクタ 607">
          <a:extLst>
            <a:ext uri="{FF2B5EF4-FFF2-40B4-BE49-F238E27FC236}">
              <a16:creationId xmlns:a16="http://schemas.microsoft.com/office/drawing/2014/main" id="{46ED1223-EFB2-4D18-A339-E0DE30F2DFCD}"/>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09" name="直線コネクタ 608">
          <a:extLst>
            <a:ext uri="{FF2B5EF4-FFF2-40B4-BE49-F238E27FC236}">
              <a16:creationId xmlns:a16="http://schemas.microsoft.com/office/drawing/2014/main" id="{AF6FDB34-D8C2-40D5-9992-4DBF17EA44FD}"/>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10" name="テキスト ボックス 609">
          <a:extLst>
            <a:ext uri="{FF2B5EF4-FFF2-40B4-BE49-F238E27FC236}">
              <a16:creationId xmlns:a16="http://schemas.microsoft.com/office/drawing/2014/main" id="{F8778ECB-6ED8-410D-B5E3-2C7EF6DA24E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11" name="直線コネクタ 610">
          <a:extLst>
            <a:ext uri="{FF2B5EF4-FFF2-40B4-BE49-F238E27FC236}">
              <a16:creationId xmlns:a16="http://schemas.microsoft.com/office/drawing/2014/main" id="{F74AB006-BE3D-424D-AC1D-DA2AF7078C4B}"/>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12" name="テキスト ボックス 611">
          <a:extLst>
            <a:ext uri="{FF2B5EF4-FFF2-40B4-BE49-F238E27FC236}">
              <a16:creationId xmlns:a16="http://schemas.microsoft.com/office/drawing/2014/main" id="{A4317872-0EE4-474E-9BBD-7DB74DED58B6}"/>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13" name="直線コネクタ 612">
          <a:extLst>
            <a:ext uri="{FF2B5EF4-FFF2-40B4-BE49-F238E27FC236}">
              <a16:creationId xmlns:a16="http://schemas.microsoft.com/office/drawing/2014/main" id="{D0356DC5-B09A-4EBD-A153-07003D05FE26}"/>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14" name="テキスト ボックス 613">
          <a:extLst>
            <a:ext uri="{FF2B5EF4-FFF2-40B4-BE49-F238E27FC236}">
              <a16:creationId xmlns:a16="http://schemas.microsoft.com/office/drawing/2014/main" id="{46D276AF-57CF-49FA-8018-EAE163161A38}"/>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15" name="直線コネクタ 614">
          <a:extLst>
            <a:ext uri="{FF2B5EF4-FFF2-40B4-BE49-F238E27FC236}">
              <a16:creationId xmlns:a16="http://schemas.microsoft.com/office/drawing/2014/main" id="{DC3AF73C-14E3-4A0D-ABEB-75252B0771E3}"/>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16" name="テキスト ボックス 615">
          <a:extLst>
            <a:ext uri="{FF2B5EF4-FFF2-40B4-BE49-F238E27FC236}">
              <a16:creationId xmlns:a16="http://schemas.microsoft.com/office/drawing/2014/main" id="{3DA5340E-BC79-4CC3-9206-C4E2E6CC1121}"/>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17" name="直線コネクタ 616">
          <a:extLst>
            <a:ext uri="{FF2B5EF4-FFF2-40B4-BE49-F238E27FC236}">
              <a16:creationId xmlns:a16="http://schemas.microsoft.com/office/drawing/2014/main" id="{1E2967E6-FBF8-42D6-9A3A-54BF778BAA31}"/>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18" name="テキスト ボックス 617">
          <a:extLst>
            <a:ext uri="{FF2B5EF4-FFF2-40B4-BE49-F238E27FC236}">
              <a16:creationId xmlns:a16="http://schemas.microsoft.com/office/drawing/2014/main" id="{1E321C71-BF43-40F8-8444-04E86FE12D98}"/>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19" name="【公民館】&#10;一人当たり面積グラフ枠">
          <a:extLst>
            <a:ext uri="{FF2B5EF4-FFF2-40B4-BE49-F238E27FC236}">
              <a16:creationId xmlns:a16="http://schemas.microsoft.com/office/drawing/2014/main" id="{1AF9B9CB-58EC-4A9F-AE91-152D51273F03}"/>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620" name="直線コネクタ 619">
          <a:extLst>
            <a:ext uri="{FF2B5EF4-FFF2-40B4-BE49-F238E27FC236}">
              <a16:creationId xmlns:a16="http://schemas.microsoft.com/office/drawing/2014/main" id="{92181A17-5D5D-4CFE-930A-F4C2CD518FAC}"/>
            </a:ext>
          </a:extLst>
        </xdr:cNvPr>
        <xdr:cNvCxnSpPr/>
      </xdr:nvCxnSpPr>
      <xdr:spPr>
        <a:xfrm flipV="1">
          <a:off x="19509104" y="17012412"/>
          <a:ext cx="0" cy="11643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621" name="【公民館】&#10;一人当たり面積最小値テキスト">
          <a:extLst>
            <a:ext uri="{FF2B5EF4-FFF2-40B4-BE49-F238E27FC236}">
              <a16:creationId xmlns:a16="http://schemas.microsoft.com/office/drawing/2014/main" id="{DF3480CC-7063-4084-8A2A-160EB64CECDA}"/>
            </a:ext>
          </a:extLst>
        </xdr:cNvPr>
        <xdr:cNvSpPr txBox="1"/>
      </xdr:nvSpPr>
      <xdr:spPr>
        <a:xfrm>
          <a:off x="19547840" y="18180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622" name="直線コネクタ 621">
          <a:extLst>
            <a:ext uri="{FF2B5EF4-FFF2-40B4-BE49-F238E27FC236}">
              <a16:creationId xmlns:a16="http://schemas.microsoft.com/office/drawing/2014/main" id="{E5FA075F-46E9-4657-BBAC-13DC9FAB7BD1}"/>
            </a:ext>
          </a:extLst>
        </xdr:cNvPr>
        <xdr:cNvCxnSpPr/>
      </xdr:nvCxnSpPr>
      <xdr:spPr>
        <a:xfrm>
          <a:off x="19443700" y="1817674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623" name="【公民館】&#10;一人当たり面積最大値テキスト">
          <a:extLst>
            <a:ext uri="{FF2B5EF4-FFF2-40B4-BE49-F238E27FC236}">
              <a16:creationId xmlns:a16="http://schemas.microsoft.com/office/drawing/2014/main" id="{3078A70A-70A1-42E6-9CC4-47905C3A0BDF}"/>
            </a:ext>
          </a:extLst>
        </xdr:cNvPr>
        <xdr:cNvSpPr txBox="1"/>
      </xdr:nvSpPr>
      <xdr:spPr>
        <a:xfrm>
          <a:off x="19547840" y="16791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624" name="直線コネクタ 623">
          <a:extLst>
            <a:ext uri="{FF2B5EF4-FFF2-40B4-BE49-F238E27FC236}">
              <a16:creationId xmlns:a16="http://schemas.microsoft.com/office/drawing/2014/main" id="{D668FCE4-1CFB-4735-9864-99056330D679}"/>
            </a:ext>
          </a:extLst>
        </xdr:cNvPr>
        <xdr:cNvCxnSpPr/>
      </xdr:nvCxnSpPr>
      <xdr:spPr>
        <a:xfrm>
          <a:off x="19443700" y="1701241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625" name="【公民館】&#10;一人当たり面積平均値テキスト">
          <a:extLst>
            <a:ext uri="{FF2B5EF4-FFF2-40B4-BE49-F238E27FC236}">
              <a16:creationId xmlns:a16="http://schemas.microsoft.com/office/drawing/2014/main" id="{01867861-D628-4D2F-9598-47A96E1420D6}"/>
            </a:ext>
          </a:extLst>
        </xdr:cNvPr>
        <xdr:cNvSpPr txBox="1"/>
      </xdr:nvSpPr>
      <xdr:spPr>
        <a:xfrm>
          <a:off x="19547840" y="177929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626" name="フローチャート: 判断 625">
          <a:extLst>
            <a:ext uri="{FF2B5EF4-FFF2-40B4-BE49-F238E27FC236}">
              <a16:creationId xmlns:a16="http://schemas.microsoft.com/office/drawing/2014/main" id="{B3C98CF7-54CC-4E76-90C8-5839218624A8}"/>
            </a:ext>
          </a:extLst>
        </xdr:cNvPr>
        <xdr:cNvSpPr/>
      </xdr:nvSpPr>
      <xdr:spPr>
        <a:xfrm>
          <a:off x="19458940" y="17937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627" name="フローチャート: 判断 626">
          <a:extLst>
            <a:ext uri="{FF2B5EF4-FFF2-40B4-BE49-F238E27FC236}">
              <a16:creationId xmlns:a16="http://schemas.microsoft.com/office/drawing/2014/main" id="{7B7E51FD-725B-415F-8E59-1F2C29274311}"/>
            </a:ext>
          </a:extLst>
        </xdr:cNvPr>
        <xdr:cNvSpPr/>
      </xdr:nvSpPr>
      <xdr:spPr>
        <a:xfrm>
          <a:off x="18735040" y="1794001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628" name="フローチャート: 判断 627">
          <a:extLst>
            <a:ext uri="{FF2B5EF4-FFF2-40B4-BE49-F238E27FC236}">
              <a16:creationId xmlns:a16="http://schemas.microsoft.com/office/drawing/2014/main" id="{1907B0A3-94C3-49D3-A614-71E72ADF2FC8}"/>
            </a:ext>
          </a:extLst>
        </xdr:cNvPr>
        <xdr:cNvSpPr/>
      </xdr:nvSpPr>
      <xdr:spPr>
        <a:xfrm>
          <a:off x="17937480" y="17940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629" name="フローチャート: 判断 628">
          <a:extLst>
            <a:ext uri="{FF2B5EF4-FFF2-40B4-BE49-F238E27FC236}">
              <a16:creationId xmlns:a16="http://schemas.microsoft.com/office/drawing/2014/main" id="{539F4163-6344-4A53-BAA1-83D4F810A07F}"/>
            </a:ext>
          </a:extLst>
        </xdr:cNvPr>
        <xdr:cNvSpPr/>
      </xdr:nvSpPr>
      <xdr:spPr>
        <a:xfrm>
          <a:off x="17162780" y="1794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630" name="フローチャート: 判断 629">
          <a:extLst>
            <a:ext uri="{FF2B5EF4-FFF2-40B4-BE49-F238E27FC236}">
              <a16:creationId xmlns:a16="http://schemas.microsoft.com/office/drawing/2014/main" id="{EC5E047C-3DAD-4BBE-8EE0-BF713C8A238A}"/>
            </a:ext>
          </a:extLst>
        </xdr:cNvPr>
        <xdr:cNvSpPr/>
      </xdr:nvSpPr>
      <xdr:spPr>
        <a:xfrm>
          <a:off x="16388080" y="1781581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31" name="テキスト ボックス 630">
          <a:extLst>
            <a:ext uri="{FF2B5EF4-FFF2-40B4-BE49-F238E27FC236}">
              <a16:creationId xmlns:a16="http://schemas.microsoft.com/office/drawing/2014/main" id="{CA43772E-443F-4B4C-9024-E7DCA05E428A}"/>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32" name="テキスト ボックス 631">
          <a:extLst>
            <a:ext uri="{FF2B5EF4-FFF2-40B4-BE49-F238E27FC236}">
              <a16:creationId xmlns:a16="http://schemas.microsoft.com/office/drawing/2014/main" id="{5556EA34-5A60-41FB-9CFA-7C68EBDCC805}"/>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33" name="テキスト ボックス 632">
          <a:extLst>
            <a:ext uri="{FF2B5EF4-FFF2-40B4-BE49-F238E27FC236}">
              <a16:creationId xmlns:a16="http://schemas.microsoft.com/office/drawing/2014/main" id="{9F6BCB59-7B7D-4FA8-ABC4-867CE50B599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34" name="テキスト ボックス 633">
          <a:extLst>
            <a:ext uri="{FF2B5EF4-FFF2-40B4-BE49-F238E27FC236}">
              <a16:creationId xmlns:a16="http://schemas.microsoft.com/office/drawing/2014/main" id="{67726FB4-C179-4D0F-A20F-4EE52D49D59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35" name="テキスト ボックス 634">
          <a:extLst>
            <a:ext uri="{FF2B5EF4-FFF2-40B4-BE49-F238E27FC236}">
              <a16:creationId xmlns:a16="http://schemas.microsoft.com/office/drawing/2014/main" id="{6BD66C7F-C303-49E0-A83B-64345F546FD0}"/>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103124</xdr:rowOff>
    </xdr:from>
    <xdr:to>
      <xdr:col>116</xdr:col>
      <xdr:colOff>114300</xdr:colOff>
      <xdr:row>108</xdr:row>
      <xdr:rowOff>33274</xdr:rowOff>
    </xdr:to>
    <xdr:sp macro="" textlink="">
      <xdr:nvSpPr>
        <xdr:cNvPr id="636" name="楕円 635">
          <a:extLst>
            <a:ext uri="{FF2B5EF4-FFF2-40B4-BE49-F238E27FC236}">
              <a16:creationId xmlns:a16="http://schemas.microsoft.com/office/drawing/2014/main" id="{37928060-F4B8-4F50-BA2F-926F292A6F50}"/>
            </a:ext>
          </a:extLst>
        </xdr:cNvPr>
        <xdr:cNvSpPr/>
      </xdr:nvSpPr>
      <xdr:spPr>
        <a:xfrm>
          <a:off x="19458940" y="18040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18051</xdr:rowOff>
    </xdr:from>
    <xdr:ext cx="469744" cy="259045"/>
    <xdr:sp macro="" textlink="">
      <xdr:nvSpPr>
        <xdr:cNvPr id="637" name="【公民館】&#10;一人当たり面積該当値テキスト">
          <a:extLst>
            <a:ext uri="{FF2B5EF4-FFF2-40B4-BE49-F238E27FC236}">
              <a16:creationId xmlns:a16="http://schemas.microsoft.com/office/drawing/2014/main" id="{042E69A6-78CF-4A39-B09D-59547B9A1AEB}"/>
            </a:ext>
          </a:extLst>
        </xdr:cNvPr>
        <xdr:cNvSpPr txBox="1"/>
      </xdr:nvSpPr>
      <xdr:spPr>
        <a:xfrm>
          <a:off x="19547840" y="17955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103124</xdr:rowOff>
    </xdr:from>
    <xdr:to>
      <xdr:col>112</xdr:col>
      <xdr:colOff>38100</xdr:colOff>
      <xdr:row>108</xdr:row>
      <xdr:rowOff>33274</xdr:rowOff>
    </xdr:to>
    <xdr:sp macro="" textlink="">
      <xdr:nvSpPr>
        <xdr:cNvPr id="638" name="楕円 637">
          <a:extLst>
            <a:ext uri="{FF2B5EF4-FFF2-40B4-BE49-F238E27FC236}">
              <a16:creationId xmlns:a16="http://schemas.microsoft.com/office/drawing/2014/main" id="{16DA6C8B-D652-4EB5-B566-61D0632BEAB5}"/>
            </a:ext>
          </a:extLst>
        </xdr:cNvPr>
        <xdr:cNvSpPr/>
      </xdr:nvSpPr>
      <xdr:spPr>
        <a:xfrm>
          <a:off x="18735040" y="1804060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153924</xdr:rowOff>
    </xdr:from>
    <xdr:to>
      <xdr:col>116</xdr:col>
      <xdr:colOff>63500</xdr:colOff>
      <xdr:row>107</xdr:row>
      <xdr:rowOff>153924</xdr:rowOff>
    </xdr:to>
    <xdr:cxnSp macro="">
      <xdr:nvCxnSpPr>
        <xdr:cNvPr id="639" name="直線コネクタ 638">
          <a:extLst>
            <a:ext uri="{FF2B5EF4-FFF2-40B4-BE49-F238E27FC236}">
              <a16:creationId xmlns:a16="http://schemas.microsoft.com/office/drawing/2014/main" id="{77E70E8A-0391-4819-961A-903B01860A1C}"/>
            </a:ext>
          </a:extLst>
        </xdr:cNvPr>
        <xdr:cNvCxnSpPr/>
      </xdr:nvCxnSpPr>
      <xdr:spPr>
        <a:xfrm>
          <a:off x="18778220" y="18091404"/>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103124</xdr:rowOff>
    </xdr:from>
    <xdr:to>
      <xdr:col>107</xdr:col>
      <xdr:colOff>101600</xdr:colOff>
      <xdr:row>108</xdr:row>
      <xdr:rowOff>33274</xdr:rowOff>
    </xdr:to>
    <xdr:sp macro="" textlink="">
      <xdr:nvSpPr>
        <xdr:cNvPr id="640" name="楕円 639">
          <a:extLst>
            <a:ext uri="{FF2B5EF4-FFF2-40B4-BE49-F238E27FC236}">
              <a16:creationId xmlns:a16="http://schemas.microsoft.com/office/drawing/2014/main" id="{14A863F1-7402-42A4-89F8-EF936D68B734}"/>
            </a:ext>
          </a:extLst>
        </xdr:cNvPr>
        <xdr:cNvSpPr/>
      </xdr:nvSpPr>
      <xdr:spPr>
        <a:xfrm>
          <a:off x="17937480" y="18040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153924</xdr:rowOff>
    </xdr:from>
    <xdr:to>
      <xdr:col>111</xdr:col>
      <xdr:colOff>177800</xdr:colOff>
      <xdr:row>107</xdr:row>
      <xdr:rowOff>153924</xdr:rowOff>
    </xdr:to>
    <xdr:cxnSp macro="">
      <xdr:nvCxnSpPr>
        <xdr:cNvPr id="641" name="直線コネクタ 640">
          <a:extLst>
            <a:ext uri="{FF2B5EF4-FFF2-40B4-BE49-F238E27FC236}">
              <a16:creationId xmlns:a16="http://schemas.microsoft.com/office/drawing/2014/main" id="{7CCAE0A9-551A-4822-9A01-8681FD9D3798}"/>
            </a:ext>
          </a:extLst>
        </xdr:cNvPr>
        <xdr:cNvCxnSpPr/>
      </xdr:nvCxnSpPr>
      <xdr:spPr>
        <a:xfrm>
          <a:off x="17988280" y="18091404"/>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103124</xdr:rowOff>
    </xdr:from>
    <xdr:to>
      <xdr:col>102</xdr:col>
      <xdr:colOff>165100</xdr:colOff>
      <xdr:row>108</xdr:row>
      <xdr:rowOff>33274</xdr:rowOff>
    </xdr:to>
    <xdr:sp macro="" textlink="">
      <xdr:nvSpPr>
        <xdr:cNvPr id="642" name="楕円 641">
          <a:extLst>
            <a:ext uri="{FF2B5EF4-FFF2-40B4-BE49-F238E27FC236}">
              <a16:creationId xmlns:a16="http://schemas.microsoft.com/office/drawing/2014/main" id="{89F2829C-F561-4893-9F93-692D3C672961}"/>
            </a:ext>
          </a:extLst>
        </xdr:cNvPr>
        <xdr:cNvSpPr/>
      </xdr:nvSpPr>
      <xdr:spPr>
        <a:xfrm>
          <a:off x="17162780" y="180406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153924</xdr:rowOff>
    </xdr:from>
    <xdr:to>
      <xdr:col>107</xdr:col>
      <xdr:colOff>50800</xdr:colOff>
      <xdr:row>107</xdr:row>
      <xdr:rowOff>153924</xdr:rowOff>
    </xdr:to>
    <xdr:cxnSp macro="">
      <xdr:nvCxnSpPr>
        <xdr:cNvPr id="643" name="直線コネクタ 642">
          <a:extLst>
            <a:ext uri="{FF2B5EF4-FFF2-40B4-BE49-F238E27FC236}">
              <a16:creationId xmlns:a16="http://schemas.microsoft.com/office/drawing/2014/main" id="{FB71A58B-B300-49C7-8231-8F1C7AE1F639}"/>
            </a:ext>
          </a:extLst>
        </xdr:cNvPr>
        <xdr:cNvCxnSpPr/>
      </xdr:nvCxnSpPr>
      <xdr:spPr>
        <a:xfrm>
          <a:off x="17213580" y="18091404"/>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105411</xdr:rowOff>
    </xdr:from>
    <xdr:to>
      <xdr:col>98</xdr:col>
      <xdr:colOff>38100</xdr:colOff>
      <xdr:row>108</xdr:row>
      <xdr:rowOff>35561</xdr:rowOff>
    </xdr:to>
    <xdr:sp macro="" textlink="">
      <xdr:nvSpPr>
        <xdr:cNvPr id="644" name="楕円 643">
          <a:extLst>
            <a:ext uri="{FF2B5EF4-FFF2-40B4-BE49-F238E27FC236}">
              <a16:creationId xmlns:a16="http://schemas.microsoft.com/office/drawing/2014/main" id="{C4D747AD-8A23-4FD3-8520-12B44563AA69}"/>
            </a:ext>
          </a:extLst>
        </xdr:cNvPr>
        <xdr:cNvSpPr/>
      </xdr:nvSpPr>
      <xdr:spPr>
        <a:xfrm>
          <a:off x="16388080" y="180428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153924</xdr:rowOff>
    </xdr:from>
    <xdr:to>
      <xdr:col>102</xdr:col>
      <xdr:colOff>114300</xdr:colOff>
      <xdr:row>107</xdr:row>
      <xdr:rowOff>156211</xdr:rowOff>
    </xdr:to>
    <xdr:cxnSp macro="">
      <xdr:nvCxnSpPr>
        <xdr:cNvPr id="645" name="直線コネクタ 644">
          <a:extLst>
            <a:ext uri="{FF2B5EF4-FFF2-40B4-BE49-F238E27FC236}">
              <a16:creationId xmlns:a16="http://schemas.microsoft.com/office/drawing/2014/main" id="{988CF090-7651-4D7B-8161-CFC43C585495}"/>
            </a:ext>
          </a:extLst>
        </xdr:cNvPr>
        <xdr:cNvCxnSpPr/>
      </xdr:nvCxnSpPr>
      <xdr:spPr>
        <a:xfrm flipV="1">
          <a:off x="16431260" y="18091404"/>
          <a:ext cx="78232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646" name="n_1aveValue【公民館】&#10;一人当たり面積">
          <a:extLst>
            <a:ext uri="{FF2B5EF4-FFF2-40B4-BE49-F238E27FC236}">
              <a16:creationId xmlns:a16="http://schemas.microsoft.com/office/drawing/2014/main" id="{6C1C95FD-1B42-47A9-BF1F-77D4014C2DF1}"/>
            </a:ext>
          </a:extLst>
        </xdr:cNvPr>
        <xdr:cNvSpPr txBox="1"/>
      </xdr:nvSpPr>
      <xdr:spPr>
        <a:xfrm>
          <a:off x="185611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647" name="n_2aveValue【公民館】&#10;一人当たり面積">
          <a:extLst>
            <a:ext uri="{FF2B5EF4-FFF2-40B4-BE49-F238E27FC236}">
              <a16:creationId xmlns:a16="http://schemas.microsoft.com/office/drawing/2014/main" id="{34253B7F-3FCC-4765-9396-3F5815359BA6}"/>
            </a:ext>
          </a:extLst>
        </xdr:cNvPr>
        <xdr:cNvSpPr txBox="1"/>
      </xdr:nvSpPr>
      <xdr:spPr>
        <a:xfrm>
          <a:off x="1777626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648" name="n_3aveValue【公民館】&#10;一人当たり面積">
          <a:extLst>
            <a:ext uri="{FF2B5EF4-FFF2-40B4-BE49-F238E27FC236}">
              <a16:creationId xmlns:a16="http://schemas.microsoft.com/office/drawing/2014/main" id="{1FF90964-188E-4087-BC99-F6193B2D4E86}"/>
            </a:ext>
          </a:extLst>
        </xdr:cNvPr>
        <xdr:cNvSpPr txBox="1"/>
      </xdr:nvSpPr>
      <xdr:spPr>
        <a:xfrm>
          <a:off x="17001567" y="17725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164101</xdr:rowOff>
    </xdr:from>
    <xdr:ext cx="469744" cy="259045"/>
    <xdr:sp macro="" textlink="">
      <xdr:nvSpPr>
        <xdr:cNvPr id="649" name="n_4aveValue【公民館】&#10;一人当たり面積">
          <a:extLst>
            <a:ext uri="{FF2B5EF4-FFF2-40B4-BE49-F238E27FC236}">
              <a16:creationId xmlns:a16="http://schemas.microsoft.com/office/drawing/2014/main" id="{C52AF36E-C02B-4BA2-B7BE-59062D563B9B}"/>
            </a:ext>
          </a:extLst>
        </xdr:cNvPr>
        <xdr:cNvSpPr txBox="1"/>
      </xdr:nvSpPr>
      <xdr:spPr>
        <a:xfrm>
          <a:off x="16226867" y="17598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24401</xdr:rowOff>
    </xdr:from>
    <xdr:ext cx="469744" cy="259045"/>
    <xdr:sp macro="" textlink="">
      <xdr:nvSpPr>
        <xdr:cNvPr id="650" name="n_1mainValue【公民館】&#10;一人当たり面積">
          <a:extLst>
            <a:ext uri="{FF2B5EF4-FFF2-40B4-BE49-F238E27FC236}">
              <a16:creationId xmlns:a16="http://schemas.microsoft.com/office/drawing/2014/main" id="{7F05914F-8E9D-492F-8440-B2C0D4B0C1FA}"/>
            </a:ext>
          </a:extLst>
        </xdr:cNvPr>
        <xdr:cNvSpPr txBox="1"/>
      </xdr:nvSpPr>
      <xdr:spPr>
        <a:xfrm>
          <a:off x="18561127"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24401</xdr:rowOff>
    </xdr:from>
    <xdr:ext cx="469744" cy="259045"/>
    <xdr:sp macro="" textlink="">
      <xdr:nvSpPr>
        <xdr:cNvPr id="651" name="n_2mainValue【公民館】&#10;一人当たり面積">
          <a:extLst>
            <a:ext uri="{FF2B5EF4-FFF2-40B4-BE49-F238E27FC236}">
              <a16:creationId xmlns:a16="http://schemas.microsoft.com/office/drawing/2014/main" id="{4900FEC7-401D-4F98-960F-089C2412F6DC}"/>
            </a:ext>
          </a:extLst>
        </xdr:cNvPr>
        <xdr:cNvSpPr txBox="1"/>
      </xdr:nvSpPr>
      <xdr:spPr>
        <a:xfrm>
          <a:off x="17776267"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24401</xdr:rowOff>
    </xdr:from>
    <xdr:ext cx="469744" cy="259045"/>
    <xdr:sp macro="" textlink="">
      <xdr:nvSpPr>
        <xdr:cNvPr id="652" name="n_3mainValue【公民館】&#10;一人当たり面積">
          <a:extLst>
            <a:ext uri="{FF2B5EF4-FFF2-40B4-BE49-F238E27FC236}">
              <a16:creationId xmlns:a16="http://schemas.microsoft.com/office/drawing/2014/main" id="{4C88AAAA-9B79-4515-A886-84FB8DA71C4A}"/>
            </a:ext>
          </a:extLst>
        </xdr:cNvPr>
        <xdr:cNvSpPr txBox="1"/>
      </xdr:nvSpPr>
      <xdr:spPr>
        <a:xfrm>
          <a:off x="17001567" y="181295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26688</xdr:rowOff>
    </xdr:from>
    <xdr:ext cx="469744" cy="259045"/>
    <xdr:sp macro="" textlink="">
      <xdr:nvSpPr>
        <xdr:cNvPr id="653" name="n_4mainValue【公民館】&#10;一人当たり面積">
          <a:extLst>
            <a:ext uri="{FF2B5EF4-FFF2-40B4-BE49-F238E27FC236}">
              <a16:creationId xmlns:a16="http://schemas.microsoft.com/office/drawing/2014/main" id="{AC39BE03-D728-4CAC-947C-F64A20024BB0}"/>
            </a:ext>
          </a:extLst>
        </xdr:cNvPr>
        <xdr:cNvSpPr txBox="1"/>
      </xdr:nvSpPr>
      <xdr:spPr>
        <a:xfrm>
          <a:off x="16226867" y="18131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54" name="正方形/長方形 653">
          <a:extLst>
            <a:ext uri="{FF2B5EF4-FFF2-40B4-BE49-F238E27FC236}">
              <a16:creationId xmlns:a16="http://schemas.microsoft.com/office/drawing/2014/main" id="{C58EEC2C-6CB0-48CB-865F-A196DE1BDF05}"/>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55" name="正方形/長方形 654">
          <a:extLst>
            <a:ext uri="{FF2B5EF4-FFF2-40B4-BE49-F238E27FC236}">
              <a16:creationId xmlns:a16="http://schemas.microsoft.com/office/drawing/2014/main" id="{0AFA2BE9-F38F-4A12-80D3-2DFAE389B874}"/>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56" name="テキスト ボックス 655">
          <a:extLst>
            <a:ext uri="{FF2B5EF4-FFF2-40B4-BE49-F238E27FC236}">
              <a16:creationId xmlns:a16="http://schemas.microsoft.com/office/drawing/2014/main" id="{EA3A857A-B8C5-4BAA-8826-66214E44D57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認定こども園・幼稚園・保育所については、</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有形固定資産減価償却率が</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類似団体内平均値と比較して大きく下回っている。これは、老朽化した保育所及び幼稚園を除却し、認定こども園を新たに建設したためである。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また、公民館については、有形固定資産償却率が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91.0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％となっており、類似団体内平均値と比較して高くなっているが、これは建設から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年以上経過していることが原因である。</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今後は、耐震性の課題などにより、他施設との機能を統合した複合施設の建設などを検討している。</a:t>
          </a:r>
          <a:endParaRPr kumimoji="1" lang="ja-JP" altLang="en-US" sz="1300">
            <a:latin typeface="ＭＳ ゴシック" panose="020B0609070205080204" pitchFamily="49" charset="-128"/>
            <a:ea typeface="ＭＳ ゴシック" panose="020B0609070205080204" pitchFamily="49"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31CA69-36B0-4809-B9A3-78586FFE2083}"/>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901A91D-F25D-4AAA-AE2E-E2E3FF8DED07}"/>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02BE42C-AC4B-480B-9E51-1E57471A2D2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D764C14-0AB3-47E4-8521-925E19EADBA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大阪府柏原市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B515E96-1268-4349-A8D6-D756848D4472}"/>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76D26BD-81F5-4115-B458-516005AC627A}"/>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D6736D8-A5BB-45CA-B986-A1EF78B5713B}"/>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82C305-39B9-4951-8633-8DF4C7CDC757}"/>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C209E2B-9C85-436B-8677-B229DD311D6D}"/>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4B3925B2-5780-4722-8982-E25AAE29ADF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66,500
64,453
25.33
29,184,192
29,120,958
20,746
16,324,187
19,655,789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2544197E-F516-47D7-8033-F940EB0EE5C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DE3BD913-BDA2-4FD2-AE8B-256C4061F874}"/>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7439AFD-99CD-4334-BC06-1A36FA56415F}"/>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5.6
5.2</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8BD3DA33-6D30-405F-A5D3-833A07CFB610}"/>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E026D64-51A4-46DD-9BD4-1A5FB9F3E29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21AFAAC1-F3C2-4087-A8CA-AADB03492881}"/>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9EBCD36-F1BE-49B6-A62B-3162BAB9060B}"/>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149D4F7-255E-405D-A581-4CBB7F37E256}"/>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E6C18A55-B111-488A-9BDE-87FDD02D2F2F}"/>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9040A00-4124-4996-832A-05B1167F2327}"/>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5757FA6-577E-4E60-BFD4-9B68F0A543AF}"/>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5EC9AB0-470F-43BF-B1DE-E651A212867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C41976F-C215-4D70-8262-67112A7E1296}"/>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0265D5A-00A3-49EE-88C3-5F090CA28A0B}"/>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DAC244E8-1844-4215-BD26-23965065CE4C}"/>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83CC427-D70A-481A-99C4-1FF7091F213B}"/>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D090DF4-BAFB-4F0F-9F3E-907024CD1AD4}"/>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72F99B-0D61-49AB-BD94-C50D543C133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1F5FDE9-B4EE-44F6-BC3C-EF204A03A360}"/>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A1806AD-6BCD-4FCB-80ED-E4F65F5D1F5F}"/>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A23B2BA-741A-4B24-B202-B59D88DF05A9}"/>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C48C840-32B6-40A2-A137-F42A6EDBB875}"/>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BBD3BF81-A70D-4A61-894B-1D714F0909EF}"/>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E255E456-4FE3-4A52-AD39-FC660D214CD8}"/>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1842378-6305-4624-8ED2-E1FF893A4BB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6A881D9-A0A3-4618-BF41-2D5642BA8535}"/>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220CBF0A-5C5A-4808-B847-12130C1B4255}"/>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28E3240A-1D4D-42D7-9B4D-B8210989C58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0D311F2-5595-4BCC-B7B0-836D7A2F9FA6}"/>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EFD5B40B-84C0-43C9-8FC3-04CA30CF4B9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BA19F8B-18F9-45B5-B366-39F1D30CB6A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942ECA6-3654-4883-AD14-551B2E544B27}"/>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E53EEB7B-CD78-4869-B116-663D4DCFE4E7}"/>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EA7E2F4-6BF1-4E2D-9243-D58AF3935465}"/>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9AEE29BE-BA91-411D-9818-56AC6BD35BA6}"/>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B5BC1E0-3EAF-44E8-9FA8-3062A71780A6}"/>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D8C75595-91DD-4485-BA1B-311ADD7DE454}"/>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11B431F-3733-4238-B355-2B827F70D3CE}"/>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2516F48B-5EAA-4C95-98DF-9B9F0D0EE6FF}"/>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51267692-4EEA-4B9B-A5FA-95D7AE3551D4}"/>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9063E4B7-B6CC-4934-91BD-8ACE622034D7}"/>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15EE14F5-E93F-4AEC-9EAF-0D8A41229B3D}"/>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99B2DD4C-5BCC-4349-8A80-CBBC28E5FF49}"/>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3DBC5DF8-37E7-4CF7-BED6-21CDDD210484}"/>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ABDB023-91AF-437C-A6DB-D3356A3E6B95}"/>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8D4034F5-1536-4DB9-8446-7200190EB909}"/>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B20075AA-C806-4BAF-9AE7-C56084607970}"/>
            </a:ext>
          </a:extLst>
        </xdr:cNvPr>
        <xdr:cNvCxnSpPr/>
      </xdr:nvCxnSpPr>
      <xdr:spPr>
        <a:xfrm flipV="1">
          <a:off x="4086225" y="5751467"/>
          <a:ext cx="0" cy="1370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312D12A-342D-4B94-8811-53927A9A3998}"/>
            </a:ext>
          </a:extLst>
        </xdr:cNvPr>
        <xdr:cNvSpPr txBox="1"/>
      </xdr:nvSpPr>
      <xdr:spPr>
        <a:xfrm>
          <a:off x="4124960" y="71258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83E323F3-1AD9-419C-8886-003EBAE08DB3}"/>
            </a:ext>
          </a:extLst>
        </xdr:cNvPr>
        <xdr:cNvCxnSpPr/>
      </xdr:nvCxnSpPr>
      <xdr:spPr>
        <a:xfrm>
          <a:off x="4020820" y="712197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B35454B5-4FC8-43F0-A30B-ADF29B1EE84E}"/>
            </a:ext>
          </a:extLst>
        </xdr:cNvPr>
        <xdr:cNvSpPr txBox="1"/>
      </xdr:nvSpPr>
      <xdr:spPr>
        <a:xfrm>
          <a:off x="4124960" y="5534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D75C3904-B9C1-4F1E-8DD3-AA940F7072D8}"/>
            </a:ext>
          </a:extLst>
        </xdr:cNvPr>
        <xdr:cNvCxnSpPr/>
      </xdr:nvCxnSpPr>
      <xdr:spPr>
        <a:xfrm>
          <a:off x="4020820" y="575146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123026</xdr:rowOff>
    </xdr:from>
    <xdr:ext cx="405111" cy="259045"/>
    <xdr:sp macro="" textlink="">
      <xdr:nvSpPr>
        <xdr:cNvPr id="63" name="【図書館】&#10;有形固定資産減価償却率平均値テキスト">
          <a:extLst>
            <a:ext uri="{FF2B5EF4-FFF2-40B4-BE49-F238E27FC236}">
              <a16:creationId xmlns:a16="http://schemas.microsoft.com/office/drawing/2014/main" id="{F759CF36-9BBE-4FF1-96EF-AD1EA06C2B7C}"/>
            </a:ext>
          </a:extLst>
        </xdr:cNvPr>
        <xdr:cNvSpPr txBox="1"/>
      </xdr:nvSpPr>
      <xdr:spPr>
        <a:xfrm>
          <a:off x="4124960" y="632570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21D57D17-2724-45D3-BA09-D32B92AFE09B}"/>
            </a:ext>
          </a:extLst>
        </xdr:cNvPr>
        <xdr:cNvSpPr/>
      </xdr:nvSpPr>
      <xdr:spPr>
        <a:xfrm>
          <a:off x="4036060" y="634727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B95B6A6D-135A-4335-8259-D6CA3DEA6DF1}"/>
            </a:ext>
          </a:extLst>
        </xdr:cNvPr>
        <xdr:cNvSpPr/>
      </xdr:nvSpPr>
      <xdr:spPr>
        <a:xfrm>
          <a:off x="3312160" y="63342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41230E01-6E7B-4D0D-BEA1-1873AB0D3934}"/>
            </a:ext>
          </a:extLst>
        </xdr:cNvPr>
        <xdr:cNvSpPr/>
      </xdr:nvSpPr>
      <xdr:spPr>
        <a:xfrm>
          <a:off x="2514600" y="629502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4C308154-09EE-42B5-9E49-04452B9280C2}"/>
            </a:ext>
          </a:extLst>
        </xdr:cNvPr>
        <xdr:cNvSpPr/>
      </xdr:nvSpPr>
      <xdr:spPr>
        <a:xfrm>
          <a:off x="1739900" y="62754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7D338C68-9BF9-4325-8445-8320F608CECB}"/>
            </a:ext>
          </a:extLst>
        </xdr:cNvPr>
        <xdr:cNvSpPr/>
      </xdr:nvSpPr>
      <xdr:spPr>
        <a:xfrm>
          <a:off x="965200" y="62264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D92C645-F1E5-42BE-8E34-C60851FB3027}"/>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EB2F001-C107-45CC-BBC6-E65C6092122C}"/>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1F7A597-A7E7-47CB-9BE3-D35A894A182D}"/>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28AB410-BA80-4790-89CB-8EB00F976545}"/>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E8A80F6B-58AA-4D7C-A595-EC336EDB12D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87449</xdr:rowOff>
    </xdr:from>
    <xdr:to>
      <xdr:col>24</xdr:col>
      <xdr:colOff>114300</xdr:colOff>
      <xdr:row>38</xdr:row>
      <xdr:rowOff>17599</xdr:rowOff>
    </xdr:to>
    <xdr:sp macro="" textlink="">
      <xdr:nvSpPr>
        <xdr:cNvPr id="74" name="楕円 73">
          <a:extLst>
            <a:ext uri="{FF2B5EF4-FFF2-40B4-BE49-F238E27FC236}">
              <a16:creationId xmlns:a16="http://schemas.microsoft.com/office/drawing/2014/main" id="{3B883C7C-5F7E-4AC5-8931-81ED2870B9D0}"/>
            </a:ext>
          </a:extLst>
        </xdr:cNvPr>
        <xdr:cNvSpPr/>
      </xdr:nvSpPr>
      <xdr:spPr>
        <a:xfrm>
          <a:off x="4036060" y="62901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110326</xdr:rowOff>
    </xdr:from>
    <xdr:ext cx="405111" cy="259045"/>
    <xdr:sp macro="" textlink="">
      <xdr:nvSpPr>
        <xdr:cNvPr id="75" name="【図書館】&#10;有形固定資産減価償却率該当値テキスト">
          <a:extLst>
            <a:ext uri="{FF2B5EF4-FFF2-40B4-BE49-F238E27FC236}">
              <a16:creationId xmlns:a16="http://schemas.microsoft.com/office/drawing/2014/main" id="{DC806A45-5A6E-4727-AEA8-8B40ECE715CC}"/>
            </a:ext>
          </a:extLst>
        </xdr:cNvPr>
        <xdr:cNvSpPr txBox="1"/>
      </xdr:nvSpPr>
      <xdr:spPr>
        <a:xfrm>
          <a:off x="4124960" y="6145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54792</xdr:rowOff>
    </xdr:from>
    <xdr:to>
      <xdr:col>20</xdr:col>
      <xdr:colOff>38100</xdr:colOff>
      <xdr:row>37</xdr:row>
      <xdr:rowOff>156392</xdr:rowOff>
    </xdr:to>
    <xdr:sp macro="" textlink="">
      <xdr:nvSpPr>
        <xdr:cNvPr id="76" name="楕円 75">
          <a:extLst>
            <a:ext uri="{FF2B5EF4-FFF2-40B4-BE49-F238E27FC236}">
              <a16:creationId xmlns:a16="http://schemas.microsoft.com/office/drawing/2014/main" id="{47DE4F8F-5683-4E1A-A918-4F4F9AB97B79}"/>
            </a:ext>
          </a:extLst>
        </xdr:cNvPr>
        <xdr:cNvSpPr/>
      </xdr:nvSpPr>
      <xdr:spPr>
        <a:xfrm>
          <a:off x="3312160" y="62574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105592</xdr:rowOff>
    </xdr:from>
    <xdr:to>
      <xdr:col>24</xdr:col>
      <xdr:colOff>63500</xdr:colOff>
      <xdr:row>37</xdr:row>
      <xdr:rowOff>138249</xdr:rowOff>
    </xdr:to>
    <xdr:cxnSp macro="">
      <xdr:nvCxnSpPr>
        <xdr:cNvPr id="77" name="直線コネクタ 76">
          <a:extLst>
            <a:ext uri="{FF2B5EF4-FFF2-40B4-BE49-F238E27FC236}">
              <a16:creationId xmlns:a16="http://schemas.microsoft.com/office/drawing/2014/main" id="{A7C412A1-657A-42DE-99A1-4A22CA548271}"/>
            </a:ext>
          </a:extLst>
        </xdr:cNvPr>
        <xdr:cNvCxnSpPr/>
      </xdr:nvCxnSpPr>
      <xdr:spPr>
        <a:xfrm>
          <a:off x="3355340" y="6308272"/>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23767</xdr:rowOff>
    </xdr:from>
    <xdr:to>
      <xdr:col>15</xdr:col>
      <xdr:colOff>101600</xdr:colOff>
      <xdr:row>37</xdr:row>
      <xdr:rowOff>125367</xdr:rowOff>
    </xdr:to>
    <xdr:sp macro="" textlink="">
      <xdr:nvSpPr>
        <xdr:cNvPr id="78" name="楕円 77">
          <a:extLst>
            <a:ext uri="{FF2B5EF4-FFF2-40B4-BE49-F238E27FC236}">
              <a16:creationId xmlns:a16="http://schemas.microsoft.com/office/drawing/2014/main" id="{281CD86F-44DB-4016-9844-A8DC67122F44}"/>
            </a:ext>
          </a:extLst>
        </xdr:cNvPr>
        <xdr:cNvSpPr/>
      </xdr:nvSpPr>
      <xdr:spPr>
        <a:xfrm>
          <a:off x="2514600" y="6226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74567</xdr:rowOff>
    </xdr:from>
    <xdr:to>
      <xdr:col>19</xdr:col>
      <xdr:colOff>177800</xdr:colOff>
      <xdr:row>37</xdr:row>
      <xdr:rowOff>105592</xdr:rowOff>
    </xdr:to>
    <xdr:cxnSp macro="">
      <xdr:nvCxnSpPr>
        <xdr:cNvPr id="79" name="直線コネクタ 78">
          <a:extLst>
            <a:ext uri="{FF2B5EF4-FFF2-40B4-BE49-F238E27FC236}">
              <a16:creationId xmlns:a16="http://schemas.microsoft.com/office/drawing/2014/main" id="{947A8BDD-61F4-4F26-BAA2-3F032FC08271}"/>
            </a:ext>
          </a:extLst>
        </xdr:cNvPr>
        <xdr:cNvCxnSpPr/>
      </xdr:nvCxnSpPr>
      <xdr:spPr>
        <a:xfrm>
          <a:off x="2565400" y="6277247"/>
          <a:ext cx="78994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162560</xdr:rowOff>
    </xdr:from>
    <xdr:to>
      <xdr:col>10</xdr:col>
      <xdr:colOff>165100</xdr:colOff>
      <xdr:row>37</xdr:row>
      <xdr:rowOff>92710</xdr:rowOff>
    </xdr:to>
    <xdr:sp macro="" textlink="">
      <xdr:nvSpPr>
        <xdr:cNvPr id="80" name="楕円 79">
          <a:extLst>
            <a:ext uri="{FF2B5EF4-FFF2-40B4-BE49-F238E27FC236}">
              <a16:creationId xmlns:a16="http://schemas.microsoft.com/office/drawing/2014/main" id="{75FCB528-12FE-44FE-B4F4-F3F219E6AEA4}"/>
            </a:ext>
          </a:extLst>
        </xdr:cNvPr>
        <xdr:cNvSpPr/>
      </xdr:nvSpPr>
      <xdr:spPr>
        <a:xfrm>
          <a:off x="1739900" y="6197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41910</xdr:rowOff>
    </xdr:from>
    <xdr:to>
      <xdr:col>15</xdr:col>
      <xdr:colOff>50800</xdr:colOff>
      <xdr:row>37</xdr:row>
      <xdr:rowOff>74567</xdr:rowOff>
    </xdr:to>
    <xdr:cxnSp macro="">
      <xdr:nvCxnSpPr>
        <xdr:cNvPr id="81" name="直線コネクタ 80">
          <a:extLst>
            <a:ext uri="{FF2B5EF4-FFF2-40B4-BE49-F238E27FC236}">
              <a16:creationId xmlns:a16="http://schemas.microsoft.com/office/drawing/2014/main" id="{AF11D90C-1B48-43F8-9EFC-7E9A0466FB71}"/>
            </a:ext>
          </a:extLst>
        </xdr:cNvPr>
        <xdr:cNvCxnSpPr/>
      </xdr:nvCxnSpPr>
      <xdr:spPr>
        <a:xfrm>
          <a:off x="1790700" y="6244590"/>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129903</xdr:rowOff>
    </xdr:from>
    <xdr:to>
      <xdr:col>6</xdr:col>
      <xdr:colOff>38100</xdr:colOff>
      <xdr:row>37</xdr:row>
      <xdr:rowOff>60053</xdr:rowOff>
    </xdr:to>
    <xdr:sp macro="" textlink="">
      <xdr:nvSpPr>
        <xdr:cNvPr id="82" name="楕円 81">
          <a:extLst>
            <a:ext uri="{FF2B5EF4-FFF2-40B4-BE49-F238E27FC236}">
              <a16:creationId xmlns:a16="http://schemas.microsoft.com/office/drawing/2014/main" id="{6DBDDA7D-91A6-4FB2-B3FE-99126EABCDBA}"/>
            </a:ext>
          </a:extLst>
        </xdr:cNvPr>
        <xdr:cNvSpPr/>
      </xdr:nvSpPr>
      <xdr:spPr>
        <a:xfrm>
          <a:off x="965200" y="616494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9253</xdr:rowOff>
    </xdr:from>
    <xdr:to>
      <xdr:col>10</xdr:col>
      <xdr:colOff>114300</xdr:colOff>
      <xdr:row>37</xdr:row>
      <xdr:rowOff>41910</xdr:rowOff>
    </xdr:to>
    <xdr:cxnSp macro="">
      <xdr:nvCxnSpPr>
        <xdr:cNvPr id="83" name="直線コネクタ 82">
          <a:extLst>
            <a:ext uri="{FF2B5EF4-FFF2-40B4-BE49-F238E27FC236}">
              <a16:creationId xmlns:a16="http://schemas.microsoft.com/office/drawing/2014/main" id="{C6410373-D781-4980-B3D7-A40C325F4510}"/>
            </a:ext>
          </a:extLst>
        </xdr:cNvPr>
        <xdr:cNvCxnSpPr/>
      </xdr:nvCxnSpPr>
      <xdr:spPr>
        <a:xfrm>
          <a:off x="1008380" y="6211933"/>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90B76621-5898-4CD3-9BAE-6A959092AC9B}"/>
            </a:ext>
          </a:extLst>
        </xdr:cNvPr>
        <xdr:cNvSpPr txBox="1"/>
      </xdr:nvSpPr>
      <xdr:spPr>
        <a:xfrm>
          <a:off x="3170564" y="6423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E505C64B-3B78-4F6D-8AB8-461F4916F37E}"/>
            </a:ext>
          </a:extLst>
        </xdr:cNvPr>
        <xdr:cNvSpPr txBox="1"/>
      </xdr:nvSpPr>
      <xdr:spPr>
        <a:xfrm>
          <a:off x="2385704" y="63839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165480</xdr:rowOff>
    </xdr:from>
    <xdr:ext cx="405111" cy="259045"/>
    <xdr:sp macro="" textlink="">
      <xdr:nvSpPr>
        <xdr:cNvPr id="86" name="n_3aveValue【図書館】&#10;有形固定資産減価償却率">
          <a:extLst>
            <a:ext uri="{FF2B5EF4-FFF2-40B4-BE49-F238E27FC236}">
              <a16:creationId xmlns:a16="http://schemas.microsoft.com/office/drawing/2014/main" id="{55210794-CDD7-49D3-BF24-E1C93D2C8BB9}"/>
            </a:ext>
          </a:extLst>
        </xdr:cNvPr>
        <xdr:cNvSpPr txBox="1"/>
      </xdr:nvSpPr>
      <xdr:spPr>
        <a:xfrm>
          <a:off x="1611004" y="6368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116494</xdr:rowOff>
    </xdr:from>
    <xdr:ext cx="405111" cy="259045"/>
    <xdr:sp macro="" textlink="">
      <xdr:nvSpPr>
        <xdr:cNvPr id="87" name="n_4aveValue【図書館】&#10;有形固定資産減価償却率">
          <a:extLst>
            <a:ext uri="{FF2B5EF4-FFF2-40B4-BE49-F238E27FC236}">
              <a16:creationId xmlns:a16="http://schemas.microsoft.com/office/drawing/2014/main" id="{1C787624-EBF6-4DC5-9071-2E1F5CCB4ACE}"/>
            </a:ext>
          </a:extLst>
        </xdr:cNvPr>
        <xdr:cNvSpPr txBox="1"/>
      </xdr:nvSpPr>
      <xdr:spPr>
        <a:xfrm>
          <a:off x="836304" y="6319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1469</xdr:rowOff>
    </xdr:from>
    <xdr:ext cx="405111" cy="259045"/>
    <xdr:sp macro="" textlink="">
      <xdr:nvSpPr>
        <xdr:cNvPr id="88" name="n_1mainValue【図書館】&#10;有形固定資産減価償却率">
          <a:extLst>
            <a:ext uri="{FF2B5EF4-FFF2-40B4-BE49-F238E27FC236}">
              <a16:creationId xmlns:a16="http://schemas.microsoft.com/office/drawing/2014/main" id="{5C9FCA1A-D034-43C5-A63C-B02C9A6E3377}"/>
            </a:ext>
          </a:extLst>
        </xdr:cNvPr>
        <xdr:cNvSpPr txBox="1"/>
      </xdr:nvSpPr>
      <xdr:spPr>
        <a:xfrm>
          <a:off x="3170564" y="60365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141894</xdr:rowOff>
    </xdr:from>
    <xdr:ext cx="405111" cy="259045"/>
    <xdr:sp macro="" textlink="">
      <xdr:nvSpPr>
        <xdr:cNvPr id="89" name="n_2mainValue【図書館】&#10;有形固定資産減価償却率">
          <a:extLst>
            <a:ext uri="{FF2B5EF4-FFF2-40B4-BE49-F238E27FC236}">
              <a16:creationId xmlns:a16="http://schemas.microsoft.com/office/drawing/2014/main" id="{43523475-CE7E-423C-8737-656AD3E2E60D}"/>
            </a:ext>
          </a:extLst>
        </xdr:cNvPr>
        <xdr:cNvSpPr txBox="1"/>
      </xdr:nvSpPr>
      <xdr:spPr>
        <a:xfrm>
          <a:off x="2385704" y="6009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109237</xdr:rowOff>
    </xdr:from>
    <xdr:ext cx="405111" cy="259045"/>
    <xdr:sp macro="" textlink="">
      <xdr:nvSpPr>
        <xdr:cNvPr id="90" name="n_3mainValue【図書館】&#10;有形固定資産減価償却率">
          <a:extLst>
            <a:ext uri="{FF2B5EF4-FFF2-40B4-BE49-F238E27FC236}">
              <a16:creationId xmlns:a16="http://schemas.microsoft.com/office/drawing/2014/main" id="{E455EA27-6426-4E65-B896-82E39A3C44F6}"/>
            </a:ext>
          </a:extLst>
        </xdr:cNvPr>
        <xdr:cNvSpPr txBox="1"/>
      </xdr:nvSpPr>
      <xdr:spPr>
        <a:xfrm>
          <a:off x="1611004" y="597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76580</xdr:rowOff>
    </xdr:from>
    <xdr:ext cx="405111" cy="259045"/>
    <xdr:sp macro="" textlink="">
      <xdr:nvSpPr>
        <xdr:cNvPr id="91" name="n_4mainValue【図書館】&#10;有形固定資産減価償却率">
          <a:extLst>
            <a:ext uri="{FF2B5EF4-FFF2-40B4-BE49-F238E27FC236}">
              <a16:creationId xmlns:a16="http://schemas.microsoft.com/office/drawing/2014/main" id="{B8421FCD-9A52-42F7-A863-55D23F93F15F}"/>
            </a:ext>
          </a:extLst>
        </xdr:cNvPr>
        <xdr:cNvSpPr txBox="1"/>
      </xdr:nvSpPr>
      <xdr:spPr>
        <a:xfrm>
          <a:off x="836304" y="59439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BDCF1020-41F1-4E7F-800F-064144CB02E4}"/>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467FDB74-BD1E-49BE-A5A7-AD8E1E5DFFC6}"/>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C6A8DC9-F921-4C5D-8418-C18681653CD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6DF2DDB-7CEF-4E0F-B785-8A25F93DC794}"/>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FF47EB62-B653-4881-B00B-1D0E0FCC6B1C}"/>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4A09B60-2F2B-4BF6-8BCE-53C357B0594F}"/>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3D0F4D2D-3A51-42B0-8F03-1F21BD56EDFF}"/>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00804CDF-A782-4AAB-85A2-3687D8219C3D}"/>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EC5B3847-51E7-4143-A36E-51E73676DA2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8B16D220-FEED-4509-A371-9AD1CAB51ACA}"/>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B852965A-0C52-4C14-AA97-6223779F34E7}"/>
            </a:ext>
          </a:extLst>
        </xdr:cNvPr>
        <xdr:cNvCxnSpPr/>
      </xdr:nvCxnSpPr>
      <xdr:spPr>
        <a:xfrm>
          <a:off x="5826760" y="70789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C8277FF4-C8FE-4137-8DDE-83E6B878BFD8}"/>
            </a:ext>
          </a:extLst>
        </xdr:cNvPr>
        <xdr:cNvSpPr txBox="1"/>
      </xdr:nvSpPr>
      <xdr:spPr>
        <a:xfrm>
          <a:off x="54053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F69E135A-A6FB-41E6-8D65-F9BE5E8718B9}"/>
            </a:ext>
          </a:extLst>
        </xdr:cNvPr>
        <xdr:cNvCxnSpPr/>
      </xdr:nvCxnSpPr>
      <xdr:spPr>
        <a:xfrm>
          <a:off x="5826760" y="67056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E9B7744C-F05C-4CEC-8DDF-ADE018FD45D6}"/>
            </a:ext>
          </a:extLst>
        </xdr:cNvPr>
        <xdr:cNvSpPr txBox="1"/>
      </xdr:nvSpPr>
      <xdr:spPr>
        <a:xfrm>
          <a:off x="5405301" y="65671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5E2BB9DA-4928-4DC2-BE90-E7A66D5BC5A8}"/>
            </a:ext>
          </a:extLst>
        </xdr:cNvPr>
        <xdr:cNvCxnSpPr/>
      </xdr:nvCxnSpPr>
      <xdr:spPr>
        <a:xfrm>
          <a:off x="5826760" y="63360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D596E83-19EE-489D-A07E-E5C17E1F7B87}"/>
            </a:ext>
          </a:extLst>
        </xdr:cNvPr>
        <xdr:cNvSpPr txBox="1"/>
      </xdr:nvSpPr>
      <xdr:spPr>
        <a:xfrm>
          <a:off x="5405301" y="61976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7495F15-6682-4086-88DF-02DAE098351C}"/>
            </a:ext>
          </a:extLst>
        </xdr:cNvPr>
        <xdr:cNvCxnSpPr/>
      </xdr:nvCxnSpPr>
      <xdr:spPr>
        <a:xfrm>
          <a:off x="5826760" y="5962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DC2F369E-F766-4FDD-A752-FF2E1643CCC2}"/>
            </a:ext>
          </a:extLst>
        </xdr:cNvPr>
        <xdr:cNvSpPr txBox="1"/>
      </xdr:nvSpPr>
      <xdr:spPr>
        <a:xfrm>
          <a:off x="5405301" y="5824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0A4A17E4-E11A-4C32-809F-529726FBA8DD}"/>
            </a:ext>
          </a:extLst>
        </xdr:cNvPr>
        <xdr:cNvCxnSpPr/>
      </xdr:nvCxnSpPr>
      <xdr:spPr>
        <a:xfrm>
          <a:off x="5826760" y="55892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89261628-194D-4CCA-ACE3-ABE02EF861A7}"/>
            </a:ext>
          </a:extLst>
        </xdr:cNvPr>
        <xdr:cNvSpPr txBox="1"/>
      </xdr:nvSpPr>
      <xdr:spPr>
        <a:xfrm>
          <a:off x="5405301" y="54508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D34AF492-A1B0-4977-81CE-151215358C38}"/>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2AB3245-8CC6-4BE1-9167-987BD31AA50C}"/>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28D9E731-067B-4912-A918-DF2AC299B173}"/>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9F4939C-255A-423F-849E-AF7B217B0646}"/>
            </a:ext>
          </a:extLst>
        </xdr:cNvPr>
        <xdr:cNvCxnSpPr/>
      </xdr:nvCxnSpPr>
      <xdr:spPr>
        <a:xfrm flipV="1">
          <a:off x="9219565" y="555117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E25A80B8-8B35-40DF-9E40-9173CC2056EE}"/>
            </a:ext>
          </a:extLst>
        </xdr:cNvPr>
        <xdr:cNvSpPr txBox="1"/>
      </xdr:nvSpPr>
      <xdr:spPr>
        <a:xfrm>
          <a:off x="9258300" y="6972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D3A9FDD1-88FA-43C6-8FFF-5168BD31E84A}"/>
            </a:ext>
          </a:extLst>
        </xdr:cNvPr>
        <xdr:cNvCxnSpPr/>
      </xdr:nvCxnSpPr>
      <xdr:spPr>
        <a:xfrm>
          <a:off x="9154160" y="6968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358408A7-A2C0-4E3F-AC06-47400EA5CE77}"/>
            </a:ext>
          </a:extLst>
        </xdr:cNvPr>
        <xdr:cNvSpPr txBox="1"/>
      </xdr:nvSpPr>
      <xdr:spPr>
        <a:xfrm>
          <a:off x="9258300" y="533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9529A932-73C1-4A21-9BB7-0DB1D0E47730}"/>
            </a:ext>
          </a:extLst>
        </xdr:cNvPr>
        <xdr:cNvCxnSpPr/>
      </xdr:nvCxnSpPr>
      <xdr:spPr>
        <a:xfrm>
          <a:off x="9154160" y="5551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92727</xdr:rowOff>
    </xdr:from>
    <xdr:ext cx="469744" cy="259045"/>
    <xdr:sp macro="" textlink="">
      <xdr:nvSpPr>
        <xdr:cNvPr id="120" name="【図書館】&#10;一人当たり面積平均値テキスト">
          <a:extLst>
            <a:ext uri="{FF2B5EF4-FFF2-40B4-BE49-F238E27FC236}">
              <a16:creationId xmlns:a16="http://schemas.microsoft.com/office/drawing/2014/main" id="{63FC22BF-597E-4B32-BA82-5D37D77F14C0}"/>
            </a:ext>
          </a:extLst>
        </xdr:cNvPr>
        <xdr:cNvSpPr txBox="1"/>
      </xdr:nvSpPr>
      <xdr:spPr>
        <a:xfrm>
          <a:off x="9258300" y="64630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DE945914-9081-418E-9154-9F1D9FDED391}"/>
            </a:ext>
          </a:extLst>
        </xdr:cNvPr>
        <xdr:cNvSpPr/>
      </xdr:nvSpPr>
      <xdr:spPr>
        <a:xfrm>
          <a:off x="9192260" y="64846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6CAB6A14-C58A-4F87-88D4-0869E5EB9282}"/>
            </a:ext>
          </a:extLst>
        </xdr:cNvPr>
        <xdr:cNvSpPr/>
      </xdr:nvSpPr>
      <xdr:spPr>
        <a:xfrm>
          <a:off x="8445500" y="64973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449D1D6C-D479-49BB-AA98-C73CE5510EA5}"/>
            </a:ext>
          </a:extLst>
        </xdr:cNvPr>
        <xdr:cNvSpPr/>
      </xdr:nvSpPr>
      <xdr:spPr>
        <a:xfrm>
          <a:off x="7670800" y="65100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BCA171E7-15A2-42DD-A7C9-F394DD80D654}"/>
            </a:ext>
          </a:extLst>
        </xdr:cNvPr>
        <xdr:cNvSpPr/>
      </xdr:nvSpPr>
      <xdr:spPr>
        <a:xfrm>
          <a:off x="6873240" y="65100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8E828C9A-549F-47B9-8F2A-59FE09F0551D}"/>
            </a:ext>
          </a:extLst>
        </xdr:cNvPr>
        <xdr:cNvSpPr/>
      </xdr:nvSpPr>
      <xdr:spPr>
        <a:xfrm>
          <a:off x="6098540" y="643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43B6A35-82E3-462F-8A95-5643E6BE3FE5}"/>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093BC8F-56F3-4402-A2E8-77240F272A55}"/>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8257FE8-BAF7-4AF8-BB3B-115567101937}"/>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CCE33CB-E46A-4532-B861-D5A642A313C5}"/>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E0621D5D-7531-42A9-86EB-625F14418BB0}"/>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88900</xdr:rowOff>
    </xdr:from>
    <xdr:to>
      <xdr:col>55</xdr:col>
      <xdr:colOff>50800</xdr:colOff>
      <xdr:row>39</xdr:row>
      <xdr:rowOff>19050</xdr:rowOff>
    </xdr:to>
    <xdr:sp macro="" textlink="">
      <xdr:nvSpPr>
        <xdr:cNvPr id="131" name="楕円 130">
          <a:extLst>
            <a:ext uri="{FF2B5EF4-FFF2-40B4-BE49-F238E27FC236}">
              <a16:creationId xmlns:a16="http://schemas.microsoft.com/office/drawing/2014/main" id="{8DA5A4E5-B59D-4022-94DF-3372403823C4}"/>
            </a:ext>
          </a:extLst>
        </xdr:cNvPr>
        <xdr:cNvSpPr/>
      </xdr:nvSpPr>
      <xdr:spPr>
        <a:xfrm>
          <a:off x="9192260" y="64592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111777</xdr:rowOff>
    </xdr:from>
    <xdr:ext cx="469744" cy="259045"/>
    <xdr:sp macro="" textlink="">
      <xdr:nvSpPr>
        <xdr:cNvPr id="132" name="【図書館】&#10;一人当たり面積該当値テキスト">
          <a:extLst>
            <a:ext uri="{FF2B5EF4-FFF2-40B4-BE49-F238E27FC236}">
              <a16:creationId xmlns:a16="http://schemas.microsoft.com/office/drawing/2014/main" id="{9203200B-0853-44D4-AEC7-C1FFBAEED805}"/>
            </a:ext>
          </a:extLst>
        </xdr:cNvPr>
        <xdr:cNvSpPr txBox="1"/>
      </xdr:nvSpPr>
      <xdr:spPr>
        <a:xfrm>
          <a:off x="9258300" y="6314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101600</xdr:rowOff>
    </xdr:from>
    <xdr:to>
      <xdr:col>50</xdr:col>
      <xdr:colOff>165100</xdr:colOff>
      <xdr:row>39</xdr:row>
      <xdr:rowOff>31750</xdr:rowOff>
    </xdr:to>
    <xdr:sp macro="" textlink="">
      <xdr:nvSpPr>
        <xdr:cNvPr id="133" name="楕円 132">
          <a:extLst>
            <a:ext uri="{FF2B5EF4-FFF2-40B4-BE49-F238E27FC236}">
              <a16:creationId xmlns:a16="http://schemas.microsoft.com/office/drawing/2014/main" id="{15B91DE5-CEB5-4B0D-8792-C5AF6A22A157}"/>
            </a:ext>
          </a:extLst>
        </xdr:cNvPr>
        <xdr:cNvSpPr/>
      </xdr:nvSpPr>
      <xdr:spPr>
        <a:xfrm>
          <a:off x="844550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139700</xdr:rowOff>
    </xdr:from>
    <xdr:to>
      <xdr:col>55</xdr:col>
      <xdr:colOff>0</xdr:colOff>
      <xdr:row>38</xdr:row>
      <xdr:rowOff>152400</xdr:rowOff>
    </xdr:to>
    <xdr:cxnSp macro="">
      <xdr:nvCxnSpPr>
        <xdr:cNvPr id="134" name="直線コネクタ 133">
          <a:extLst>
            <a:ext uri="{FF2B5EF4-FFF2-40B4-BE49-F238E27FC236}">
              <a16:creationId xmlns:a16="http://schemas.microsoft.com/office/drawing/2014/main" id="{4F866A1F-BDC2-4ED1-A11A-6369BF978694}"/>
            </a:ext>
          </a:extLst>
        </xdr:cNvPr>
        <xdr:cNvCxnSpPr/>
      </xdr:nvCxnSpPr>
      <xdr:spPr>
        <a:xfrm flipV="1">
          <a:off x="8496300" y="6510020"/>
          <a:ext cx="7239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101600</xdr:rowOff>
    </xdr:from>
    <xdr:to>
      <xdr:col>46</xdr:col>
      <xdr:colOff>38100</xdr:colOff>
      <xdr:row>39</xdr:row>
      <xdr:rowOff>31750</xdr:rowOff>
    </xdr:to>
    <xdr:sp macro="" textlink="">
      <xdr:nvSpPr>
        <xdr:cNvPr id="135" name="楕円 134">
          <a:extLst>
            <a:ext uri="{FF2B5EF4-FFF2-40B4-BE49-F238E27FC236}">
              <a16:creationId xmlns:a16="http://schemas.microsoft.com/office/drawing/2014/main" id="{1489E36D-79B9-4C01-A866-923073003B3D}"/>
            </a:ext>
          </a:extLst>
        </xdr:cNvPr>
        <xdr:cNvSpPr/>
      </xdr:nvSpPr>
      <xdr:spPr>
        <a:xfrm>
          <a:off x="7670800" y="647192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152400</xdr:rowOff>
    </xdr:from>
    <xdr:to>
      <xdr:col>50</xdr:col>
      <xdr:colOff>114300</xdr:colOff>
      <xdr:row>38</xdr:row>
      <xdr:rowOff>152400</xdr:rowOff>
    </xdr:to>
    <xdr:cxnSp macro="">
      <xdr:nvCxnSpPr>
        <xdr:cNvPr id="136" name="直線コネクタ 135">
          <a:extLst>
            <a:ext uri="{FF2B5EF4-FFF2-40B4-BE49-F238E27FC236}">
              <a16:creationId xmlns:a16="http://schemas.microsoft.com/office/drawing/2014/main" id="{11731FE8-563F-48C1-B1AE-86F9AA2AF121}"/>
            </a:ext>
          </a:extLst>
        </xdr:cNvPr>
        <xdr:cNvCxnSpPr/>
      </xdr:nvCxnSpPr>
      <xdr:spPr>
        <a:xfrm>
          <a:off x="7713980" y="6522720"/>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101600</xdr:rowOff>
    </xdr:from>
    <xdr:to>
      <xdr:col>41</xdr:col>
      <xdr:colOff>101600</xdr:colOff>
      <xdr:row>39</xdr:row>
      <xdr:rowOff>31750</xdr:rowOff>
    </xdr:to>
    <xdr:sp macro="" textlink="">
      <xdr:nvSpPr>
        <xdr:cNvPr id="137" name="楕円 136">
          <a:extLst>
            <a:ext uri="{FF2B5EF4-FFF2-40B4-BE49-F238E27FC236}">
              <a16:creationId xmlns:a16="http://schemas.microsoft.com/office/drawing/2014/main" id="{D9D541B1-6423-49E9-B109-D30AA071FDD9}"/>
            </a:ext>
          </a:extLst>
        </xdr:cNvPr>
        <xdr:cNvSpPr/>
      </xdr:nvSpPr>
      <xdr:spPr>
        <a:xfrm>
          <a:off x="6873240" y="64719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152400</xdr:rowOff>
    </xdr:from>
    <xdr:to>
      <xdr:col>45</xdr:col>
      <xdr:colOff>177800</xdr:colOff>
      <xdr:row>38</xdr:row>
      <xdr:rowOff>152400</xdr:rowOff>
    </xdr:to>
    <xdr:cxnSp macro="">
      <xdr:nvCxnSpPr>
        <xdr:cNvPr id="138" name="直線コネクタ 137">
          <a:extLst>
            <a:ext uri="{FF2B5EF4-FFF2-40B4-BE49-F238E27FC236}">
              <a16:creationId xmlns:a16="http://schemas.microsoft.com/office/drawing/2014/main" id="{3088E1F8-E886-4FF2-9D51-E161DBF94CC6}"/>
            </a:ext>
          </a:extLst>
        </xdr:cNvPr>
        <xdr:cNvCxnSpPr/>
      </xdr:nvCxnSpPr>
      <xdr:spPr>
        <a:xfrm>
          <a:off x="6924040" y="6522720"/>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114300</xdr:rowOff>
    </xdr:from>
    <xdr:to>
      <xdr:col>36</xdr:col>
      <xdr:colOff>165100</xdr:colOff>
      <xdr:row>39</xdr:row>
      <xdr:rowOff>44450</xdr:rowOff>
    </xdr:to>
    <xdr:sp macro="" textlink="">
      <xdr:nvSpPr>
        <xdr:cNvPr id="139" name="楕円 138">
          <a:extLst>
            <a:ext uri="{FF2B5EF4-FFF2-40B4-BE49-F238E27FC236}">
              <a16:creationId xmlns:a16="http://schemas.microsoft.com/office/drawing/2014/main" id="{48B5A827-90AF-40C0-A2FA-481F08F96DC0}"/>
            </a:ext>
          </a:extLst>
        </xdr:cNvPr>
        <xdr:cNvSpPr/>
      </xdr:nvSpPr>
      <xdr:spPr>
        <a:xfrm>
          <a:off x="6098540" y="6484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152400</xdr:rowOff>
    </xdr:from>
    <xdr:to>
      <xdr:col>41</xdr:col>
      <xdr:colOff>50800</xdr:colOff>
      <xdr:row>38</xdr:row>
      <xdr:rowOff>165100</xdr:rowOff>
    </xdr:to>
    <xdr:cxnSp macro="">
      <xdr:nvCxnSpPr>
        <xdr:cNvPr id="140" name="直線コネクタ 139">
          <a:extLst>
            <a:ext uri="{FF2B5EF4-FFF2-40B4-BE49-F238E27FC236}">
              <a16:creationId xmlns:a16="http://schemas.microsoft.com/office/drawing/2014/main" id="{A6071E7D-B0C3-4FE4-8F8E-343E94A191B4}"/>
            </a:ext>
          </a:extLst>
        </xdr:cNvPr>
        <xdr:cNvCxnSpPr/>
      </xdr:nvCxnSpPr>
      <xdr:spPr>
        <a:xfrm flipV="1">
          <a:off x="6149340" y="6522720"/>
          <a:ext cx="7747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48277</xdr:rowOff>
    </xdr:from>
    <xdr:ext cx="469744" cy="259045"/>
    <xdr:sp macro="" textlink="">
      <xdr:nvSpPr>
        <xdr:cNvPr id="141" name="n_1aveValue【図書館】&#10;一人当たり面積">
          <a:extLst>
            <a:ext uri="{FF2B5EF4-FFF2-40B4-BE49-F238E27FC236}">
              <a16:creationId xmlns:a16="http://schemas.microsoft.com/office/drawing/2014/main" id="{0D9CE07E-2D72-4CE7-B1FD-B57684DA566C}"/>
            </a:ext>
          </a:extLst>
        </xdr:cNvPr>
        <xdr:cNvSpPr txBox="1"/>
      </xdr:nvSpPr>
      <xdr:spPr>
        <a:xfrm>
          <a:off x="8271587" y="6586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60977</xdr:rowOff>
    </xdr:from>
    <xdr:ext cx="469744" cy="259045"/>
    <xdr:sp macro="" textlink="">
      <xdr:nvSpPr>
        <xdr:cNvPr id="142" name="n_2aveValue【図書館】&#10;一人当たり面積">
          <a:extLst>
            <a:ext uri="{FF2B5EF4-FFF2-40B4-BE49-F238E27FC236}">
              <a16:creationId xmlns:a16="http://schemas.microsoft.com/office/drawing/2014/main" id="{1788DD61-086C-48FF-AB79-656A9DEAB2F8}"/>
            </a:ext>
          </a:extLst>
        </xdr:cNvPr>
        <xdr:cNvSpPr txBox="1"/>
      </xdr:nvSpPr>
      <xdr:spPr>
        <a:xfrm>
          <a:off x="750958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60977</xdr:rowOff>
    </xdr:from>
    <xdr:ext cx="469744" cy="259045"/>
    <xdr:sp macro="" textlink="">
      <xdr:nvSpPr>
        <xdr:cNvPr id="143" name="n_3aveValue【図書館】&#10;一人当たり面積">
          <a:extLst>
            <a:ext uri="{FF2B5EF4-FFF2-40B4-BE49-F238E27FC236}">
              <a16:creationId xmlns:a16="http://schemas.microsoft.com/office/drawing/2014/main" id="{CC39C608-33C0-4FBC-88F3-348E7606EF55}"/>
            </a:ext>
          </a:extLst>
        </xdr:cNvPr>
        <xdr:cNvSpPr txBox="1"/>
      </xdr:nvSpPr>
      <xdr:spPr>
        <a:xfrm>
          <a:off x="6712027" y="659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10177</xdr:rowOff>
    </xdr:from>
    <xdr:ext cx="469744" cy="259045"/>
    <xdr:sp macro="" textlink="">
      <xdr:nvSpPr>
        <xdr:cNvPr id="144" name="n_4aveValue【図書館】&#10;一人当たり面積">
          <a:extLst>
            <a:ext uri="{FF2B5EF4-FFF2-40B4-BE49-F238E27FC236}">
              <a16:creationId xmlns:a16="http://schemas.microsoft.com/office/drawing/2014/main" id="{E3145E2F-187A-4D50-B422-CD74FB5F906C}"/>
            </a:ext>
          </a:extLst>
        </xdr:cNvPr>
        <xdr:cNvSpPr txBox="1"/>
      </xdr:nvSpPr>
      <xdr:spPr>
        <a:xfrm>
          <a:off x="5937327" y="6212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48277</xdr:rowOff>
    </xdr:from>
    <xdr:ext cx="469744" cy="259045"/>
    <xdr:sp macro="" textlink="">
      <xdr:nvSpPr>
        <xdr:cNvPr id="145" name="n_1mainValue【図書館】&#10;一人当たり面積">
          <a:extLst>
            <a:ext uri="{FF2B5EF4-FFF2-40B4-BE49-F238E27FC236}">
              <a16:creationId xmlns:a16="http://schemas.microsoft.com/office/drawing/2014/main" id="{7FD463CE-9441-419D-A8D3-161E385B68A7}"/>
            </a:ext>
          </a:extLst>
        </xdr:cNvPr>
        <xdr:cNvSpPr txBox="1"/>
      </xdr:nvSpPr>
      <xdr:spPr>
        <a:xfrm>
          <a:off x="827158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48277</xdr:rowOff>
    </xdr:from>
    <xdr:ext cx="469744" cy="259045"/>
    <xdr:sp macro="" textlink="">
      <xdr:nvSpPr>
        <xdr:cNvPr id="146" name="n_2mainValue【図書館】&#10;一人当たり面積">
          <a:extLst>
            <a:ext uri="{FF2B5EF4-FFF2-40B4-BE49-F238E27FC236}">
              <a16:creationId xmlns:a16="http://schemas.microsoft.com/office/drawing/2014/main" id="{18124098-3469-47B5-8D40-418DFFA9A94F}"/>
            </a:ext>
          </a:extLst>
        </xdr:cNvPr>
        <xdr:cNvSpPr txBox="1"/>
      </xdr:nvSpPr>
      <xdr:spPr>
        <a:xfrm>
          <a:off x="750958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48277</xdr:rowOff>
    </xdr:from>
    <xdr:ext cx="469744" cy="259045"/>
    <xdr:sp macro="" textlink="">
      <xdr:nvSpPr>
        <xdr:cNvPr id="147" name="n_3mainValue【図書館】&#10;一人当たり面積">
          <a:extLst>
            <a:ext uri="{FF2B5EF4-FFF2-40B4-BE49-F238E27FC236}">
              <a16:creationId xmlns:a16="http://schemas.microsoft.com/office/drawing/2014/main" id="{FA521FB4-6F76-4EE3-B4B6-EB5BBB25FCF1}"/>
            </a:ext>
          </a:extLst>
        </xdr:cNvPr>
        <xdr:cNvSpPr txBox="1"/>
      </xdr:nvSpPr>
      <xdr:spPr>
        <a:xfrm>
          <a:off x="6712027" y="625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35577</xdr:rowOff>
    </xdr:from>
    <xdr:ext cx="469744" cy="259045"/>
    <xdr:sp macro="" textlink="">
      <xdr:nvSpPr>
        <xdr:cNvPr id="148" name="n_4mainValue【図書館】&#10;一人当たり面積">
          <a:extLst>
            <a:ext uri="{FF2B5EF4-FFF2-40B4-BE49-F238E27FC236}">
              <a16:creationId xmlns:a16="http://schemas.microsoft.com/office/drawing/2014/main" id="{900FAEEE-0688-4BFE-A65E-0322325C58A6}"/>
            </a:ext>
          </a:extLst>
        </xdr:cNvPr>
        <xdr:cNvSpPr txBox="1"/>
      </xdr:nvSpPr>
      <xdr:spPr>
        <a:xfrm>
          <a:off x="5937327" y="6573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34B85889-3C1A-4C9C-AA1D-8C7A39F9754D}"/>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558E0E87-FB59-4C24-9A08-41A63986455C}"/>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EDB3DE8E-6057-4825-A007-5CA66315F396}"/>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9FB110C0-226D-44CF-8F2D-42D9265AD167}"/>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558CDAC6-9E05-4FA5-A55F-B7F6FA8D7B4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AEFB0C65-C192-4AB3-A7D9-5636D557EFA6}"/>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4EABF204-698E-4BCA-BC16-7B132D3B034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6CADB196-5E6D-451E-8E51-DC289601F13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F05E711B-6FBE-4956-B0CE-AAC68E503382}"/>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5BE035AF-A619-4F80-B6F9-507DDE81A4E8}"/>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22611172-10AD-4BF1-A10E-924D44DDCA62}"/>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1265CEDD-B469-4867-9880-CDEFED68F416}"/>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31175730-0447-4B8D-8D91-5AD5AA3DDCC1}"/>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99F95CD0-CC64-46CD-9534-CA5367F9F89C}"/>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14973004-E5C1-4BC0-BAC7-9E411620366C}"/>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F9DCC2A-9AE5-41E3-82CB-7276D054459F}"/>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E9C1DDD1-AC3E-41D2-BF22-4611A4C700A9}"/>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2714A7AC-5459-4AE3-9BB7-5477D6761953}"/>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BB221DFF-4802-4FB8-92C2-227D6DF0919B}"/>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2A432CB9-F4AA-486D-B1B4-4179897FDD4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67838A31-E049-4C64-A045-14556BFBF86B}"/>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1694DA36-BB06-4F10-9BE5-1DCE8067810C}"/>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FA87A610-15C0-4BFD-8521-E12DF6274BF9}"/>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E90FC5D5-D1E4-4F14-A39C-B90A4C5ABF40}"/>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EF16A23D-508E-4EA3-ABA5-D06D8245A377}"/>
            </a:ext>
          </a:extLst>
        </xdr:cNvPr>
        <xdr:cNvCxnSpPr/>
      </xdr:nvCxnSpPr>
      <xdr:spPr>
        <a:xfrm flipV="1">
          <a:off x="4086225" y="9504045"/>
          <a:ext cx="0" cy="1301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E2A2DF99-64AE-4EE2-99D9-8501436A6390}"/>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ED848B93-1F9A-47EE-97D2-ADF8ACB3EF80}"/>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54781F2D-0C48-4AFF-9571-A7110637FE9C}"/>
            </a:ext>
          </a:extLst>
        </xdr:cNvPr>
        <xdr:cNvSpPr txBox="1"/>
      </xdr:nvSpPr>
      <xdr:spPr>
        <a:xfrm>
          <a:off x="4124960" y="9283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E0348D3A-5F51-4FB0-B3AB-430E1BA32EA8}"/>
            </a:ext>
          </a:extLst>
        </xdr:cNvPr>
        <xdr:cNvCxnSpPr/>
      </xdr:nvCxnSpPr>
      <xdr:spPr>
        <a:xfrm>
          <a:off x="4020820" y="95040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6E855747-B74B-43ED-BF65-D021BC8817B7}"/>
            </a:ext>
          </a:extLst>
        </xdr:cNvPr>
        <xdr:cNvSpPr txBox="1"/>
      </xdr:nvSpPr>
      <xdr:spPr>
        <a:xfrm>
          <a:off x="4124960" y="99828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FBE49A3B-2D4B-42A8-B6AD-4F2087A546FA}"/>
            </a:ext>
          </a:extLst>
        </xdr:cNvPr>
        <xdr:cNvSpPr/>
      </xdr:nvSpPr>
      <xdr:spPr>
        <a:xfrm>
          <a:off x="4036060" y="1012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4CD85AD1-B206-4605-836A-23CD8D9917BA}"/>
            </a:ext>
          </a:extLst>
        </xdr:cNvPr>
        <xdr:cNvSpPr/>
      </xdr:nvSpPr>
      <xdr:spPr>
        <a:xfrm>
          <a:off x="3312160" y="101028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C95E6219-04F0-495B-AF01-4297893B2E80}"/>
            </a:ext>
          </a:extLst>
        </xdr:cNvPr>
        <xdr:cNvSpPr/>
      </xdr:nvSpPr>
      <xdr:spPr>
        <a:xfrm>
          <a:off x="25146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940DEDA3-D04B-4364-8EF3-74436F459820}"/>
            </a:ext>
          </a:extLst>
        </xdr:cNvPr>
        <xdr:cNvSpPr/>
      </xdr:nvSpPr>
      <xdr:spPr>
        <a:xfrm>
          <a:off x="1739900" y="100609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7F48182C-0985-4DEE-93A8-F2A062CEDFC4}"/>
            </a:ext>
          </a:extLst>
        </xdr:cNvPr>
        <xdr:cNvSpPr/>
      </xdr:nvSpPr>
      <xdr:spPr>
        <a:xfrm>
          <a:off x="965200" y="1005522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C51984B7-499C-42B7-A1D4-53366B5A2428}"/>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C9B7FB87-BAA1-4567-95AE-3A71FB19ED06}"/>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B235ABA2-40B8-409C-A5E2-DDB7F54672D2}"/>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873CE8AE-F31F-4C19-8BE2-9EFC49692D74}"/>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4E4D406-C07F-4C95-B6C8-47B1568E6E05}"/>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50165</xdr:rowOff>
    </xdr:from>
    <xdr:to>
      <xdr:col>24</xdr:col>
      <xdr:colOff>114300</xdr:colOff>
      <xdr:row>63</xdr:row>
      <xdr:rowOff>151765</xdr:rowOff>
    </xdr:to>
    <xdr:sp macro="" textlink="">
      <xdr:nvSpPr>
        <xdr:cNvPr id="189" name="楕円 188">
          <a:extLst>
            <a:ext uri="{FF2B5EF4-FFF2-40B4-BE49-F238E27FC236}">
              <a16:creationId xmlns:a16="http://schemas.microsoft.com/office/drawing/2014/main" id="{119D4FB2-95B2-4856-9CFF-5EF2D4020ABB}"/>
            </a:ext>
          </a:extLst>
        </xdr:cNvPr>
        <xdr:cNvSpPr/>
      </xdr:nvSpPr>
      <xdr:spPr>
        <a:xfrm>
          <a:off x="403606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28592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C5B9730F-A31F-4F34-B4DD-776CE29CB88D}"/>
            </a:ext>
          </a:extLst>
        </xdr:cNvPr>
        <xdr:cNvSpPr txBox="1"/>
      </xdr:nvSpPr>
      <xdr:spPr>
        <a:xfrm>
          <a:off x="4124960" y="10589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36830</xdr:rowOff>
    </xdr:from>
    <xdr:to>
      <xdr:col>20</xdr:col>
      <xdr:colOff>38100</xdr:colOff>
      <xdr:row>63</xdr:row>
      <xdr:rowOff>138430</xdr:rowOff>
    </xdr:to>
    <xdr:sp macro="" textlink="">
      <xdr:nvSpPr>
        <xdr:cNvPr id="191" name="楕円 190">
          <a:extLst>
            <a:ext uri="{FF2B5EF4-FFF2-40B4-BE49-F238E27FC236}">
              <a16:creationId xmlns:a16="http://schemas.microsoft.com/office/drawing/2014/main" id="{1EAC7092-9614-4967-8324-F28F299CF901}"/>
            </a:ext>
          </a:extLst>
        </xdr:cNvPr>
        <xdr:cNvSpPr/>
      </xdr:nvSpPr>
      <xdr:spPr>
        <a:xfrm>
          <a:off x="3312160" y="1059815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87630</xdr:rowOff>
    </xdr:from>
    <xdr:to>
      <xdr:col>24</xdr:col>
      <xdr:colOff>63500</xdr:colOff>
      <xdr:row>63</xdr:row>
      <xdr:rowOff>100965</xdr:rowOff>
    </xdr:to>
    <xdr:cxnSp macro="">
      <xdr:nvCxnSpPr>
        <xdr:cNvPr id="192" name="直線コネクタ 191">
          <a:extLst>
            <a:ext uri="{FF2B5EF4-FFF2-40B4-BE49-F238E27FC236}">
              <a16:creationId xmlns:a16="http://schemas.microsoft.com/office/drawing/2014/main" id="{31B74B24-52B3-43B7-8CBB-689403E6F01B}"/>
            </a:ext>
          </a:extLst>
        </xdr:cNvPr>
        <xdr:cNvCxnSpPr/>
      </xdr:nvCxnSpPr>
      <xdr:spPr>
        <a:xfrm>
          <a:off x="3355340" y="10648950"/>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17780</xdr:rowOff>
    </xdr:from>
    <xdr:to>
      <xdr:col>15</xdr:col>
      <xdr:colOff>101600</xdr:colOff>
      <xdr:row>63</xdr:row>
      <xdr:rowOff>119380</xdr:rowOff>
    </xdr:to>
    <xdr:sp macro="" textlink="">
      <xdr:nvSpPr>
        <xdr:cNvPr id="193" name="楕円 192">
          <a:extLst>
            <a:ext uri="{FF2B5EF4-FFF2-40B4-BE49-F238E27FC236}">
              <a16:creationId xmlns:a16="http://schemas.microsoft.com/office/drawing/2014/main" id="{7D1F7C74-B417-486D-ADD2-305A05949EAA}"/>
            </a:ext>
          </a:extLst>
        </xdr:cNvPr>
        <xdr:cNvSpPr/>
      </xdr:nvSpPr>
      <xdr:spPr>
        <a:xfrm>
          <a:off x="25146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68580</xdr:rowOff>
    </xdr:from>
    <xdr:to>
      <xdr:col>19</xdr:col>
      <xdr:colOff>177800</xdr:colOff>
      <xdr:row>63</xdr:row>
      <xdr:rowOff>87630</xdr:rowOff>
    </xdr:to>
    <xdr:cxnSp macro="">
      <xdr:nvCxnSpPr>
        <xdr:cNvPr id="194" name="直線コネクタ 193">
          <a:extLst>
            <a:ext uri="{FF2B5EF4-FFF2-40B4-BE49-F238E27FC236}">
              <a16:creationId xmlns:a16="http://schemas.microsoft.com/office/drawing/2014/main" id="{6E2B4458-C4DD-4849-8323-838CB95C1FC1}"/>
            </a:ext>
          </a:extLst>
        </xdr:cNvPr>
        <xdr:cNvCxnSpPr/>
      </xdr:nvCxnSpPr>
      <xdr:spPr>
        <a:xfrm>
          <a:off x="2565400" y="1062990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147320</xdr:rowOff>
    </xdr:from>
    <xdr:to>
      <xdr:col>10</xdr:col>
      <xdr:colOff>165100</xdr:colOff>
      <xdr:row>63</xdr:row>
      <xdr:rowOff>77470</xdr:rowOff>
    </xdr:to>
    <xdr:sp macro="" textlink="">
      <xdr:nvSpPr>
        <xdr:cNvPr id="195" name="楕円 194">
          <a:extLst>
            <a:ext uri="{FF2B5EF4-FFF2-40B4-BE49-F238E27FC236}">
              <a16:creationId xmlns:a16="http://schemas.microsoft.com/office/drawing/2014/main" id="{7D53571D-7111-45C6-940C-029EC15BD27B}"/>
            </a:ext>
          </a:extLst>
        </xdr:cNvPr>
        <xdr:cNvSpPr/>
      </xdr:nvSpPr>
      <xdr:spPr>
        <a:xfrm>
          <a:off x="1739900" y="105410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26670</xdr:rowOff>
    </xdr:from>
    <xdr:to>
      <xdr:col>15</xdr:col>
      <xdr:colOff>50800</xdr:colOff>
      <xdr:row>63</xdr:row>
      <xdr:rowOff>68580</xdr:rowOff>
    </xdr:to>
    <xdr:cxnSp macro="">
      <xdr:nvCxnSpPr>
        <xdr:cNvPr id="196" name="直線コネクタ 195">
          <a:extLst>
            <a:ext uri="{FF2B5EF4-FFF2-40B4-BE49-F238E27FC236}">
              <a16:creationId xmlns:a16="http://schemas.microsoft.com/office/drawing/2014/main" id="{B2B8D56A-448C-455F-ABEC-12BB4F10FD51}"/>
            </a:ext>
          </a:extLst>
        </xdr:cNvPr>
        <xdr:cNvCxnSpPr/>
      </xdr:nvCxnSpPr>
      <xdr:spPr>
        <a:xfrm>
          <a:off x="1790700" y="1058799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132080</xdr:rowOff>
    </xdr:from>
    <xdr:to>
      <xdr:col>6</xdr:col>
      <xdr:colOff>38100</xdr:colOff>
      <xdr:row>63</xdr:row>
      <xdr:rowOff>62230</xdr:rowOff>
    </xdr:to>
    <xdr:sp macro="" textlink="">
      <xdr:nvSpPr>
        <xdr:cNvPr id="197" name="楕円 196">
          <a:extLst>
            <a:ext uri="{FF2B5EF4-FFF2-40B4-BE49-F238E27FC236}">
              <a16:creationId xmlns:a16="http://schemas.microsoft.com/office/drawing/2014/main" id="{8C73F1C0-3CE4-44F9-84C2-9F99CAD3752A}"/>
            </a:ext>
          </a:extLst>
        </xdr:cNvPr>
        <xdr:cNvSpPr/>
      </xdr:nvSpPr>
      <xdr:spPr>
        <a:xfrm>
          <a:off x="965200" y="105257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xdr:rowOff>
    </xdr:from>
    <xdr:to>
      <xdr:col>10</xdr:col>
      <xdr:colOff>114300</xdr:colOff>
      <xdr:row>63</xdr:row>
      <xdr:rowOff>26670</xdr:rowOff>
    </xdr:to>
    <xdr:cxnSp macro="">
      <xdr:nvCxnSpPr>
        <xdr:cNvPr id="198" name="直線コネクタ 197">
          <a:extLst>
            <a:ext uri="{FF2B5EF4-FFF2-40B4-BE49-F238E27FC236}">
              <a16:creationId xmlns:a16="http://schemas.microsoft.com/office/drawing/2014/main" id="{70662ECF-B76B-45DC-94D8-BD3EC1A0FA6C}"/>
            </a:ext>
          </a:extLst>
        </xdr:cNvPr>
        <xdr:cNvCxnSpPr/>
      </xdr:nvCxnSpPr>
      <xdr:spPr>
        <a:xfrm>
          <a:off x="1008380" y="10572750"/>
          <a:ext cx="78232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99C6C3FA-B42A-49CC-AFF3-029899DD3149}"/>
            </a:ext>
          </a:extLst>
        </xdr:cNvPr>
        <xdr:cNvSpPr txBox="1"/>
      </xdr:nvSpPr>
      <xdr:spPr>
        <a:xfrm>
          <a:off x="3170564" y="988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94DA4A0D-8458-424E-BAED-30C4137A6337}"/>
            </a:ext>
          </a:extLst>
        </xdr:cNvPr>
        <xdr:cNvSpPr txBox="1"/>
      </xdr:nvSpPr>
      <xdr:spPr>
        <a:xfrm>
          <a:off x="238570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95CBA9CE-216D-4A82-9782-D29A06C12828}"/>
            </a:ext>
          </a:extLst>
        </xdr:cNvPr>
        <xdr:cNvSpPr txBox="1"/>
      </xdr:nvSpPr>
      <xdr:spPr>
        <a:xfrm>
          <a:off x="161100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37863091-4407-4188-A779-21BE860F52B2}"/>
            </a:ext>
          </a:extLst>
        </xdr:cNvPr>
        <xdr:cNvSpPr txBox="1"/>
      </xdr:nvSpPr>
      <xdr:spPr>
        <a:xfrm>
          <a:off x="83630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129557</xdr:rowOff>
    </xdr:from>
    <xdr:ext cx="405111" cy="259045"/>
    <xdr:sp macro="" textlink="">
      <xdr:nvSpPr>
        <xdr:cNvPr id="203" name="n_1mainValue【体育館・プール】&#10;有形固定資産減価償却率">
          <a:extLst>
            <a:ext uri="{FF2B5EF4-FFF2-40B4-BE49-F238E27FC236}">
              <a16:creationId xmlns:a16="http://schemas.microsoft.com/office/drawing/2014/main" id="{2A18FAD8-E2B8-4AC0-8CE6-4BBCAB452778}"/>
            </a:ext>
          </a:extLst>
        </xdr:cNvPr>
        <xdr:cNvSpPr txBox="1"/>
      </xdr:nvSpPr>
      <xdr:spPr>
        <a:xfrm>
          <a:off x="3170564" y="10690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110507</xdr:rowOff>
    </xdr:from>
    <xdr:ext cx="405111" cy="259045"/>
    <xdr:sp macro="" textlink="">
      <xdr:nvSpPr>
        <xdr:cNvPr id="204" name="n_2mainValue【体育館・プール】&#10;有形固定資産減価償却率">
          <a:extLst>
            <a:ext uri="{FF2B5EF4-FFF2-40B4-BE49-F238E27FC236}">
              <a16:creationId xmlns:a16="http://schemas.microsoft.com/office/drawing/2014/main" id="{D7A4C0B8-BF81-459F-B79F-F21B74B6139A}"/>
            </a:ext>
          </a:extLst>
        </xdr:cNvPr>
        <xdr:cNvSpPr txBox="1"/>
      </xdr:nvSpPr>
      <xdr:spPr>
        <a:xfrm>
          <a:off x="2385704" y="1067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68597</xdr:rowOff>
    </xdr:from>
    <xdr:ext cx="405111" cy="259045"/>
    <xdr:sp macro="" textlink="">
      <xdr:nvSpPr>
        <xdr:cNvPr id="205" name="n_3mainValue【体育館・プール】&#10;有形固定資産減価償却率">
          <a:extLst>
            <a:ext uri="{FF2B5EF4-FFF2-40B4-BE49-F238E27FC236}">
              <a16:creationId xmlns:a16="http://schemas.microsoft.com/office/drawing/2014/main" id="{7DBC966F-9C33-40B4-A708-DB85D1B579B0}"/>
            </a:ext>
          </a:extLst>
        </xdr:cNvPr>
        <xdr:cNvSpPr txBox="1"/>
      </xdr:nvSpPr>
      <xdr:spPr>
        <a:xfrm>
          <a:off x="1611004" y="106299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53357</xdr:rowOff>
    </xdr:from>
    <xdr:ext cx="405111" cy="259045"/>
    <xdr:sp macro="" textlink="">
      <xdr:nvSpPr>
        <xdr:cNvPr id="206" name="n_4mainValue【体育館・プール】&#10;有形固定資産減価償却率">
          <a:extLst>
            <a:ext uri="{FF2B5EF4-FFF2-40B4-BE49-F238E27FC236}">
              <a16:creationId xmlns:a16="http://schemas.microsoft.com/office/drawing/2014/main" id="{1381AF82-EE61-47F6-8B49-40C84B3733E4}"/>
            </a:ext>
          </a:extLst>
        </xdr:cNvPr>
        <xdr:cNvSpPr txBox="1"/>
      </xdr:nvSpPr>
      <xdr:spPr>
        <a:xfrm>
          <a:off x="836304" y="10614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B61FD981-489E-482A-8E7D-B48C6F56CC8A}"/>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47A3D7E0-8B9B-43CB-869C-F60F5A21A1D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37B9E51-507F-4CB9-8E7F-214E14DB3D2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BCC35CE6-71C6-4FFF-BCB3-D0ECE5E6A3F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BEC2EEA7-49F4-4275-BC5B-F08DC05929C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694D1AC7-AAA4-4F3F-8F67-EFABBDBA817A}"/>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E62B55FB-D17A-47C5-A542-3D6252921871}"/>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6B5D44C-3D96-4850-AA46-5A5204AC59C8}"/>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5DA779AF-0442-418A-B232-548746EDD935}"/>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67F9C077-0DD9-406E-BA90-D8ECBEF6D9C4}"/>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CDC1546B-F9F0-419B-8F06-266C1622857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43281996-D7C1-4B41-A46E-CDB659032640}"/>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A9C4C0A8-B967-4665-8E38-258FB03589C1}"/>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DB1484F8-0C66-49D2-9C4B-28B8EB70752C}"/>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95DA712-C333-46C2-AB82-ABF4AE696CE3}"/>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6DDA2D5-B8CB-4DDE-8D9C-6AD216AEA214}"/>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1A00A3B3-8059-4F22-8200-ADA2C9496EA0}"/>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D1B8D993-71FD-4892-83CA-6096585377B1}"/>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6FD817F-FC0F-4A98-BD68-F982CA48B57E}"/>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F0E1CB25-D6FB-489E-8943-C54B6415966E}"/>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86E3A474-EAAE-4384-BF98-55E08812561F}"/>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4D9666C0-6AB7-421C-9633-2D6FB4D8CA02}"/>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B49B3337-5D9F-4ED9-8E38-5948D93CFC4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2279577A-F22F-4AB5-A27F-C7ABB178CDF9}"/>
            </a:ext>
          </a:extLst>
        </xdr:cNvPr>
        <xdr:cNvCxnSpPr/>
      </xdr:nvCxnSpPr>
      <xdr:spPr>
        <a:xfrm flipV="1">
          <a:off x="9219565" y="9500235"/>
          <a:ext cx="0" cy="127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3100EF98-9BB4-4445-B6F3-FC123C24CED9}"/>
            </a:ext>
          </a:extLst>
        </xdr:cNvPr>
        <xdr:cNvSpPr txBox="1"/>
      </xdr:nvSpPr>
      <xdr:spPr>
        <a:xfrm>
          <a:off x="9258300" y="10778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3F4F4BCA-DF9C-4321-A9FA-CDDEFF96389A}"/>
            </a:ext>
          </a:extLst>
        </xdr:cNvPr>
        <xdr:cNvCxnSpPr/>
      </xdr:nvCxnSpPr>
      <xdr:spPr>
        <a:xfrm>
          <a:off x="9154160" y="107746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C8E53ABE-B1F6-474D-B850-EDC77D6D622B}"/>
            </a:ext>
          </a:extLst>
        </xdr:cNvPr>
        <xdr:cNvSpPr txBox="1"/>
      </xdr:nvSpPr>
      <xdr:spPr>
        <a:xfrm>
          <a:off x="9258300" y="9279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3B087E9E-2274-436D-AF02-CF4C9E9AE119}"/>
            </a:ext>
          </a:extLst>
        </xdr:cNvPr>
        <xdr:cNvCxnSpPr/>
      </xdr:nvCxnSpPr>
      <xdr:spPr>
        <a:xfrm>
          <a:off x="9154160" y="9500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C9375673-7147-432A-B780-7800E375D5CE}"/>
            </a:ext>
          </a:extLst>
        </xdr:cNvPr>
        <xdr:cNvSpPr txBox="1"/>
      </xdr:nvSpPr>
      <xdr:spPr>
        <a:xfrm>
          <a:off x="9258300" y="103333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D18F96CE-93E5-48E1-94EB-414EA66DE571}"/>
            </a:ext>
          </a:extLst>
        </xdr:cNvPr>
        <xdr:cNvSpPr/>
      </xdr:nvSpPr>
      <xdr:spPr>
        <a:xfrm>
          <a:off x="9192260" y="104781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47E265CF-AD9E-4928-97CF-FF1F3D0951EA}"/>
            </a:ext>
          </a:extLst>
        </xdr:cNvPr>
        <xdr:cNvSpPr/>
      </xdr:nvSpPr>
      <xdr:spPr>
        <a:xfrm>
          <a:off x="844550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9AA6FF3B-E0A1-4241-BA6A-3143A1A4FA66}"/>
            </a:ext>
          </a:extLst>
        </xdr:cNvPr>
        <xdr:cNvSpPr/>
      </xdr:nvSpPr>
      <xdr:spPr>
        <a:xfrm>
          <a:off x="7670800" y="104838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AE0E1D12-45D1-4FE0-8F01-5A4FCDB90E86}"/>
            </a:ext>
          </a:extLst>
        </xdr:cNvPr>
        <xdr:cNvSpPr/>
      </xdr:nvSpPr>
      <xdr:spPr>
        <a:xfrm>
          <a:off x="6873240" y="10480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9E86EC09-446F-43E9-AD6F-C5EAB659CE9A}"/>
            </a:ext>
          </a:extLst>
        </xdr:cNvPr>
        <xdr:cNvSpPr/>
      </xdr:nvSpPr>
      <xdr:spPr>
        <a:xfrm>
          <a:off x="6098540" y="1041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5202D12-15D9-453C-A3CC-9C6AC160E755}"/>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CB7C2A0B-B961-44B0-834E-A3F515B67B7E}"/>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6F7F2AE-6C61-473A-BD3A-5EFC7FCA2BA5}"/>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B69D2ED2-C51A-48C7-BA87-8867CC5CFAF1}"/>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6E2C2E9-B0DE-4876-A6B5-B09DE2E32A5F}"/>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109220</xdr:rowOff>
    </xdr:from>
    <xdr:to>
      <xdr:col>55</xdr:col>
      <xdr:colOff>50800</xdr:colOff>
      <xdr:row>64</xdr:row>
      <xdr:rowOff>39370</xdr:rowOff>
    </xdr:to>
    <xdr:sp macro="" textlink="">
      <xdr:nvSpPr>
        <xdr:cNvPr id="246" name="楕円 245">
          <a:extLst>
            <a:ext uri="{FF2B5EF4-FFF2-40B4-BE49-F238E27FC236}">
              <a16:creationId xmlns:a16="http://schemas.microsoft.com/office/drawing/2014/main" id="{054C16D7-E1D6-4710-9D69-8CDFE87381F1}"/>
            </a:ext>
          </a:extLst>
        </xdr:cNvPr>
        <xdr:cNvSpPr/>
      </xdr:nvSpPr>
      <xdr:spPr>
        <a:xfrm>
          <a:off x="9192260" y="10670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24147</xdr:rowOff>
    </xdr:from>
    <xdr:ext cx="469744" cy="259045"/>
    <xdr:sp macro="" textlink="">
      <xdr:nvSpPr>
        <xdr:cNvPr id="247" name="【体育館・プール】&#10;一人当たり面積該当値テキスト">
          <a:extLst>
            <a:ext uri="{FF2B5EF4-FFF2-40B4-BE49-F238E27FC236}">
              <a16:creationId xmlns:a16="http://schemas.microsoft.com/office/drawing/2014/main" id="{52AC6605-C793-479B-9331-0D8BFCD79711}"/>
            </a:ext>
          </a:extLst>
        </xdr:cNvPr>
        <xdr:cNvSpPr txBox="1"/>
      </xdr:nvSpPr>
      <xdr:spPr>
        <a:xfrm>
          <a:off x="9258300" y="10585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109220</xdr:rowOff>
    </xdr:from>
    <xdr:to>
      <xdr:col>50</xdr:col>
      <xdr:colOff>165100</xdr:colOff>
      <xdr:row>64</xdr:row>
      <xdr:rowOff>39370</xdr:rowOff>
    </xdr:to>
    <xdr:sp macro="" textlink="">
      <xdr:nvSpPr>
        <xdr:cNvPr id="248" name="楕円 247">
          <a:extLst>
            <a:ext uri="{FF2B5EF4-FFF2-40B4-BE49-F238E27FC236}">
              <a16:creationId xmlns:a16="http://schemas.microsoft.com/office/drawing/2014/main" id="{69F0884D-AE1E-479C-A0A7-0DB480826E0C}"/>
            </a:ext>
          </a:extLst>
        </xdr:cNvPr>
        <xdr:cNvSpPr/>
      </xdr:nvSpPr>
      <xdr:spPr>
        <a:xfrm>
          <a:off x="8445500" y="106705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160020</xdr:rowOff>
    </xdr:from>
    <xdr:to>
      <xdr:col>55</xdr:col>
      <xdr:colOff>0</xdr:colOff>
      <xdr:row>63</xdr:row>
      <xdr:rowOff>160020</xdr:rowOff>
    </xdr:to>
    <xdr:cxnSp macro="">
      <xdr:nvCxnSpPr>
        <xdr:cNvPr id="249" name="直線コネクタ 248">
          <a:extLst>
            <a:ext uri="{FF2B5EF4-FFF2-40B4-BE49-F238E27FC236}">
              <a16:creationId xmlns:a16="http://schemas.microsoft.com/office/drawing/2014/main" id="{4B9B8A94-A300-494D-AE18-BDEE972A4B5B}"/>
            </a:ext>
          </a:extLst>
        </xdr:cNvPr>
        <xdr:cNvCxnSpPr/>
      </xdr:nvCxnSpPr>
      <xdr:spPr>
        <a:xfrm>
          <a:off x="8496300" y="10721340"/>
          <a:ext cx="7239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111125</xdr:rowOff>
    </xdr:from>
    <xdr:to>
      <xdr:col>46</xdr:col>
      <xdr:colOff>38100</xdr:colOff>
      <xdr:row>64</xdr:row>
      <xdr:rowOff>41275</xdr:rowOff>
    </xdr:to>
    <xdr:sp macro="" textlink="">
      <xdr:nvSpPr>
        <xdr:cNvPr id="250" name="楕円 249">
          <a:extLst>
            <a:ext uri="{FF2B5EF4-FFF2-40B4-BE49-F238E27FC236}">
              <a16:creationId xmlns:a16="http://schemas.microsoft.com/office/drawing/2014/main" id="{A72D12C0-A956-4953-944F-EC4A22EC925C}"/>
            </a:ext>
          </a:extLst>
        </xdr:cNvPr>
        <xdr:cNvSpPr/>
      </xdr:nvSpPr>
      <xdr:spPr>
        <a:xfrm>
          <a:off x="7670800" y="1067244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160020</xdr:rowOff>
    </xdr:from>
    <xdr:to>
      <xdr:col>50</xdr:col>
      <xdr:colOff>114300</xdr:colOff>
      <xdr:row>63</xdr:row>
      <xdr:rowOff>161925</xdr:rowOff>
    </xdr:to>
    <xdr:cxnSp macro="">
      <xdr:nvCxnSpPr>
        <xdr:cNvPr id="251" name="直線コネクタ 250">
          <a:extLst>
            <a:ext uri="{FF2B5EF4-FFF2-40B4-BE49-F238E27FC236}">
              <a16:creationId xmlns:a16="http://schemas.microsoft.com/office/drawing/2014/main" id="{53A9ADC7-DC04-4556-88F3-0DCAF4ABC926}"/>
            </a:ext>
          </a:extLst>
        </xdr:cNvPr>
        <xdr:cNvCxnSpPr/>
      </xdr:nvCxnSpPr>
      <xdr:spPr>
        <a:xfrm flipV="1">
          <a:off x="7713980" y="10721340"/>
          <a:ext cx="7823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111125</xdr:rowOff>
    </xdr:from>
    <xdr:to>
      <xdr:col>41</xdr:col>
      <xdr:colOff>101600</xdr:colOff>
      <xdr:row>64</xdr:row>
      <xdr:rowOff>41275</xdr:rowOff>
    </xdr:to>
    <xdr:sp macro="" textlink="">
      <xdr:nvSpPr>
        <xdr:cNvPr id="252" name="楕円 251">
          <a:extLst>
            <a:ext uri="{FF2B5EF4-FFF2-40B4-BE49-F238E27FC236}">
              <a16:creationId xmlns:a16="http://schemas.microsoft.com/office/drawing/2014/main" id="{1DA7E580-01F3-477C-9994-BDD954F0B9E3}"/>
            </a:ext>
          </a:extLst>
        </xdr:cNvPr>
        <xdr:cNvSpPr/>
      </xdr:nvSpPr>
      <xdr:spPr>
        <a:xfrm>
          <a:off x="6873240" y="1067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161925</xdr:rowOff>
    </xdr:from>
    <xdr:to>
      <xdr:col>45</xdr:col>
      <xdr:colOff>177800</xdr:colOff>
      <xdr:row>63</xdr:row>
      <xdr:rowOff>161925</xdr:rowOff>
    </xdr:to>
    <xdr:cxnSp macro="">
      <xdr:nvCxnSpPr>
        <xdr:cNvPr id="253" name="直線コネクタ 252">
          <a:extLst>
            <a:ext uri="{FF2B5EF4-FFF2-40B4-BE49-F238E27FC236}">
              <a16:creationId xmlns:a16="http://schemas.microsoft.com/office/drawing/2014/main" id="{29ADA9B2-4E11-4C27-8D4D-338929DAB64F}"/>
            </a:ext>
          </a:extLst>
        </xdr:cNvPr>
        <xdr:cNvCxnSpPr/>
      </xdr:nvCxnSpPr>
      <xdr:spPr>
        <a:xfrm>
          <a:off x="6924040" y="1072324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111125</xdr:rowOff>
    </xdr:from>
    <xdr:to>
      <xdr:col>36</xdr:col>
      <xdr:colOff>165100</xdr:colOff>
      <xdr:row>64</xdr:row>
      <xdr:rowOff>41275</xdr:rowOff>
    </xdr:to>
    <xdr:sp macro="" textlink="">
      <xdr:nvSpPr>
        <xdr:cNvPr id="254" name="楕円 253">
          <a:extLst>
            <a:ext uri="{FF2B5EF4-FFF2-40B4-BE49-F238E27FC236}">
              <a16:creationId xmlns:a16="http://schemas.microsoft.com/office/drawing/2014/main" id="{287192CB-E575-4F45-AC65-AAF29CB8BE7D}"/>
            </a:ext>
          </a:extLst>
        </xdr:cNvPr>
        <xdr:cNvSpPr/>
      </xdr:nvSpPr>
      <xdr:spPr>
        <a:xfrm>
          <a:off x="6098540" y="106724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161925</xdr:rowOff>
    </xdr:from>
    <xdr:to>
      <xdr:col>41</xdr:col>
      <xdr:colOff>50800</xdr:colOff>
      <xdr:row>63</xdr:row>
      <xdr:rowOff>161925</xdr:rowOff>
    </xdr:to>
    <xdr:cxnSp macro="">
      <xdr:nvCxnSpPr>
        <xdr:cNvPr id="255" name="直線コネクタ 254">
          <a:extLst>
            <a:ext uri="{FF2B5EF4-FFF2-40B4-BE49-F238E27FC236}">
              <a16:creationId xmlns:a16="http://schemas.microsoft.com/office/drawing/2014/main" id="{1AD2F2E0-0A59-492A-86AA-B310E5E3D9E0}"/>
            </a:ext>
          </a:extLst>
        </xdr:cNvPr>
        <xdr:cNvCxnSpPr/>
      </xdr:nvCxnSpPr>
      <xdr:spPr>
        <a:xfrm>
          <a:off x="6149340" y="10723245"/>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67CADB24-8F1D-4AE9-9939-25669A8DC75D}"/>
            </a:ext>
          </a:extLst>
        </xdr:cNvPr>
        <xdr:cNvSpPr txBox="1"/>
      </xdr:nvSpPr>
      <xdr:spPr>
        <a:xfrm>
          <a:off x="827158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8A32F413-5E18-402A-ACF5-189EC387BC54}"/>
            </a:ext>
          </a:extLst>
        </xdr:cNvPr>
        <xdr:cNvSpPr txBox="1"/>
      </xdr:nvSpPr>
      <xdr:spPr>
        <a:xfrm>
          <a:off x="7509587" y="1026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2FF22815-8316-4067-B1C2-AD89D5996D16}"/>
            </a:ext>
          </a:extLst>
        </xdr:cNvPr>
        <xdr:cNvSpPr txBox="1"/>
      </xdr:nvSpPr>
      <xdr:spPr>
        <a:xfrm>
          <a:off x="6712027" y="1025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141622</xdr:rowOff>
    </xdr:from>
    <xdr:ext cx="469744" cy="259045"/>
    <xdr:sp macro="" textlink="">
      <xdr:nvSpPr>
        <xdr:cNvPr id="259" name="n_4aveValue【体育館・プール】&#10;一人当たり面積">
          <a:extLst>
            <a:ext uri="{FF2B5EF4-FFF2-40B4-BE49-F238E27FC236}">
              <a16:creationId xmlns:a16="http://schemas.microsoft.com/office/drawing/2014/main" id="{94FA1D1A-B183-4D16-8465-87AD5B58971F}"/>
            </a:ext>
          </a:extLst>
        </xdr:cNvPr>
        <xdr:cNvSpPr txBox="1"/>
      </xdr:nvSpPr>
      <xdr:spPr>
        <a:xfrm>
          <a:off x="5937327" y="10200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64</xdr:row>
      <xdr:rowOff>30497</xdr:rowOff>
    </xdr:from>
    <xdr:ext cx="469744" cy="259045"/>
    <xdr:sp macro="" textlink="">
      <xdr:nvSpPr>
        <xdr:cNvPr id="260" name="n_1mainValue【体育館・プール】&#10;一人当たり面積">
          <a:extLst>
            <a:ext uri="{FF2B5EF4-FFF2-40B4-BE49-F238E27FC236}">
              <a16:creationId xmlns:a16="http://schemas.microsoft.com/office/drawing/2014/main" id="{13DE8AEF-BB8C-4888-90F0-8383049F2AA3}"/>
            </a:ext>
          </a:extLst>
        </xdr:cNvPr>
        <xdr:cNvSpPr txBox="1"/>
      </xdr:nvSpPr>
      <xdr:spPr>
        <a:xfrm>
          <a:off x="8271587" y="10759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64</xdr:row>
      <xdr:rowOff>32402</xdr:rowOff>
    </xdr:from>
    <xdr:ext cx="469744" cy="259045"/>
    <xdr:sp macro="" textlink="">
      <xdr:nvSpPr>
        <xdr:cNvPr id="261" name="n_2mainValue【体育館・プール】&#10;一人当たり面積">
          <a:extLst>
            <a:ext uri="{FF2B5EF4-FFF2-40B4-BE49-F238E27FC236}">
              <a16:creationId xmlns:a16="http://schemas.microsoft.com/office/drawing/2014/main" id="{1D7A6CC1-6E8D-4E2F-B2A8-023709D8907A}"/>
            </a:ext>
          </a:extLst>
        </xdr:cNvPr>
        <xdr:cNvSpPr txBox="1"/>
      </xdr:nvSpPr>
      <xdr:spPr>
        <a:xfrm>
          <a:off x="750958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64</xdr:row>
      <xdr:rowOff>32402</xdr:rowOff>
    </xdr:from>
    <xdr:ext cx="469744" cy="259045"/>
    <xdr:sp macro="" textlink="">
      <xdr:nvSpPr>
        <xdr:cNvPr id="262" name="n_3mainValue【体育館・プール】&#10;一人当たり面積">
          <a:extLst>
            <a:ext uri="{FF2B5EF4-FFF2-40B4-BE49-F238E27FC236}">
              <a16:creationId xmlns:a16="http://schemas.microsoft.com/office/drawing/2014/main" id="{00375614-5370-41C7-9F04-8AF2D1CFC383}"/>
            </a:ext>
          </a:extLst>
        </xdr:cNvPr>
        <xdr:cNvSpPr txBox="1"/>
      </xdr:nvSpPr>
      <xdr:spPr>
        <a:xfrm>
          <a:off x="671202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64</xdr:row>
      <xdr:rowOff>32402</xdr:rowOff>
    </xdr:from>
    <xdr:ext cx="469744" cy="259045"/>
    <xdr:sp macro="" textlink="">
      <xdr:nvSpPr>
        <xdr:cNvPr id="263" name="n_4mainValue【体育館・プール】&#10;一人当たり面積">
          <a:extLst>
            <a:ext uri="{FF2B5EF4-FFF2-40B4-BE49-F238E27FC236}">
              <a16:creationId xmlns:a16="http://schemas.microsoft.com/office/drawing/2014/main" id="{2FDC092F-C37D-4DD9-A296-6C265740DE33}"/>
            </a:ext>
          </a:extLst>
        </xdr:cNvPr>
        <xdr:cNvSpPr txBox="1"/>
      </xdr:nvSpPr>
      <xdr:spPr>
        <a:xfrm>
          <a:off x="5937327" y="10761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22F11B8-AD1F-4EB2-8A68-48CF5798B205}"/>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D1397517-D256-45FC-B408-A6800A34CF7D}"/>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BCA1E14A-A346-423A-A87E-E45ECE5E1589}"/>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B4EFE65A-CEF4-4E33-A440-7744671DFEB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9D641E78-F451-447E-91B0-0F52E93E1F19}"/>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F3146445-4818-4EC9-ADD3-FBD841C20B94}"/>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4F39762-E8C0-4EB0-B971-F714A7B3C4F9}"/>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B426FD24-4AC6-46C6-A78A-9EB423DCBC5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D9A11E48-6DE6-4B78-B003-41038B897A82}"/>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FCC9FE8-12A5-4A13-8328-F4A982BF4E79}"/>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7AB198CA-4174-44DE-9B76-D8815E446648}"/>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CF52C15E-36FB-4661-8A6B-117602437EB4}"/>
            </a:ext>
          </a:extLst>
        </xdr:cNvPr>
        <xdr:cNvCxnSpPr/>
      </xdr:nvCxnSpPr>
      <xdr:spPr>
        <a:xfrm>
          <a:off x="67056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984162E6-3E8B-49C3-9B31-3B6677EBBE4E}"/>
            </a:ext>
          </a:extLst>
        </xdr:cNvPr>
        <xdr:cNvSpPr txBox="1"/>
      </xdr:nvSpPr>
      <xdr:spPr>
        <a:xfrm>
          <a:off x="27196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99B7895F-2F6E-44FA-AEDA-11A15954F318}"/>
            </a:ext>
          </a:extLst>
        </xdr:cNvPr>
        <xdr:cNvCxnSpPr/>
      </xdr:nvCxnSpPr>
      <xdr:spPr>
        <a:xfrm>
          <a:off x="67056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2B424A4C-7491-4D42-9270-0D50C95B9A56}"/>
            </a:ext>
          </a:extLst>
        </xdr:cNvPr>
        <xdr:cNvSpPr txBox="1"/>
      </xdr:nvSpPr>
      <xdr:spPr>
        <a:xfrm>
          <a:off x="336081" y="1412459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E06A1DC-2BD7-4E62-825C-DFFC40907D20}"/>
            </a:ext>
          </a:extLst>
        </xdr:cNvPr>
        <xdr:cNvCxnSpPr/>
      </xdr:nvCxnSpPr>
      <xdr:spPr>
        <a:xfrm>
          <a:off x="67056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8C07342E-3DC7-44C9-B644-0E367DF93E9A}"/>
            </a:ext>
          </a:extLst>
        </xdr:cNvPr>
        <xdr:cNvSpPr txBox="1"/>
      </xdr:nvSpPr>
      <xdr:spPr>
        <a:xfrm>
          <a:off x="336081" y="1380564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B5BEB376-4762-4325-B10F-7E4B0EA9174C}"/>
            </a:ext>
          </a:extLst>
        </xdr:cNvPr>
        <xdr:cNvCxnSpPr/>
      </xdr:nvCxnSpPr>
      <xdr:spPr>
        <a:xfrm>
          <a:off x="67056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32BB638B-A152-4B0F-95AA-006EAA3EC9C6}"/>
            </a:ext>
          </a:extLst>
        </xdr:cNvPr>
        <xdr:cNvSpPr txBox="1"/>
      </xdr:nvSpPr>
      <xdr:spPr>
        <a:xfrm>
          <a:off x="336081" y="134866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790F2675-33DB-463B-AA3E-2FCBC10693D2}"/>
            </a:ext>
          </a:extLst>
        </xdr:cNvPr>
        <xdr:cNvCxnSpPr/>
      </xdr:nvCxnSpPr>
      <xdr:spPr>
        <a:xfrm>
          <a:off x="67056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F234CE18-00F5-4939-AAB2-B9B45B735498}"/>
            </a:ext>
          </a:extLst>
        </xdr:cNvPr>
        <xdr:cNvSpPr txBox="1"/>
      </xdr:nvSpPr>
      <xdr:spPr>
        <a:xfrm>
          <a:off x="336081" y="1316774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D3A23280-5A70-40FB-A61E-5F9C73AA7674}"/>
            </a:ext>
          </a:extLst>
        </xdr:cNvPr>
        <xdr:cNvCxnSpPr/>
      </xdr:nvCxnSpPr>
      <xdr:spPr>
        <a:xfrm>
          <a:off x="67056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0FB1EFBA-C9F9-4673-AAF4-1BFFC377C97F}"/>
            </a:ext>
          </a:extLst>
        </xdr:cNvPr>
        <xdr:cNvSpPr txBox="1"/>
      </xdr:nvSpPr>
      <xdr:spPr>
        <a:xfrm>
          <a:off x="377341" y="1284878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B9889A3-E4CB-4511-9964-490D23D0DC49}"/>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7412537B-B08F-4367-84D7-C8D1A5CF250E}"/>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3ABC4412-F54E-4F73-A2B8-3B8BCFBB6760}"/>
            </a:ext>
          </a:extLst>
        </xdr:cNvPr>
        <xdr:cNvCxnSpPr/>
      </xdr:nvCxnSpPr>
      <xdr:spPr>
        <a:xfrm flipV="1">
          <a:off x="4086225" y="13135247"/>
          <a:ext cx="0" cy="14505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82EC1A9E-1F8B-41F8-A97A-1B025B447323}"/>
            </a:ext>
          </a:extLst>
        </xdr:cNvPr>
        <xdr:cNvSpPr txBox="1"/>
      </xdr:nvSpPr>
      <xdr:spPr>
        <a:xfrm>
          <a:off x="4124960" y="14585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56D82B5E-21E2-4164-BB2B-83D44F71DDAF}"/>
            </a:ext>
          </a:extLst>
        </xdr:cNvPr>
        <xdr:cNvCxnSpPr/>
      </xdr:nvCxnSpPr>
      <xdr:spPr>
        <a:xfrm>
          <a:off x="4020820" y="1458576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5C87A3A-DC26-40D5-A152-F71AEB164D56}"/>
            </a:ext>
          </a:extLst>
        </xdr:cNvPr>
        <xdr:cNvSpPr txBox="1"/>
      </xdr:nvSpPr>
      <xdr:spPr>
        <a:xfrm>
          <a:off x="4124960" y="129142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188102CA-03F5-45AC-B331-550A63CB034C}"/>
            </a:ext>
          </a:extLst>
        </xdr:cNvPr>
        <xdr:cNvCxnSpPr/>
      </xdr:nvCxnSpPr>
      <xdr:spPr>
        <a:xfrm>
          <a:off x="4020820" y="13135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D841C60-3718-4CC7-9EA1-E994AB1315A4}"/>
            </a:ext>
          </a:extLst>
        </xdr:cNvPr>
        <xdr:cNvSpPr txBox="1"/>
      </xdr:nvSpPr>
      <xdr:spPr>
        <a:xfrm>
          <a:off x="4124960" y="138203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8581DBF2-DA5A-4BC3-9165-E6DA1A84AC69}"/>
            </a:ext>
          </a:extLst>
        </xdr:cNvPr>
        <xdr:cNvSpPr/>
      </xdr:nvSpPr>
      <xdr:spPr>
        <a:xfrm>
          <a:off x="4036060" y="13965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B0E4CC08-2B72-4D93-8635-EB25A979DB3B}"/>
            </a:ext>
          </a:extLst>
        </xdr:cNvPr>
        <xdr:cNvSpPr/>
      </xdr:nvSpPr>
      <xdr:spPr>
        <a:xfrm>
          <a:off x="3312160" y="1395693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D3968C0D-A34F-49A5-98D3-B384C2C663FE}"/>
            </a:ext>
          </a:extLst>
        </xdr:cNvPr>
        <xdr:cNvSpPr/>
      </xdr:nvSpPr>
      <xdr:spPr>
        <a:xfrm>
          <a:off x="2514600" y="13942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58B6F219-F48F-4833-93A7-6E3B2B6010CC}"/>
            </a:ext>
          </a:extLst>
        </xdr:cNvPr>
        <xdr:cNvSpPr/>
      </xdr:nvSpPr>
      <xdr:spPr>
        <a:xfrm>
          <a:off x="1739900" y="1391502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363</xdr:rowOff>
    </xdr:from>
    <xdr:to>
      <xdr:col>6</xdr:col>
      <xdr:colOff>38100</xdr:colOff>
      <xdr:row>83</xdr:row>
      <xdr:rowOff>101963</xdr:rowOff>
    </xdr:to>
    <xdr:sp macro="" textlink="">
      <xdr:nvSpPr>
        <xdr:cNvPr id="299" name="フローチャート: 判断 298">
          <a:extLst>
            <a:ext uri="{FF2B5EF4-FFF2-40B4-BE49-F238E27FC236}">
              <a16:creationId xmlns:a16="http://schemas.microsoft.com/office/drawing/2014/main" id="{360A7470-DB8E-42AE-80F9-4019F88099FA}"/>
            </a:ext>
          </a:extLst>
        </xdr:cNvPr>
        <xdr:cNvSpPr/>
      </xdr:nvSpPr>
      <xdr:spPr>
        <a:xfrm>
          <a:off x="965200" y="1391448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C0C36ABA-01B5-4BFC-9C7E-33B0647D6045}"/>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969478C8-20FE-4B12-B054-3FFF4DAF8955}"/>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B64EA271-150E-48DE-BBAD-1A3808E63BEA}"/>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3C7BBA8-030E-4A7A-A7D7-CF6366BC7BED}"/>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D163507D-FB6D-454A-B355-7C96C32948A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148952</xdr:rowOff>
    </xdr:from>
    <xdr:to>
      <xdr:col>24</xdr:col>
      <xdr:colOff>114300</xdr:colOff>
      <xdr:row>84</xdr:row>
      <xdr:rowOff>79102</xdr:rowOff>
    </xdr:to>
    <xdr:sp macro="" textlink="">
      <xdr:nvSpPr>
        <xdr:cNvPr id="305" name="楕円 304">
          <a:extLst>
            <a:ext uri="{FF2B5EF4-FFF2-40B4-BE49-F238E27FC236}">
              <a16:creationId xmlns:a16="http://schemas.microsoft.com/office/drawing/2014/main" id="{AB357D17-02B0-4615-91C7-A8F190C5C108}"/>
            </a:ext>
          </a:extLst>
        </xdr:cNvPr>
        <xdr:cNvSpPr/>
      </xdr:nvSpPr>
      <xdr:spPr>
        <a:xfrm>
          <a:off x="4036060" y="140630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127379</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1732E621-786D-46BE-AEE2-511BA06C3232}"/>
            </a:ext>
          </a:extLst>
        </xdr:cNvPr>
        <xdr:cNvSpPr txBox="1"/>
      </xdr:nvSpPr>
      <xdr:spPr>
        <a:xfrm>
          <a:off x="4124960" y="14041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104866</xdr:rowOff>
    </xdr:from>
    <xdr:to>
      <xdr:col>20</xdr:col>
      <xdr:colOff>38100</xdr:colOff>
      <xdr:row>84</xdr:row>
      <xdr:rowOff>35016</xdr:rowOff>
    </xdr:to>
    <xdr:sp macro="" textlink="">
      <xdr:nvSpPr>
        <xdr:cNvPr id="307" name="楕円 306">
          <a:extLst>
            <a:ext uri="{FF2B5EF4-FFF2-40B4-BE49-F238E27FC236}">
              <a16:creationId xmlns:a16="http://schemas.microsoft.com/office/drawing/2014/main" id="{504C335B-E49A-4321-82F7-1E8C52FF6642}"/>
            </a:ext>
          </a:extLst>
        </xdr:cNvPr>
        <xdr:cNvSpPr/>
      </xdr:nvSpPr>
      <xdr:spPr>
        <a:xfrm>
          <a:off x="3312160" y="1401898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155666</xdr:rowOff>
    </xdr:from>
    <xdr:to>
      <xdr:col>24</xdr:col>
      <xdr:colOff>63500</xdr:colOff>
      <xdr:row>84</xdr:row>
      <xdr:rowOff>28302</xdr:rowOff>
    </xdr:to>
    <xdr:cxnSp macro="">
      <xdr:nvCxnSpPr>
        <xdr:cNvPr id="308" name="直線コネクタ 307">
          <a:extLst>
            <a:ext uri="{FF2B5EF4-FFF2-40B4-BE49-F238E27FC236}">
              <a16:creationId xmlns:a16="http://schemas.microsoft.com/office/drawing/2014/main" id="{2EEC8393-0DF7-45A9-B0F7-AA5462A6B7B8}"/>
            </a:ext>
          </a:extLst>
        </xdr:cNvPr>
        <xdr:cNvCxnSpPr/>
      </xdr:nvCxnSpPr>
      <xdr:spPr>
        <a:xfrm>
          <a:off x="3355340" y="14069786"/>
          <a:ext cx="731520" cy="40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75474</xdr:rowOff>
    </xdr:from>
    <xdr:to>
      <xdr:col>15</xdr:col>
      <xdr:colOff>101600</xdr:colOff>
      <xdr:row>85</xdr:row>
      <xdr:rowOff>5624</xdr:rowOff>
    </xdr:to>
    <xdr:sp macro="" textlink="">
      <xdr:nvSpPr>
        <xdr:cNvPr id="309" name="楕円 308">
          <a:extLst>
            <a:ext uri="{FF2B5EF4-FFF2-40B4-BE49-F238E27FC236}">
              <a16:creationId xmlns:a16="http://schemas.microsoft.com/office/drawing/2014/main" id="{9FB043C0-442C-4207-81BB-548684F14011}"/>
            </a:ext>
          </a:extLst>
        </xdr:cNvPr>
        <xdr:cNvSpPr/>
      </xdr:nvSpPr>
      <xdr:spPr>
        <a:xfrm>
          <a:off x="2514600" y="141572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155666</xdr:rowOff>
    </xdr:from>
    <xdr:to>
      <xdr:col>19</xdr:col>
      <xdr:colOff>177800</xdr:colOff>
      <xdr:row>84</xdr:row>
      <xdr:rowOff>126274</xdr:rowOff>
    </xdr:to>
    <xdr:cxnSp macro="">
      <xdr:nvCxnSpPr>
        <xdr:cNvPr id="310" name="直線コネクタ 309">
          <a:extLst>
            <a:ext uri="{FF2B5EF4-FFF2-40B4-BE49-F238E27FC236}">
              <a16:creationId xmlns:a16="http://schemas.microsoft.com/office/drawing/2014/main" id="{DF04DD39-115B-42F1-A837-B323F72B5C09}"/>
            </a:ext>
          </a:extLst>
        </xdr:cNvPr>
        <xdr:cNvCxnSpPr/>
      </xdr:nvCxnSpPr>
      <xdr:spPr>
        <a:xfrm flipV="1">
          <a:off x="2565400" y="14069786"/>
          <a:ext cx="789940" cy="138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46082</xdr:rowOff>
    </xdr:from>
    <xdr:to>
      <xdr:col>10</xdr:col>
      <xdr:colOff>165100</xdr:colOff>
      <xdr:row>84</xdr:row>
      <xdr:rowOff>147682</xdr:rowOff>
    </xdr:to>
    <xdr:sp macro="" textlink="">
      <xdr:nvSpPr>
        <xdr:cNvPr id="311" name="楕円 310">
          <a:extLst>
            <a:ext uri="{FF2B5EF4-FFF2-40B4-BE49-F238E27FC236}">
              <a16:creationId xmlns:a16="http://schemas.microsoft.com/office/drawing/2014/main" id="{0C674384-88B1-44B9-B57F-5FD914D0A02E}"/>
            </a:ext>
          </a:extLst>
        </xdr:cNvPr>
        <xdr:cNvSpPr/>
      </xdr:nvSpPr>
      <xdr:spPr>
        <a:xfrm>
          <a:off x="1739900" y="14127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96882</xdr:rowOff>
    </xdr:from>
    <xdr:to>
      <xdr:col>15</xdr:col>
      <xdr:colOff>50800</xdr:colOff>
      <xdr:row>84</xdr:row>
      <xdr:rowOff>126274</xdr:rowOff>
    </xdr:to>
    <xdr:cxnSp macro="">
      <xdr:nvCxnSpPr>
        <xdr:cNvPr id="312" name="直線コネクタ 311">
          <a:extLst>
            <a:ext uri="{FF2B5EF4-FFF2-40B4-BE49-F238E27FC236}">
              <a16:creationId xmlns:a16="http://schemas.microsoft.com/office/drawing/2014/main" id="{6F318728-312F-4DC7-8338-8401AB938AFB}"/>
            </a:ext>
          </a:extLst>
        </xdr:cNvPr>
        <xdr:cNvCxnSpPr/>
      </xdr:nvCxnSpPr>
      <xdr:spPr>
        <a:xfrm>
          <a:off x="1790700" y="14178642"/>
          <a:ext cx="7747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24856</xdr:rowOff>
    </xdr:from>
    <xdr:to>
      <xdr:col>6</xdr:col>
      <xdr:colOff>38100</xdr:colOff>
      <xdr:row>84</xdr:row>
      <xdr:rowOff>126456</xdr:rowOff>
    </xdr:to>
    <xdr:sp macro="" textlink="">
      <xdr:nvSpPr>
        <xdr:cNvPr id="313" name="楕円 312">
          <a:extLst>
            <a:ext uri="{FF2B5EF4-FFF2-40B4-BE49-F238E27FC236}">
              <a16:creationId xmlns:a16="http://schemas.microsoft.com/office/drawing/2014/main" id="{BA4095C6-F372-4715-93F3-ED167A6A60F0}"/>
            </a:ext>
          </a:extLst>
        </xdr:cNvPr>
        <xdr:cNvSpPr/>
      </xdr:nvSpPr>
      <xdr:spPr>
        <a:xfrm>
          <a:off x="965200" y="141066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75656</xdr:rowOff>
    </xdr:from>
    <xdr:to>
      <xdr:col>10</xdr:col>
      <xdr:colOff>114300</xdr:colOff>
      <xdr:row>84</xdr:row>
      <xdr:rowOff>96882</xdr:rowOff>
    </xdr:to>
    <xdr:cxnSp macro="">
      <xdr:nvCxnSpPr>
        <xdr:cNvPr id="314" name="直線コネクタ 313">
          <a:extLst>
            <a:ext uri="{FF2B5EF4-FFF2-40B4-BE49-F238E27FC236}">
              <a16:creationId xmlns:a16="http://schemas.microsoft.com/office/drawing/2014/main" id="{D16740FA-CD60-4238-BEA4-F6197338954F}"/>
            </a:ext>
          </a:extLst>
        </xdr:cNvPr>
        <xdr:cNvCxnSpPr/>
      </xdr:nvCxnSpPr>
      <xdr:spPr>
        <a:xfrm>
          <a:off x="1008380" y="14157416"/>
          <a:ext cx="78232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C920DAE5-E337-42A3-8B7D-27711F78ED13}"/>
            </a:ext>
          </a:extLst>
        </xdr:cNvPr>
        <xdr:cNvSpPr txBox="1"/>
      </xdr:nvSpPr>
      <xdr:spPr>
        <a:xfrm>
          <a:off x="3170564" y="137397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605345FE-8904-4AA9-8A4D-AD11919300DC}"/>
            </a:ext>
          </a:extLst>
        </xdr:cNvPr>
        <xdr:cNvSpPr txBox="1"/>
      </xdr:nvSpPr>
      <xdr:spPr>
        <a:xfrm>
          <a:off x="2385704" y="13725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7F4592E5-2DF0-4ECB-8443-77F2962B750A}"/>
            </a:ext>
          </a:extLst>
        </xdr:cNvPr>
        <xdr:cNvSpPr txBox="1"/>
      </xdr:nvSpPr>
      <xdr:spPr>
        <a:xfrm>
          <a:off x="1611004" y="13694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118490</xdr:rowOff>
    </xdr:from>
    <xdr:ext cx="405111" cy="259045"/>
    <xdr:sp macro="" textlink="">
      <xdr:nvSpPr>
        <xdr:cNvPr id="318" name="n_4aveValue【福祉施設】&#10;有形固定資産減価償却率">
          <a:extLst>
            <a:ext uri="{FF2B5EF4-FFF2-40B4-BE49-F238E27FC236}">
              <a16:creationId xmlns:a16="http://schemas.microsoft.com/office/drawing/2014/main" id="{6A594E3E-6EB5-4BEA-BA47-8750B3198FAA}"/>
            </a:ext>
          </a:extLst>
        </xdr:cNvPr>
        <xdr:cNvSpPr txBox="1"/>
      </xdr:nvSpPr>
      <xdr:spPr>
        <a:xfrm>
          <a:off x="836304" y="136973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26143</xdr:rowOff>
    </xdr:from>
    <xdr:ext cx="405111" cy="259045"/>
    <xdr:sp macro="" textlink="">
      <xdr:nvSpPr>
        <xdr:cNvPr id="319" name="n_1mainValue【福祉施設】&#10;有形固定資産減価償却率">
          <a:extLst>
            <a:ext uri="{FF2B5EF4-FFF2-40B4-BE49-F238E27FC236}">
              <a16:creationId xmlns:a16="http://schemas.microsoft.com/office/drawing/2014/main" id="{4435A973-EED6-4425-B59F-48796D1276C1}"/>
            </a:ext>
          </a:extLst>
        </xdr:cNvPr>
        <xdr:cNvSpPr txBox="1"/>
      </xdr:nvSpPr>
      <xdr:spPr>
        <a:xfrm>
          <a:off x="3170564" y="14107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168201</xdr:rowOff>
    </xdr:from>
    <xdr:ext cx="405111" cy="259045"/>
    <xdr:sp macro="" textlink="">
      <xdr:nvSpPr>
        <xdr:cNvPr id="320" name="n_2mainValue【福祉施設】&#10;有形固定資産減価償却率">
          <a:extLst>
            <a:ext uri="{FF2B5EF4-FFF2-40B4-BE49-F238E27FC236}">
              <a16:creationId xmlns:a16="http://schemas.microsoft.com/office/drawing/2014/main" id="{4CE5376C-1D7E-4FC6-83A0-5526D1E1C8DA}"/>
            </a:ext>
          </a:extLst>
        </xdr:cNvPr>
        <xdr:cNvSpPr txBox="1"/>
      </xdr:nvSpPr>
      <xdr:spPr>
        <a:xfrm>
          <a:off x="2385704" y="142499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138809</xdr:rowOff>
    </xdr:from>
    <xdr:ext cx="405111" cy="259045"/>
    <xdr:sp macro="" textlink="">
      <xdr:nvSpPr>
        <xdr:cNvPr id="321" name="n_3mainValue【福祉施設】&#10;有形固定資産減価償却率">
          <a:extLst>
            <a:ext uri="{FF2B5EF4-FFF2-40B4-BE49-F238E27FC236}">
              <a16:creationId xmlns:a16="http://schemas.microsoft.com/office/drawing/2014/main" id="{2C824E55-30B5-49F0-820F-E294EC696E5F}"/>
            </a:ext>
          </a:extLst>
        </xdr:cNvPr>
        <xdr:cNvSpPr txBox="1"/>
      </xdr:nvSpPr>
      <xdr:spPr>
        <a:xfrm>
          <a:off x="1611004" y="14220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117583</xdr:rowOff>
    </xdr:from>
    <xdr:ext cx="405111" cy="259045"/>
    <xdr:sp macro="" textlink="">
      <xdr:nvSpPr>
        <xdr:cNvPr id="322" name="n_4mainValue【福祉施設】&#10;有形固定資産減価償却率">
          <a:extLst>
            <a:ext uri="{FF2B5EF4-FFF2-40B4-BE49-F238E27FC236}">
              <a16:creationId xmlns:a16="http://schemas.microsoft.com/office/drawing/2014/main" id="{D3645E49-FFF3-475E-858B-770B403DEA24}"/>
            </a:ext>
          </a:extLst>
        </xdr:cNvPr>
        <xdr:cNvSpPr txBox="1"/>
      </xdr:nvSpPr>
      <xdr:spPr>
        <a:xfrm>
          <a:off x="836304" y="14199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55DC45FE-CCBD-4CF9-9FA8-5CD1200E031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88AB9E77-C838-41AF-9B1F-D3A9B305A06C}"/>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76164175-E0AD-4FED-A977-0615C6983418}"/>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AB4F34FC-4933-41BC-AFA3-02BE66C462DD}"/>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D646B65-A240-442F-995D-51FD7225E952}"/>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41A68582-6253-467E-8D6A-2F8311C9C8E0}"/>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8493E317-CD45-4D86-831D-99935C8AAED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5FDF2725-A403-4B7F-8E6B-CB790AC95C16}"/>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E8341125-9BEB-42AF-A484-64052DAC1795}"/>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27B399AE-982C-450D-AB7D-222DC129693A}"/>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A894FEB2-6A4F-4C91-A183-66D7943626E3}"/>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326031BF-B927-47C8-9AE3-36CD83D54F12}"/>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B7B33E70-9193-487B-998E-0761E5CFA041}"/>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DFC1F52C-8825-42F0-BF15-61ED2A0153A9}"/>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A446780A-4255-4777-8943-2460A6884823}"/>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07914B1F-C3A9-4C83-A5A9-610B3F26AE0A}"/>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A1EF33D8-DE4D-4752-B7C3-DAA50079739C}"/>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84B61514-CA9C-4125-A5BF-81828A97E74B}"/>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26FB15B8-6916-456D-B5E7-18485C157480}"/>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DB4024E-2F00-4142-B4A2-64A2063C1C28}"/>
            </a:ext>
          </a:extLst>
        </xdr:cNvPr>
        <xdr:cNvCxnSpPr/>
      </xdr:nvCxnSpPr>
      <xdr:spPr>
        <a:xfrm flipV="1">
          <a:off x="9219565" y="13136881"/>
          <a:ext cx="0" cy="1190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2281F987-AB4A-4F33-B045-86EAA4D2E389}"/>
            </a:ext>
          </a:extLst>
        </xdr:cNvPr>
        <xdr:cNvSpPr txBox="1"/>
      </xdr:nvSpPr>
      <xdr:spPr>
        <a:xfrm>
          <a:off x="9258300" y="14331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8F21CB38-B8C9-4DCC-B339-4E444CC9BC3E}"/>
            </a:ext>
          </a:extLst>
        </xdr:cNvPr>
        <xdr:cNvCxnSpPr/>
      </xdr:nvCxnSpPr>
      <xdr:spPr>
        <a:xfrm>
          <a:off x="9154160" y="143275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1071BFBC-2D88-47F3-8DD0-E0439DFCC9D1}"/>
            </a:ext>
          </a:extLst>
        </xdr:cNvPr>
        <xdr:cNvSpPr txBox="1"/>
      </xdr:nvSpPr>
      <xdr:spPr>
        <a:xfrm>
          <a:off x="9258300" y="129159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79F8E624-046A-4F7A-A4B3-EE73053AC8A4}"/>
            </a:ext>
          </a:extLst>
        </xdr:cNvPr>
        <xdr:cNvCxnSpPr/>
      </xdr:nvCxnSpPr>
      <xdr:spPr>
        <a:xfrm>
          <a:off x="9154160" y="1313688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ED165D8A-579E-4B1B-998D-63556A50ED37}"/>
            </a:ext>
          </a:extLst>
        </xdr:cNvPr>
        <xdr:cNvSpPr txBox="1"/>
      </xdr:nvSpPr>
      <xdr:spPr>
        <a:xfrm>
          <a:off x="9258300" y="137852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F2303156-DB25-410F-8F33-894F664D70A9}"/>
            </a:ext>
          </a:extLst>
        </xdr:cNvPr>
        <xdr:cNvSpPr/>
      </xdr:nvSpPr>
      <xdr:spPr>
        <a:xfrm>
          <a:off x="919226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FFBADC5E-808F-4159-A57E-9C5D345FC2C9}"/>
            </a:ext>
          </a:extLst>
        </xdr:cNvPr>
        <xdr:cNvSpPr/>
      </xdr:nvSpPr>
      <xdr:spPr>
        <a:xfrm>
          <a:off x="8445500" y="13929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942FA36C-B162-4FCC-8CBC-71026010CA3A}"/>
            </a:ext>
          </a:extLst>
        </xdr:cNvPr>
        <xdr:cNvSpPr/>
      </xdr:nvSpPr>
      <xdr:spPr>
        <a:xfrm>
          <a:off x="7670800" y="139299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2823DA03-9FBF-4074-9498-CD227FF46949}"/>
            </a:ext>
          </a:extLst>
        </xdr:cNvPr>
        <xdr:cNvSpPr/>
      </xdr:nvSpPr>
      <xdr:spPr>
        <a:xfrm>
          <a:off x="6873240" y="1391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113030</xdr:rowOff>
    </xdr:from>
    <xdr:to>
      <xdr:col>36</xdr:col>
      <xdr:colOff>165100</xdr:colOff>
      <xdr:row>83</xdr:row>
      <xdr:rowOff>43180</xdr:rowOff>
    </xdr:to>
    <xdr:sp macro="" textlink="">
      <xdr:nvSpPr>
        <xdr:cNvPr id="352" name="フローチャート: 判断 351">
          <a:extLst>
            <a:ext uri="{FF2B5EF4-FFF2-40B4-BE49-F238E27FC236}">
              <a16:creationId xmlns:a16="http://schemas.microsoft.com/office/drawing/2014/main" id="{102079F8-954E-461E-979F-1DC6C74524C0}"/>
            </a:ext>
          </a:extLst>
        </xdr:cNvPr>
        <xdr:cNvSpPr/>
      </xdr:nvSpPr>
      <xdr:spPr>
        <a:xfrm>
          <a:off x="6098540" y="138595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FFF8816-1F6D-4792-91DB-49D2246453C6}"/>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0D690C03-55E4-4A24-AA47-F757961F2A86}"/>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D7084CB-66EC-4E18-A502-438B6522E51E}"/>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BC65DF5-4AC1-4D59-A03E-BD9B181E59DA}"/>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E2B1F9CE-B2A4-4AE9-80A1-469BA6EFD5AF}"/>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90170</xdr:rowOff>
    </xdr:from>
    <xdr:to>
      <xdr:col>55</xdr:col>
      <xdr:colOff>50800</xdr:colOff>
      <xdr:row>84</xdr:row>
      <xdr:rowOff>20320</xdr:rowOff>
    </xdr:to>
    <xdr:sp macro="" textlink="">
      <xdr:nvSpPr>
        <xdr:cNvPr id="358" name="楕円 357">
          <a:extLst>
            <a:ext uri="{FF2B5EF4-FFF2-40B4-BE49-F238E27FC236}">
              <a16:creationId xmlns:a16="http://schemas.microsoft.com/office/drawing/2014/main" id="{84B15CB1-4551-4A9C-ABCB-7084BE15321F}"/>
            </a:ext>
          </a:extLst>
        </xdr:cNvPr>
        <xdr:cNvSpPr/>
      </xdr:nvSpPr>
      <xdr:spPr>
        <a:xfrm>
          <a:off x="9192260" y="1400429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68597</xdr:rowOff>
    </xdr:from>
    <xdr:ext cx="469744" cy="259045"/>
    <xdr:sp macro="" textlink="">
      <xdr:nvSpPr>
        <xdr:cNvPr id="359" name="【福祉施設】&#10;一人当たり面積該当値テキスト">
          <a:extLst>
            <a:ext uri="{FF2B5EF4-FFF2-40B4-BE49-F238E27FC236}">
              <a16:creationId xmlns:a16="http://schemas.microsoft.com/office/drawing/2014/main" id="{477CF1D3-29EA-4E83-8589-E8E183C98034}"/>
            </a:ext>
          </a:extLst>
        </xdr:cNvPr>
        <xdr:cNvSpPr txBox="1"/>
      </xdr:nvSpPr>
      <xdr:spPr>
        <a:xfrm>
          <a:off x="9258300" y="13982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95886</xdr:rowOff>
    </xdr:from>
    <xdr:to>
      <xdr:col>50</xdr:col>
      <xdr:colOff>165100</xdr:colOff>
      <xdr:row>84</xdr:row>
      <xdr:rowOff>26036</xdr:rowOff>
    </xdr:to>
    <xdr:sp macro="" textlink="">
      <xdr:nvSpPr>
        <xdr:cNvPr id="360" name="楕円 359">
          <a:extLst>
            <a:ext uri="{FF2B5EF4-FFF2-40B4-BE49-F238E27FC236}">
              <a16:creationId xmlns:a16="http://schemas.microsoft.com/office/drawing/2014/main" id="{29F8DDB7-3892-482D-B460-BE86C1CE0BF4}"/>
            </a:ext>
          </a:extLst>
        </xdr:cNvPr>
        <xdr:cNvSpPr/>
      </xdr:nvSpPr>
      <xdr:spPr>
        <a:xfrm>
          <a:off x="8445500" y="14010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140970</xdr:rowOff>
    </xdr:from>
    <xdr:to>
      <xdr:col>55</xdr:col>
      <xdr:colOff>0</xdr:colOff>
      <xdr:row>83</xdr:row>
      <xdr:rowOff>146686</xdr:rowOff>
    </xdr:to>
    <xdr:cxnSp macro="">
      <xdr:nvCxnSpPr>
        <xdr:cNvPr id="361" name="直線コネクタ 360">
          <a:extLst>
            <a:ext uri="{FF2B5EF4-FFF2-40B4-BE49-F238E27FC236}">
              <a16:creationId xmlns:a16="http://schemas.microsoft.com/office/drawing/2014/main" id="{2D1D49BB-6D23-4C47-817F-F52DD0CD384E}"/>
            </a:ext>
          </a:extLst>
        </xdr:cNvPr>
        <xdr:cNvCxnSpPr/>
      </xdr:nvCxnSpPr>
      <xdr:spPr>
        <a:xfrm flipV="1">
          <a:off x="8496300" y="14055090"/>
          <a:ext cx="7239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95886</xdr:rowOff>
    </xdr:from>
    <xdr:to>
      <xdr:col>46</xdr:col>
      <xdr:colOff>38100</xdr:colOff>
      <xdr:row>84</xdr:row>
      <xdr:rowOff>26036</xdr:rowOff>
    </xdr:to>
    <xdr:sp macro="" textlink="">
      <xdr:nvSpPr>
        <xdr:cNvPr id="362" name="楕円 361">
          <a:extLst>
            <a:ext uri="{FF2B5EF4-FFF2-40B4-BE49-F238E27FC236}">
              <a16:creationId xmlns:a16="http://schemas.microsoft.com/office/drawing/2014/main" id="{229DE159-73F0-40AF-883F-487832B11B30}"/>
            </a:ext>
          </a:extLst>
        </xdr:cNvPr>
        <xdr:cNvSpPr/>
      </xdr:nvSpPr>
      <xdr:spPr>
        <a:xfrm>
          <a:off x="7670800" y="1401000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146686</xdr:rowOff>
    </xdr:from>
    <xdr:to>
      <xdr:col>50</xdr:col>
      <xdr:colOff>114300</xdr:colOff>
      <xdr:row>83</xdr:row>
      <xdr:rowOff>146686</xdr:rowOff>
    </xdr:to>
    <xdr:cxnSp macro="">
      <xdr:nvCxnSpPr>
        <xdr:cNvPr id="363" name="直線コネクタ 362">
          <a:extLst>
            <a:ext uri="{FF2B5EF4-FFF2-40B4-BE49-F238E27FC236}">
              <a16:creationId xmlns:a16="http://schemas.microsoft.com/office/drawing/2014/main" id="{BD46D4C7-3FA2-4DD9-86A3-B9FFB726DA83}"/>
            </a:ext>
          </a:extLst>
        </xdr:cNvPr>
        <xdr:cNvCxnSpPr/>
      </xdr:nvCxnSpPr>
      <xdr:spPr>
        <a:xfrm>
          <a:off x="7713980" y="14060806"/>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95886</xdr:rowOff>
    </xdr:from>
    <xdr:to>
      <xdr:col>41</xdr:col>
      <xdr:colOff>101600</xdr:colOff>
      <xdr:row>84</xdr:row>
      <xdr:rowOff>26036</xdr:rowOff>
    </xdr:to>
    <xdr:sp macro="" textlink="">
      <xdr:nvSpPr>
        <xdr:cNvPr id="364" name="楕円 363">
          <a:extLst>
            <a:ext uri="{FF2B5EF4-FFF2-40B4-BE49-F238E27FC236}">
              <a16:creationId xmlns:a16="http://schemas.microsoft.com/office/drawing/2014/main" id="{67FA938E-0877-4299-96F9-76DAEB62A815}"/>
            </a:ext>
          </a:extLst>
        </xdr:cNvPr>
        <xdr:cNvSpPr/>
      </xdr:nvSpPr>
      <xdr:spPr>
        <a:xfrm>
          <a:off x="6873240" y="140100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146686</xdr:rowOff>
    </xdr:from>
    <xdr:to>
      <xdr:col>45</xdr:col>
      <xdr:colOff>177800</xdr:colOff>
      <xdr:row>83</xdr:row>
      <xdr:rowOff>146686</xdr:rowOff>
    </xdr:to>
    <xdr:cxnSp macro="">
      <xdr:nvCxnSpPr>
        <xdr:cNvPr id="365" name="直線コネクタ 364">
          <a:extLst>
            <a:ext uri="{FF2B5EF4-FFF2-40B4-BE49-F238E27FC236}">
              <a16:creationId xmlns:a16="http://schemas.microsoft.com/office/drawing/2014/main" id="{CFA39194-2DDA-48D6-856D-AF5283F6DAD7}"/>
            </a:ext>
          </a:extLst>
        </xdr:cNvPr>
        <xdr:cNvCxnSpPr/>
      </xdr:nvCxnSpPr>
      <xdr:spPr>
        <a:xfrm>
          <a:off x="6924040" y="14060806"/>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101600</xdr:rowOff>
    </xdr:from>
    <xdr:to>
      <xdr:col>36</xdr:col>
      <xdr:colOff>165100</xdr:colOff>
      <xdr:row>84</xdr:row>
      <xdr:rowOff>31750</xdr:rowOff>
    </xdr:to>
    <xdr:sp macro="" textlink="">
      <xdr:nvSpPr>
        <xdr:cNvPr id="366" name="楕円 365">
          <a:extLst>
            <a:ext uri="{FF2B5EF4-FFF2-40B4-BE49-F238E27FC236}">
              <a16:creationId xmlns:a16="http://schemas.microsoft.com/office/drawing/2014/main" id="{48C28D9E-7C64-4F23-AC6F-4CDA4F0BDA24}"/>
            </a:ext>
          </a:extLst>
        </xdr:cNvPr>
        <xdr:cNvSpPr/>
      </xdr:nvSpPr>
      <xdr:spPr>
        <a:xfrm>
          <a:off x="6098540" y="140157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146686</xdr:rowOff>
    </xdr:from>
    <xdr:to>
      <xdr:col>41</xdr:col>
      <xdr:colOff>50800</xdr:colOff>
      <xdr:row>83</xdr:row>
      <xdr:rowOff>152400</xdr:rowOff>
    </xdr:to>
    <xdr:cxnSp macro="">
      <xdr:nvCxnSpPr>
        <xdr:cNvPr id="367" name="直線コネクタ 366">
          <a:extLst>
            <a:ext uri="{FF2B5EF4-FFF2-40B4-BE49-F238E27FC236}">
              <a16:creationId xmlns:a16="http://schemas.microsoft.com/office/drawing/2014/main" id="{7C84E3F1-B9A7-4F68-8A2A-0A507B643BC6}"/>
            </a:ext>
          </a:extLst>
        </xdr:cNvPr>
        <xdr:cNvCxnSpPr/>
      </xdr:nvCxnSpPr>
      <xdr:spPr>
        <a:xfrm flipV="1">
          <a:off x="6149340" y="14060806"/>
          <a:ext cx="7747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0BA5A463-A0B1-4435-A4E7-2DF71BC870E2}"/>
            </a:ext>
          </a:extLst>
        </xdr:cNvPr>
        <xdr:cNvSpPr txBox="1"/>
      </xdr:nvSpPr>
      <xdr:spPr>
        <a:xfrm>
          <a:off x="8271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DC924F77-FCCB-4EBE-A9BC-C0F0AE4DD09E}"/>
            </a:ext>
          </a:extLst>
        </xdr:cNvPr>
        <xdr:cNvSpPr txBox="1"/>
      </xdr:nvSpPr>
      <xdr:spPr>
        <a:xfrm>
          <a:off x="7509587" y="1371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C3CCDC13-9620-49B6-B3F3-D2422D6BFC23}"/>
            </a:ext>
          </a:extLst>
        </xdr:cNvPr>
        <xdr:cNvSpPr txBox="1"/>
      </xdr:nvSpPr>
      <xdr:spPr>
        <a:xfrm>
          <a:off x="6712027" y="1370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59707</xdr:rowOff>
    </xdr:from>
    <xdr:ext cx="469744" cy="259045"/>
    <xdr:sp macro="" textlink="">
      <xdr:nvSpPr>
        <xdr:cNvPr id="371" name="n_4aveValue【福祉施設】&#10;一人当たり面積">
          <a:extLst>
            <a:ext uri="{FF2B5EF4-FFF2-40B4-BE49-F238E27FC236}">
              <a16:creationId xmlns:a16="http://schemas.microsoft.com/office/drawing/2014/main" id="{02A8A959-4B17-4A6E-8572-2CDC7430607E}"/>
            </a:ext>
          </a:extLst>
        </xdr:cNvPr>
        <xdr:cNvSpPr txBox="1"/>
      </xdr:nvSpPr>
      <xdr:spPr>
        <a:xfrm>
          <a:off x="5937327" y="1363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17163</xdr:rowOff>
    </xdr:from>
    <xdr:ext cx="469744" cy="259045"/>
    <xdr:sp macro="" textlink="">
      <xdr:nvSpPr>
        <xdr:cNvPr id="372" name="n_1mainValue【福祉施設】&#10;一人当たり面積">
          <a:extLst>
            <a:ext uri="{FF2B5EF4-FFF2-40B4-BE49-F238E27FC236}">
              <a16:creationId xmlns:a16="http://schemas.microsoft.com/office/drawing/2014/main" id="{54AD4E45-1D1D-4799-A98D-39762D4C5E2A}"/>
            </a:ext>
          </a:extLst>
        </xdr:cNvPr>
        <xdr:cNvSpPr txBox="1"/>
      </xdr:nvSpPr>
      <xdr:spPr>
        <a:xfrm>
          <a:off x="8271587" y="1409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17163</xdr:rowOff>
    </xdr:from>
    <xdr:ext cx="469744" cy="259045"/>
    <xdr:sp macro="" textlink="">
      <xdr:nvSpPr>
        <xdr:cNvPr id="373" name="n_2mainValue【福祉施設】&#10;一人当たり面積">
          <a:extLst>
            <a:ext uri="{FF2B5EF4-FFF2-40B4-BE49-F238E27FC236}">
              <a16:creationId xmlns:a16="http://schemas.microsoft.com/office/drawing/2014/main" id="{AE60546D-484A-49E0-AC2A-46653DEF56A0}"/>
            </a:ext>
          </a:extLst>
        </xdr:cNvPr>
        <xdr:cNvSpPr txBox="1"/>
      </xdr:nvSpPr>
      <xdr:spPr>
        <a:xfrm>
          <a:off x="7509587" y="1409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17163</xdr:rowOff>
    </xdr:from>
    <xdr:ext cx="469744" cy="259045"/>
    <xdr:sp macro="" textlink="">
      <xdr:nvSpPr>
        <xdr:cNvPr id="374" name="n_3mainValue【福祉施設】&#10;一人当たり面積">
          <a:extLst>
            <a:ext uri="{FF2B5EF4-FFF2-40B4-BE49-F238E27FC236}">
              <a16:creationId xmlns:a16="http://schemas.microsoft.com/office/drawing/2014/main" id="{71719CB2-0B26-4DD4-84A3-24EB0D52635A}"/>
            </a:ext>
          </a:extLst>
        </xdr:cNvPr>
        <xdr:cNvSpPr txBox="1"/>
      </xdr:nvSpPr>
      <xdr:spPr>
        <a:xfrm>
          <a:off x="6712027" y="14098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22877</xdr:rowOff>
    </xdr:from>
    <xdr:ext cx="469744" cy="259045"/>
    <xdr:sp macro="" textlink="">
      <xdr:nvSpPr>
        <xdr:cNvPr id="375" name="n_4mainValue【福祉施設】&#10;一人当たり面積">
          <a:extLst>
            <a:ext uri="{FF2B5EF4-FFF2-40B4-BE49-F238E27FC236}">
              <a16:creationId xmlns:a16="http://schemas.microsoft.com/office/drawing/2014/main" id="{B5B03319-DA09-4416-A663-55DA41C79901}"/>
            </a:ext>
          </a:extLst>
        </xdr:cNvPr>
        <xdr:cNvSpPr txBox="1"/>
      </xdr:nvSpPr>
      <xdr:spPr>
        <a:xfrm>
          <a:off x="5937327" y="14104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7E7ED538-950C-4EF7-B2FE-51F9A694DF43}"/>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DFCDB7D-F96B-42D9-B0BD-8A867E4298D6}"/>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4E8252F2-0324-4E8A-8DBD-B055C2ABF5E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F2B4DB1-23EB-4588-8B34-2455AC14A460}"/>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6A059AE9-237F-4701-B57B-A97CC6672076}"/>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49E9A412-3891-4C0A-B29C-CD02352B04D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FDBCBF35-31CD-4FD1-9EFD-79A5F802A95C}"/>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B1E7C95-0F93-4E36-843C-CDC01A412A1E}"/>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BA509A79-25BE-4C20-9BF7-58B29FDCCA6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D5996A2-081C-4C91-98FE-885D637B4D34}"/>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91419DD2-CB08-4B45-BC5F-AE6F20A0BAF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09C0AA6-EBF3-4372-B3B0-68AA7CCEC946}"/>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34DA26CB-2AD3-4833-BAB2-DF5C0C1FC2C6}"/>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0ED12955-4591-4D71-A95B-3633D80B4A5D}"/>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E9680619-AA47-4F75-8BB2-D944935210DE}"/>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164787EE-B2DF-420B-AC52-0094D83F41F8}"/>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A572EB7B-EDA6-4ECE-9E36-8A657B3F097B}"/>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887403FD-8F82-4C2B-A0AA-4B0A692D5C73}"/>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6605D33B-F559-4429-B194-439437B20D37}"/>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D6F15D37-D78C-4FBF-8F2D-2B9B35CABF44}"/>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CE90735F-3FAE-4FD9-A654-727A14AB0E48}"/>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9C74AA59-E673-4252-B421-9EE498C8A234}"/>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3953A6E-4539-4CFF-9B78-E12020D3FFFD}"/>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C727459E-5281-401E-B2C7-23C4D2B13603}"/>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751D9EC2-2BEA-4973-8489-DEAF638DE4BD}"/>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E03EBC42-DF4E-4F68-8CB9-2EDC27CBE566}"/>
            </a:ext>
          </a:extLst>
        </xdr:cNvPr>
        <xdr:cNvCxnSpPr/>
      </xdr:nvCxnSpPr>
      <xdr:spPr>
        <a:xfrm flipV="1">
          <a:off x="4086225" y="16715015"/>
          <a:ext cx="0" cy="1593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EB7D6317-1790-4F3B-B7DA-912A63E6E871}"/>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354F5ED5-3829-4C22-821C-90CCB4C1923F}"/>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B86F5704-1921-45A6-B186-3FC947C40B05}"/>
            </a:ext>
          </a:extLst>
        </xdr:cNvPr>
        <xdr:cNvSpPr txBox="1"/>
      </xdr:nvSpPr>
      <xdr:spPr>
        <a:xfrm>
          <a:off x="4124960" y="1649405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B3C72BC6-2F38-4008-B6A9-5A00171EAB15}"/>
            </a:ext>
          </a:extLst>
        </xdr:cNvPr>
        <xdr:cNvCxnSpPr/>
      </xdr:nvCxnSpPr>
      <xdr:spPr>
        <a:xfrm>
          <a:off x="4020820" y="167150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09D5FA69-1E2C-4983-8652-5C9F9E8C2F79}"/>
            </a:ext>
          </a:extLst>
        </xdr:cNvPr>
        <xdr:cNvSpPr txBox="1"/>
      </xdr:nvSpPr>
      <xdr:spPr>
        <a:xfrm>
          <a:off x="4124960" y="176337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4B447D4A-22D7-4CF5-9913-0CD2B0F683EC}"/>
            </a:ext>
          </a:extLst>
        </xdr:cNvPr>
        <xdr:cNvSpPr/>
      </xdr:nvSpPr>
      <xdr:spPr>
        <a:xfrm>
          <a:off x="4036060" y="17655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6AD8F21D-614A-4EF2-B678-34966ABCDFC9}"/>
            </a:ext>
          </a:extLst>
        </xdr:cNvPr>
        <xdr:cNvSpPr/>
      </xdr:nvSpPr>
      <xdr:spPr>
        <a:xfrm>
          <a:off x="331216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591C01AB-E2A2-4850-A156-CC1DD8838EF9}"/>
            </a:ext>
          </a:extLst>
        </xdr:cNvPr>
        <xdr:cNvSpPr/>
      </xdr:nvSpPr>
      <xdr:spPr>
        <a:xfrm>
          <a:off x="2514600" y="176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8DE7B007-9674-40CD-9635-33EB6A04EF90}"/>
            </a:ext>
          </a:extLst>
        </xdr:cNvPr>
        <xdr:cNvSpPr/>
      </xdr:nvSpPr>
      <xdr:spPr>
        <a:xfrm>
          <a:off x="1739900" y="1760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64588</xdr:rowOff>
    </xdr:from>
    <xdr:to>
      <xdr:col>6</xdr:col>
      <xdr:colOff>38100</xdr:colOff>
      <xdr:row>104</xdr:row>
      <xdr:rowOff>166188</xdr:rowOff>
    </xdr:to>
    <xdr:sp macro="" textlink="">
      <xdr:nvSpPr>
        <xdr:cNvPr id="411" name="フローチャート: 判断 410">
          <a:extLst>
            <a:ext uri="{FF2B5EF4-FFF2-40B4-BE49-F238E27FC236}">
              <a16:creationId xmlns:a16="http://schemas.microsoft.com/office/drawing/2014/main" id="{2816E838-D8F3-4B06-9439-ED0D56CDE15B}"/>
            </a:ext>
          </a:extLst>
        </xdr:cNvPr>
        <xdr:cNvSpPr/>
      </xdr:nvSpPr>
      <xdr:spPr>
        <a:xfrm>
          <a:off x="965200" y="17499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3288583-5D0D-480B-8E8F-ADAE6E9685F5}"/>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D43852C2-93B7-44F5-AEB2-DE69EBE2FA4C}"/>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716B39C1-17DD-4DBC-99F6-756932503B73}"/>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2CE0DCC-8256-43E7-8258-F5A6B44F3343}"/>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E641BE75-9A93-46B3-BE33-7960811359BA}"/>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87449</xdr:rowOff>
    </xdr:from>
    <xdr:to>
      <xdr:col>24</xdr:col>
      <xdr:colOff>114300</xdr:colOff>
      <xdr:row>105</xdr:row>
      <xdr:rowOff>17599</xdr:rowOff>
    </xdr:to>
    <xdr:sp macro="" textlink="">
      <xdr:nvSpPr>
        <xdr:cNvPr id="417" name="楕円 416">
          <a:extLst>
            <a:ext uri="{FF2B5EF4-FFF2-40B4-BE49-F238E27FC236}">
              <a16:creationId xmlns:a16="http://schemas.microsoft.com/office/drawing/2014/main" id="{A461C6BA-8BC2-4166-AEC3-C82994B68296}"/>
            </a:ext>
          </a:extLst>
        </xdr:cNvPr>
        <xdr:cNvSpPr/>
      </xdr:nvSpPr>
      <xdr:spPr>
        <a:xfrm>
          <a:off x="4036060" y="175220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110326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D74BD1C7-B54F-4503-8B9C-B13A772310B3}"/>
            </a:ext>
          </a:extLst>
        </xdr:cNvPr>
        <xdr:cNvSpPr txBox="1"/>
      </xdr:nvSpPr>
      <xdr:spPr>
        <a:xfrm>
          <a:off x="4124960" y="17377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54792</xdr:rowOff>
    </xdr:from>
    <xdr:to>
      <xdr:col>20</xdr:col>
      <xdr:colOff>38100</xdr:colOff>
      <xdr:row>104</xdr:row>
      <xdr:rowOff>156392</xdr:rowOff>
    </xdr:to>
    <xdr:sp macro="" textlink="">
      <xdr:nvSpPr>
        <xdr:cNvPr id="419" name="楕円 418">
          <a:extLst>
            <a:ext uri="{FF2B5EF4-FFF2-40B4-BE49-F238E27FC236}">
              <a16:creationId xmlns:a16="http://schemas.microsoft.com/office/drawing/2014/main" id="{45D03998-1647-4E67-8DB5-D69E25BF23F2}"/>
            </a:ext>
          </a:extLst>
        </xdr:cNvPr>
        <xdr:cNvSpPr/>
      </xdr:nvSpPr>
      <xdr:spPr>
        <a:xfrm>
          <a:off x="3312160" y="1748935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105592</xdr:rowOff>
    </xdr:from>
    <xdr:to>
      <xdr:col>24</xdr:col>
      <xdr:colOff>63500</xdr:colOff>
      <xdr:row>104</xdr:row>
      <xdr:rowOff>138249</xdr:rowOff>
    </xdr:to>
    <xdr:cxnSp macro="">
      <xdr:nvCxnSpPr>
        <xdr:cNvPr id="420" name="直線コネクタ 419">
          <a:extLst>
            <a:ext uri="{FF2B5EF4-FFF2-40B4-BE49-F238E27FC236}">
              <a16:creationId xmlns:a16="http://schemas.microsoft.com/office/drawing/2014/main" id="{A68640E9-2678-4883-9DC0-4F7A5BF0E112}"/>
            </a:ext>
          </a:extLst>
        </xdr:cNvPr>
        <xdr:cNvCxnSpPr/>
      </xdr:nvCxnSpPr>
      <xdr:spPr>
        <a:xfrm>
          <a:off x="3355340" y="17540152"/>
          <a:ext cx="7315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23768</xdr:rowOff>
    </xdr:from>
    <xdr:to>
      <xdr:col>15</xdr:col>
      <xdr:colOff>101600</xdr:colOff>
      <xdr:row>104</xdr:row>
      <xdr:rowOff>125368</xdr:rowOff>
    </xdr:to>
    <xdr:sp macro="" textlink="">
      <xdr:nvSpPr>
        <xdr:cNvPr id="421" name="楕円 420">
          <a:extLst>
            <a:ext uri="{FF2B5EF4-FFF2-40B4-BE49-F238E27FC236}">
              <a16:creationId xmlns:a16="http://schemas.microsoft.com/office/drawing/2014/main" id="{CF4E1E23-3ABC-4CB4-96B8-3A347A633D16}"/>
            </a:ext>
          </a:extLst>
        </xdr:cNvPr>
        <xdr:cNvSpPr/>
      </xdr:nvSpPr>
      <xdr:spPr>
        <a:xfrm>
          <a:off x="2514600" y="1745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74568</xdr:rowOff>
    </xdr:from>
    <xdr:to>
      <xdr:col>19</xdr:col>
      <xdr:colOff>177800</xdr:colOff>
      <xdr:row>104</xdr:row>
      <xdr:rowOff>105592</xdr:rowOff>
    </xdr:to>
    <xdr:cxnSp macro="">
      <xdr:nvCxnSpPr>
        <xdr:cNvPr id="422" name="直線コネクタ 421">
          <a:extLst>
            <a:ext uri="{FF2B5EF4-FFF2-40B4-BE49-F238E27FC236}">
              <a16:creationId xmlns:a16="http://schemas.microsoft.com/office/drawing/2014/main" id="{2CC60DFD-2749-4814-A860-55E300082287}"/>
            </a:ext>
          </a:extLst>
        </xdr:cNvPr>
        <xdr:cNvCxnSpPr/>
      </xdr:nvCxnSpPr>
      <xdr:spPr>
        <a:xfrm>
          <a:off x="2565400" y="17509128"/>
          <a:ext cx="78994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162561</xdr:rowOff>
    </xdr:from>
    <xdr:to>
      <xdr:col>10</xdr:col>
      <xdr:colOff>165100</xdr:colOff>
      <xdr:row>104</xdr:row>
      <xdr:rowOff>92711</xdr:rowOff>
    </xdr:to>
    <xdr:sp macro="" textlink="">
      <xdr:nvSpPr>
        <xdr:cNvPr id="423" name="楕円 422">
          <a:extLst>
            <a:ext uri="{FF2B5EF4-FFF2-40B4-BE49-F238E27FC236}">
              <a16:creationId xmlns:a16="http://schemas.microsoft.com/office/drawing/2014/main" id="{4D50F580-F36E-49B0-80F0-F71954C86437}"/>
            </a:ext>
          </a:extLst>
        </xdr:cNvPr>
        <xdr:cNvSpPr/>
      </xdr:nvSpPr>
      <xdr:spPr>
        <a:xfrm>
          <a:off x="1739900" y="1742948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41911</xdr:rowOff>
    </xdr:from>
    <xdr:to>
      <xdr:col>15</xdr:col>
      <xdr:colOff>50800</xdr:colOff>
      <xdr:row>104</xdr:row>
      <xdr:rowOff>74568</xdr:rowOff>
    </xdr:to>
    <xdr:cxnSp macro="">
      <xdr:nvCxnSpPr>
        <xdr:cNvPr id="424" name="直線コネクタ 423">
          <a:extLst>
            <a:ext uri="{FF2B5EF4-FFF2-40B4-BE49-F238E27FC236}">
              <a16:creationId xmlns:a16="http://schemas.microsoft.com/office/drawing/2014/main" id="{50DAE1E9-C131-4202-9553-456DB268F02D}"/>
            </a:ext>
          </a:extLst>
        </xdr:cNvPr>
        <xdr:cNvCxnSpPr/>
      </xdr:nvCxnSpPr>
      <xdr:spPr>
        <a:xfrm>
          <a:off x="1790700" y="17476471"/>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131536</xdr:rowOff>
    </xdr:from>
    <xdr:to>
      <xdr:col>6</xdr:col>
      <xdr:colOff>38100</xdr:colOff>
      <xdr:row>104</xdr:row>
      <xdr:rowOff>61686</xdr:rowOff>
    </xdr:to>
    <xdr:sp macro="" textlink="">
      <xdr:nvSpPr>
        <xdr:cNvPr id="425" name="楕円 424">
          <a:extLst>
            <a:ext uri="{FF2B5EF4-FFF2-40B4-BE49-F238E27FC236}">
              <a16:creationId xmlns:a16="http://schemas.microsoft.com/office/drawing/2014/main" id="{D7B45709-8503-4D88-86AA-55D7A2D616CD}"/>
            </a:ext>
          </a:extLst>
        </xdr:cNvPr>
        <xdr:cNvSpPr/>
      </xdr:nvSpPr>
      <xdr:spPr>
        <a:xfrm>
          <a:off x="965200" y="1739845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10886</xdr:rowOff>
    </xdr:from>
    <xdr:to>
      <xdr:col>10</xdr:col>
      <xdr:colOff>114300</xdr:colOff>
      <xdr:row>104</xdr:row>
      <xdr:rowOff>41911</xdr:rowOff>
    </xdr:to>
    <xdr:cxnSp macro="">
      <xdr:nvCxnSpPr>
        <xdr:cNvPr id="426" name="直線コネクタ 425">
          <a:extLst>
            <a:ext uri="{FF2B5EF4-FFF2-40B4-BE49-F238E27FC236}">
              <a16:creationId xmlns:a16="http://schemas.microsoft.com/office/drawing/2014/main" id="{94477B8E-4EF5-4D8B-931C-E8466DD0EFAE}"/>
            </a:ext>
          </a:extLst>
        </xdr:cNvPr>
        <xdr:cNvCxnSpPr/>
      </xdr:nvCxnSpPr>
      <xdr:spPr>
        <a:xfrm>
          <a:off x="1008380" y="17445446"/>
          <a:ext cx="78232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132822</xdr:rowOff>
    </xdr:from>
    <xdr:ext cx="405111" cy="259045"/>
    <xdr:sp macro="" textlink="">
      <xdr:nvSpPr>
        <xdr:cNvPr id="427" name="n_1aveValue【市民会館】&#10;有形固定資産減価償却率">
          <a:extLst>
            <a:ext uri="{FF2B5EF4-FFF2-40B4-BE49-F238E27FC236}">
              <a16:creationId xmlns:a16="http://schemas.microsoft.com/office/drawing/2014/main" id="{994DB7B6-8EE1-4CCD-87DD-EC70B195F74A}"/>
            </a:ext>
          </a:extLst>
        </xdr:cNvPr>
        <xdr:cNvSpPr txBox="1"/>
      </xdr:nvSpPr>
      <xdr:spPr>
        <a:xfrm>
          <a:off x="3170564" y="1773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109963</xdr:rowOff>
    </xdr:from>
    <xdr:ext cx="405111" cy="259045"/>
    <xdr:sp macro="" textlink="">
      <xdr:nvSpPr>
        <xdr:cNvPr id="428" name="n_2aveValue【市民会館】&#10;有形固定資産減価償却率">
          <a:extLst>
            <a:ext uri="{FF2B5EF4-FFF2-40B4-BE49-F238E27FC236}">
              <a16:creationId xmlns:a16="http://schemas.microsoft.com/office/drawing/2014/main" id="{47C5485D-8918-49AD-BCCD-62BC86224FC7}"/>
            </a:ext>
          </a:extLst>
        </xdr:cNvPr>
        <xdr:cNvSpPr txBox="1"/>
      </xdr:nvSpPr>
      <xdr:spPr>
        <a:xfrm>
          <a:off x="2385704" y="17712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90369</xdr:rowOff>
    </xdr:from>
    <xdr:ext cx="405111" cy="259045"/>
    <xdr:sp macro="" textlink="">
      <xdr:nvSpPr>
        <xdr:cNvPr id="429" name="n_3aveValue【市民会館】&#10;有形固定資産減価償却率">
          <a:extLst>
            <a:ext uri="{FF2B5EF4-FFF2-40B4-BE49-F238E27FC236}">
              <a16:creationId xmlns:a16="http://schemas.microsoft.com/office/drawing/2014/main" id="{427A5A15-A044-4EEE-9E5E-4E947D7E0D1A}"/>
            </a:ext>
          </a:extLst>
        </xdr:cNvPr>
        <xdr:cNvSpPr txBox="1"/>
      </xdr:nvSpPr>
      <xdr:spPr>
        <a:xfrm>
          <a:off x="1611004" y="176925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157315</xdr:rowOff>
    </xdr:from>
    <xdr:ext cx="405111" cy="259045"/>
    <xdr:sp macro="" textlink="">
      <xdr:nvSpPr>
        <xdr:cNvPr id="430" name="n_4aveValue【市民会館】&#10;有形固定資産減価償却率">
          <a:extLst>
            <a:ext uri="{FF2B5EF4-FFF2-40B4-BE49-F238E27FC236}">
              <a16:creationId xmlns:a16="http://schemas.microsoft.com/office/drawing/2014/main" id="{81159529-9352-478F-9512-8F25B1C230D2}"/>
            </a:ext>
          </a:extLst>
        </xdr:cNvPr>
        <xdr:cNvSpPr txBox="1"/>
      </xdr:nvSpPr>
      <xdr:spPr>
        <a:xfrm>
          <a:off x="836304" y="175918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1469</xdr:rowOff>
    </xdr:from>
    <xdr:ext cx="405111" cy="259045"/>
    <xdr:sp macro="" textlink="">
      <xdr:nvSpPr>
        <xdr:cNvPr id="431" name="n_1mainValue【市民会館】&#10;有形固定資産減価償却率">
          <a:extLst>
            <a:ext uri="{FF2B5EF4-FFF2-40B4-BE49-F238E27FC236}">
              <a16:creationId xmlns:a16="http://schemas.microsoft.com/office/drawing/2014/main" id="{C8721025-E84E-49F4-95A4-8F0C895E8DBA}"/>
            </a:ext>
          </a:extLst>
        </xdr:cNvPr>
        <xdr:cNvSpPr txBox="1"/>
      </xdr:nvSpPr>
      <xdr:spPr>
        <a:xfrm>
          <a:off x="3170564" y="172683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141895</xdr:rowOff>
    </xdr:from>
    <xdr:ext cx="405111" cy="259045"/>
    <xdr:sp macro="" textlink="">
      <xdr:nvSpPr>
        <xdr:cNvPr id="432" name="n_2mainValue【市民会館】&#10;有形固定資産減価償却率">
          <a:extLst>
            <a:ext uri="{FF2B5EF4-FFF2-40B4-BE49-F238E27FC236}">
              <a16:creationId xmlns:a16="http://schemas.microsoft.com/office/drawing/2014/main" id="{43D54D2B-97D7-4F9E-B073-A43A9052FD1E}"/>
            </a:ext>
          </a:extLst>
        </xdr:cNvPr>
        <xdr:cNvSpPr txBox="1"/>
      </xdr:nvSpPr>
      <xdr:spPr>
        <a:xfrm>
          <a:off x="2385704" y="17241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109238</xdr:rowOff>
    </xdr:from>
    <xdr:ext cx="405111" cy="259045"/>
    <xdr:sp macro="" textlink="">
      <xdr:nvSpPr>
        <xdr:cNvPr id="433" name="n_3mainValue【市民会館】&#10;有形固定資産減価償却率">
          <a:extLst>
            <a:ext uri="{FF2B5EF4-FFF2-40B4-BE49-F238E27FC236}">
              <a16:creationId xmlns:a16="http://schemas.microsoft.com/office/drawing/2014/main" id="{4D79F644-3609-4B42-9898-D07D1CB39F6A}"/>
            </a:ext>
          </a:extLst>
        </xdr:cNvPr>
        <xdr:cNvSpPr txBox="1"/>
      </xdr:nvSpPr>
      <xdr:spPr>
        <a:xfrm>
          <a:off x="1611004" y="17208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78213</xdr:rowOff>
    </xdr:from>
    <xdr:ext cx="405111" cy="259045"/>
    <xdr:sp macro="" textlink="">
      <xdr:nvSpPr>
        <xdr:cNvPr id="434" name="n_4mainValue【市民会館】&#10;有形固定資産減価償却率">
          <a:extLst>
            <a:ext uri="{FF2B5EF4-FFF2-40B4-BE49-F238E27FC236}">
              <a16:creationId xmlns:a16="http://schemas.microsoft.com/office/drawing/2014/main" id="{11CA449B-AF54-4B83-A941-C62CE9D332AB}"/>
            </a:ext>
          </a:extLst>
        </xdr:cNvPr>
        <xdr:cNvSpPr txBox="1"/>
      </xdr:nvSpPr>
      <xdr:spPr>
        <a:xfrm>
          <a:off x="836304" y="17177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6B902775-60F0-4F67-A000-5D25D81B250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17133BF8-50D9-4AEF-9C3A-7AFFACC9B4C0}"/>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1162C20A-72FB-4B82-8F34-62B77A7B2EF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87C80FF0-CAD1-4A87-B780-C5D36DF4DB72}"/>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9D9C536-E666-4216-A43A-849C53384BE8}"/>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82EE538C-BB9C-4DFC-A747-472C1DF726F0}"/>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D98FF18-6E0E-4941-9A37-A8B6DA60BA4A}"/>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BC9B2C21-520E-46F5-AE86-29BFFB8D166B}"/>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C48691CF-2B43-4E8E-BD3F-BB11D69BEBF8}"/>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036BDA09-9AB7-45EC-91F6-3C0E3216FF51}"/>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39AF5178-BEAC-49FC-AC9D-60F0D1C02E61}"/>
            </a:ext>
          </a:extLst>
        </xdr:cNvPr>
        <xdr:cNvCxnSpPr/>
      </xdr:nvCxnSpPr>
      <xdr:spPr>
        <a:xfrm>
          <a:off x="5826760" y="18181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CFFE3245-DF75-48D8-BD4A-319906BC8556}"/>
            </a:ext>
          </a:extLst>
        </xdr:cNvPr>
        <xdr:cNvSpPr txBox="1"/>
      </xdr:nvSpPr>
      <xdr:spPr>
        <a:xfrm>
          <a:off x="54053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44237DB4-B7EC-4D24-B94A-2454A1094689}"/>
            </a:ext>
          </a:extLst>
        </xdr:cNvPr>
        <xdr:cNvCxnSpPr/>
      </xdr:nvCxnSpPr>
      <xdr:spPr>
        <a:xfrm>
          <a:off x="5826760" y="177355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309DE577-2693-4139-B9DB-B10EF5D3EC98}"/>
            </a:ext>
          </a:extLst>
        </xdr:cNvPr>
        <xdr:cNvSpPr txBox="1"/>
      </xdr:nvSpPr>
      <xdr:spPr>
        <a:xfrm>
          <a:off x="540530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B1B9A9A7-DE80-4EF1-B68A-2CEDF99B5C34}"/>
            </a:ext>
          </a:extLst>
        </xdr:cNvPr>
        <xdr:cNvCxnSpPr/>
      </xdr:nvCxnSpPr>
      <xdr:spPr>
        <a:xfrm>
          <a:off x="5826760" y="172859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1548A4FB-1BDA-4BBB-9A90-7C53639B239D}"/>
            </a:ext>
          </a:extLst>
        </xdr:cNvPr>
        <xdr:cNvSpPr txBox="1"/>
      </xdr:nvSpPr>
      <xdr:spPr>
        <a:xfrm>
          <a:off x="540530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DF49DA74-EB39-47E4-9973-0FD53CF84D9B}"/>
            </a:ext>
          </a:extLst>
        </xdr:cNvPr>
        <xdr:cNvCxnSpPr/>
      </xdr:nvCxnSpPr>
      <xdr:spPr>
        <a:xfrm>
          <a:off x="5826760" y="16840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DC1F21B5-C1BF-412B-AAD8-8DEC9A109DA8}"/>
            </a:ext>
          </a:extLst>
        </xdr:cNvPr>
        <xdr:cNvSpPr txBox="1"/>
      </xdr:nvSpPr>
      <xdr:spPr>
        <a:xfrm>
          <a:off x="540530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BAACCD00-0655-4A57-BC3F-9F77C1B23B7B}"/>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0F4580C3-6A0A-4C3E-BDE8-F4680EEC5184}"/>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74520F45-D6CA-4C9A-B1AB-C0034E3A3A2F}"/>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07D9EC9E-8B9F-4A60-B986-129A738C6F39}"/>
            </a:ext>
          </a:extLst>
        </xdr:cNvPr>
        <xdr:cNvCxnSpPr/>
      </xdr:nvCxnSpPr>
      <xdr:spPr>
        <a:xfrm flipV="1">
          <a:off x="9219565" y="16989553"/>
          <a:ext cx="0" cy="11689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5F937D94-4FC7-440B-A0C7-E5E653586A92}"/>
            </a:ext>
          </a:extLst>
        </xdr:cNvPr>
        <xdr:cNvSpPr txBox="1"/>
      </xdr:nvSpPr>
      <xdr:spPr>
        <a:xfrm>
          <a:off x="9258300" y="181622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5A0D61C6-6F42-4CF5-89E5-66CE4E81C3C7}"/>
            </a:ext>
          </a:extLst>
        </xdr:cNvPr>
        <xdr:cNvCxnSpPr/>
      </xdr:nvCxnSpPr>
      <xdr:spPr>
        <a:xfrm>
          <a:off x="9154160" y="1815845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6954004B-F102-4A51-B790-6EA0BAAFAFD5}"/>
            </a:ext>
          </a:extLst>
        </xdr:cNvPr>
        <xdr:cNvSpPr txBox="1"/>
      </xdr:nvSpPr>
      <xdr:spPr>
        <a:xfrm>
          <a:off x="9258300" y="16768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AFF78365-706C-4EDF-AF88-80D2C9222951}"/>
            </a:ext>
          </a:extLst>
        </xdr:cNvPr>
        <xdr:cNvCxnSpPr/>
      </xdr:nvCxnSpPr>
      <xdr:spPr>
        <a:xfrm>
          <a:off x="9154160" y="169895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A9647C5B-9C49-421E-AC41-28C78A47CB56}"/>
            </a:ext>
          </a:extLst>
        </xdr:cNvPr>
        <xdr:cNvSpPr txBox="1"/>
      </xdr:nvSpPr>
      <xdr:spPr>
        <a:xfrm>
          <a:off x="9258300" y="1784453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D8F6A861-97A5-4B9F-B7A3-1A9F4988995D}"/>
            </a:ext>
          </a:extLst>
        </xdr:cNvPr>
        <xdr:cNvSpPr/>
      </xdr:nvSpPr>
      <xdr:spPr>
        <a:xfrm>
          <a:off x="9192260" y="17866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4F83DC87-4455-4B11-B93A-5747BEDAE4C1}"/>
            </a:ext>
          </a:extLst>
        </xdr:cNvPr>
        <xdr:cNvSpPr/>
      </xdr:nvSpPr>
      <xdr:spPr>
        <a:xfrm>
          <a:off x="8445500" y="178661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5445D76D-6072-4C9E-95CD-BAA119838DB3}"/>
            </a:ext>
          </a:extLst>
        </xdr:cNvPr>
        <xdr:cNvSpPr/>
      </xdr:nvSpPr>
      <xdr:spPr>
        <a:xfrm>
          <a:off x="7670800" y="17870677"/>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BEDAF41B-DD1E-4C9A-BFBE-C06986061161}"/>
            </a:ext>
          </a:extLst>
        </xdr:cNvPr>
        <xdr:cNvSpPr/>
      </xdr:nvSpPr>
      <xdr:spPr>
        <a:xfrm>
          <a:off x="6873240" y="1787067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50546</xdr:rowOff>
    </xdr:from>
    <xdr:to>
      <xdr:col>36</xdr:col>
      <xdr:colOff>165100</xdr:colOff>
      <xdr:row>106</xdr:row>
      <xdr:rowOff>152146</xdr:rowOff>
    </xdr:to>
    <xdr:sp macro="" textlink="">
      <xdr:nvSpPr>
        <xdr:cNvPr id="466" name="フローチャート: 判断 465">
          <a:extLst>
            <a:ext uri="{FF2B5EF4-FFF2-40B4-BE49-F238E27FC236}">
              <a16:creationId xmlns:a16="http://schemas.microsoft.com/office/drawing/2014/main" id="{F70ED58B-D3F2-4157-B715-01F2A3116146}"/>
            </a:ext>
          </a:extLst>
        </xdr:cNvPr>
        <xdr:cNvSpPr/>
      </xdr:nvSpPr>
      <xdr:spPr>
        <a:xfrm>
          <a:off x="6098540" y="17820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06D3A619-0B43-41D5-97CB-4BFD414DD31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492D31D3-ECE9-4BB8-97AC-F903EC6F8B0D}"/>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02B27208-35A2-4130-8E95-8F1ABB695C4E}"/>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8BC0D26E-80B9-4A07-8D64-3517605669CE}"/>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756F9F4-77E8-49C5-ABD4-8B3CEABA26E0}"/>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50546</xdr:rowOff>
    </xdr:from>
    <xdr:to>
      <xdr:col>55</xdr:col>
      <xdr:colOff>50800</xdr:colOff>
      <xdr:row>106</xdr:row>
      <xdr:rowOff>152146</xdr:rowOff>
    </xdr:to>
    <xdr:sp macro="" textlink="">
      <xdr:nvSpPr>
        <xdr:cNvPr id="472" name="楕円 471">
          <a:extLst>
            <a:ext uri="{FF2B5EF4-FFF2-40B4-BE49-F238E27FC236}">
              <a16:creationId xmlns:a16="http://schemas.microsoft.com/office/drawing/2014/main" id="{4D885A2B-85FF-4FDF-A97D-97B96FC1C0A5}"/>
            </a:ext>
          </a:extLst>
        </xdr:cNvPr>
        <xdr:cNvSpPr/>
      </xdr:nvSpPr>
      <xdr:spPr>
        <a:xfrm>
          <a:off x="9192260" y="1782038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105</xdr:row>
      <xdr:rowOff>73423</xdr:rowOff>
    </xdr:from>
    <xdr:ext cx="469744" cy="259045"/>
    <xdr:sp macro="" textlink="">
      <xdr:nvSpPr>
        <xdr:cNvPr id="473" name="【市民会館】&#10;一人当たり面積該当値テキスト">
          <a:extLst>
            <a:ext uri="{FF2B5EF4-FFF2-40B4-BE49-F238E27FC236}">
              <a16:creationId xmlns:a16="http://schemas.microsoft.com/office/drawing/2014/main" id="{0BA15A12-8856-411A-96F0-CF791C8F3270}"/>
            </a:ext>
          </a:extLst>
        </xdr:cNvPr>
        <xdr:cNvSpPr txBox="1"/>
      </xdr:nvSpPr>
      <xdr:spPr>
        <a:xfrm>
          <a:off x="9258300" y="1767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52832</xdr:rowOff>
    </xdr:from>
    <xdr:to>
      <xdr:col>50</xdr:col>
      <xdr:colOff>165100</xdr:colOff>
      <xdr:row>106</xdr:row>
      <xdr:rowOff>154432</xdr:rowOff>
    </xdr:to>
    <xdr:sp macro="" textlink="">
      <xdr:nvSpPr>
        <xdr:cNvPr id="474" name="楕円 473">
          <a:extLst>
            <a:ext uri="{FF2B5EF4-FFF2-40B4-BE49-F238E27FC236}">
              <a16:creationId xmlns:a16="http://schemas.microsoft.com/office/drawing/2014/main" id="{266AC20A-61D8-4E37-A1C6-96657D3ABF3D}"/>
            </a:ext>
          </a:extLst>
        </xdr:cNvPr>
        <xdr:cNvSpPr/>
      </xdr:nvSpPr>
      <xdr:spPr>
        <a:xfrm>
          <a:off x="8445500" y="17822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101346</xdr:rowOff>
    </xdr:from>
    <xdr:to>
      <xdr:col>55</xdr:col>
      <xdr:colOff>0</xdr:colOff>
      <xdr:row>106</xdr:row>
      <xdr:rowOff>103632</xdr:rowOff>
    </xdr:to>
    <xdr:cxnSp macro="">
      <xdr:nvCxnSpPr>
        <xdr:cNvPr id="475" name="直線コネクタ 474">
          <a:extLst>
            <a:ext uri="{FF2B5EF4-FFF2-40B4-BE49-F238E27FC236}">
              <a16:creationId xmlns:a16="http://schemas.microsoft.com/office/drawing/2014/main" id="{FC4D55DB-737D-4334-B530-9AB366DC2C9B}"/>
            </a:ext>
          </a:extLst>
        </xdr:cNvPr>
        <xdr:cNvCxnSpPr/>
      </xdr:nvCxnSpPr>
      <xdr:spPr>
        <a:xfrm flipV="1">
          <a:off x="8496300" y="17871186"/>
          <a:ext cx="7239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52832</xdr:rowOff>
    </xdr:from>
    <xdr:to>
      <xdr:col>46</xdr:col>
      <xdr:colOff>38100</xdr:colOff>
      <xdr:row>106</xdr:row>
      <xdr:rowOff>154432</xdr:rowOff>
    </xdr:to>
    <xdr:sp macro="" textlink="">
      <xdr:nvSpPr>
        <xdr:cNvPr id="476" name="楕円 475">
          <a:extLst>
            <a:ext uri="{FF2B5EF4-FFF2-40B4-BE49-F238E27FC236}">
              <a16:creationId xmlns:a16="http://schemas.microsoft.com/office/drawing/2014/main" id="{FECD3515-EFEC-49A2-A460-8F71E2AD04A2}"/>
            </a:ext>
          </a:extLst>
        </xdr:cNvPr>
        <xdr:cNvSpPr/>
      </xdr:nvSpPr>
      <xdr:spPr>
        <a:xfrm>
          <a:off x="7670800" y="1782267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103632</xdr:rowOff>
    </xdr:from>
    <xdr:to>
      <xdr:col>50</xdr:col>
      <xdr:colOff>114300</xdr:colOff>
      <xdr:row>106</xdr:row>
      <xdr:rowOff>103632</xdr:rowOff>
    </xdr:to>
    <xdr:cxnSp macro="">
      <xdr:nvCxnSpPr>
        <xdr:cNvPr id="477" name="直線コネクタ 476">
          <a:extLst>
            <a:ext uri="{FF2B5EF4-FFF2-40B4-BE49-F238E27FC236}">
              <a16:creationId xmlns:a16="http://schemas.microsoft.com/office/drawing/2014/main" id="{673C2D50-E157-4C36-BC22-1171F4BBF942}"/>
            </a:ext>
          </a:extLst>
        </xdr:cNvPr>
        <xdr:cNvCxnSpPr/>
      </xdr:nvCxnSpPr>
      <xdr:spPr>
        <a:xfrm>
          <a:off x="7713980" y="17873472"/>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57404</xdr:rowOff>
    </xdr:from>
    <xdr:to>
      <xdr:col>41</xdr:col>
      <xdr:colOff>101600</xdr:colOff>
      <xdr:row>106</xdr:row>
      <xdr:rowOff>159004</xdr:rowOff>
    </xdr:to>
    <xdr:sp macro="" textlink="">
      <xdr:nvSpPr>
        <xdr:cNvPr id="478" name="楕円 477">
          <a:extLst>
            <a:ext uri="{FF2B5EF4-FFF2-40B4-BE49-F238E27FC236}">
              <a16:creationId xmlns:a16="http://schemas.microsoft.com/office/drawing/2014/main" id="{2320798F-64E2-4066-8964-9CE313B806BE}"/>
            </a:ext>
          </a:extLst>
        </xdr:cNvPr>
        <xdr:cNvSpPr/>
      </xdr:nvSpPr>
      <xdr:spPr>
        <a:xfrm>
          <a:off x="6873240" y="1782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103632</xdr:rowOff>
    </xdr:from>
    <xdr:to>
      <xdr:col>45</xdr:col>
      <xdr:colOff>177800</xdr:colOff>
      <xdr:row>106</xdr:row>
      <xdr:rowOff>108204</xdr:rowOff>
    </xdr:to>
    <xdr:cxnSp macro="">
      <xdr:nvCxnSpPr>
        <xdr:cNvPr id="479" name="直線コネクタ 478">
          <a:extLst>
            <a:ext uri="{FF2B5EF4-FFF2-40B4-BE49-F238E27FC236}">
              <a16:creationId xmlns:a16="http://schemas.microsoft.com/office/drawing/2014/main" id="{6C9DC909-D119-46D0-838C-06128A8B1EB1}"/>
            </a:ext>
          </a:extLst>
        </xdr:cNvPr>
        <xdr:cNvCxnSpPr/>
      </xdr:nvCxnSpPr>
      <xdr:spPr>
        <a:xfrm flipV="1">
          <a:off x="6924040" y="17873472"/>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59689</xdr:rowOff>
    </xdr:from>
    <xdr:to>
      <xdr:col>36</xdr:col>
      <xdr:colOff>165100</xdr:colOff>
      <xdr:row>106</xdr:row>
      <xdr:rowOff>161289</xdr:rowOff>
    </xdr:to>
    <xdr:sp macro="" textlink="">
      <xdr:nvSpPr>
        <xdr:cNvPr id="480" name="楕円 479">
          <a:extLst>
            <a:ext uri="{FF2B5EF4-FFF2-40B4-BE49-F238E27FC236}">
              <a16:creationId xmlns:a16="http://schemas.microsoft.com/office/drawing/2014/main" id="{5B2CE028-4949-4F0A-9479-8AC665D9BDAB}"/>
            </a:ext>
          </a:extLst>
        </xdr:cNvPr>
        <xdr:cNvSpPr/>
      </xdr:nvSpPr>
      <xdr:spPr>
        <a:xfrm>
          <a:off x="6098540" y="1782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108204</xdr:rowOff>
    </xdr:from>
    <xdr:to>
      <xdr:col>41</xdr:col>
      <xdr:colOff>50800</xdr:colOff>
      <xdr:row>106</xdr:row>
      <xdr:rowOff>110489</xdr:rowOff>
    </xdr:to>
    <xdr:cxnSp macro="">
      <xdr:nvCxnSpPr>
        <xdr:cNvPr id="481" name="直線コネクタ 480">
          <a:extLst>
            <a:ext uri="{FF2B5EF4-FFF2-40B4-BE49-F238E27FC236}">
              <a16:creationId xmlns:a16="http://schemas.microsoft.com/office/drawing/2014/main" id="{B832151E-75DB-48D9-9D29-3F8DAA08A255}"/>
            </a:ext>
          </a:extLst>
        </xdr:cNvPr>
        <xdr:cNvCxnSpPr/>
      </xdr:nvCxnSpPr>
      <xdr:spPr>
        <a:xfrm flipV="1">
          <a:off x="6149340" y="17878044"/>
          <a:ext cx="7747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C3A75D46-6C45-4A2A-9CAB-E9330F0D7085}"/>
            </a:ext>
          </a:extLst>
        </xdr:cNvPr>
        <xdr:cNvSpPr txBox="1"/>
      </xdr:nvSpPr>
      <xdr:spPr>
        <a:xfrm>
          <a:off x="8271587" y="17955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56971908-737F-4345-B984-7430EC06AA45}"/>
            </a:ext>
          </a:extLst>
        </xdr:cNvPr>
        <xdr:cNvSpPr txBox="1"/>
      </xdr:nvSpPr>
      <xdr:spPr>
        <a:xfrm>
          <a:off x="750958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4E2F251B-64AA-4BD8-9ADA-4BBB7BD7AED6}"/>
            </a:ext>
          </a:extLst>
        </xdr:cNvPr>
        <xdr:cNvSpPr txBox="1"/>
      </xdr:nvSpPr>
      <xdr:spPr>
        <a:xfrm>
          <a:off x="6712027" y="17959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168673</xdr:rowOff>
    </xdr:from>
    <xdr:ext cx="469744" cy="259045"/>
    <xdr:sp macro="" textlink="">
      <xdr:nvSpPr>
        <xdr:cNvPr id="485" name="n_4aveValue【市民会館】&#10;一人当たり面積">
          <a:extLst>
            <a:ext uri="{FF2B5EF4-FFF2-40B4-BE49-F238E27FC236}">
              <a16:creationId xmlns:a16="http://schemas.microsoft.com/office/drawing/2014/main" id="{47EF3EAE-6D53-4FF1-9D1A-EDC4EDCEEDAB}"/>
            </a:ext>
          </a:extLst>
        </xdr:cNvPr>
        <xdr:cNvSpPr txBox="1"/>
      </xdr:nvSpPr>
      <xdr:spPr>
        <a:xfrm>
          <a:off x="5937327" y="17603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170959</xdr:rowOff>
    </xdr:from>
    <xdr:ext cx="469744" cy="259045"/>
    <xdr:sp macro="" textlink="">
      <xdr:nvSpPr>
        <xdr:cNvPr id="486" name="n_1mainValue【市民会館】&#10;一人当たり面積">
          <a:extLst>
            <a:ext uri="{FF2B5EF4-FFF2-40B4-BE49-F238E27FC236}">
              <a16:creationId xmlns:a16="http://schemas.microsoft.com/office/drawing/2014/main" id="{34A18C02-E153-416E-AD70-E1648149E932}"/>
            </a:ext>
          </a:extLst>
        </xdr:cNvPr>
        <xdr:cNvSpPr txBox="1"/>
      </xdr:nvSpPr>
      <xdr:spPr>
        <a:xfrm>
          <a:off x="8271587" y="176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170959</xdr:rowOff>
    </xdr:from>
    <xdr:ext cx="469744" cy="259045"/>
    <xdr:sp macro="" textlink="">
      <xdr:nvSpPr>
        <xdr:cNvPr id="487" name="n_2mainValue【市民会館】&#10;一人当たり面積">
          <a:extLst>
            <a:ext uri="{FF2B5EF4-FFF2-40B4-BE49-F238E27FC236}">
              <a16:creationId xmlns:a16="http://schemas.microsoft.com/office/drawing/2014/main" id="{CFF49432-C6FE-41D6-9679-7032894300BA}"/>
            </a:ext>
          </a:extLst>
        </xdr:cNvPr>
        <xdr:cNvSpPr txBox="1"/>
      </xdr:nvSpPr>
      <xdr:spPr>
        <a:xfrm>
          <a:off x="7509587" y="17605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4081</xdr:rowOff>
    </xdr:from>
    <xdr:ext cx="469744" cy="259045"/>
    <xdr:sp macro="" textlink="">
      <xdr:nvSpPr>
        <xdr:cNvPr id="488" name="n_3mainValue【市民会館】&#10;一人当たり面積">
          <a:extLst>
            <a:ext uri="{FF2B5EF4-FFF2-40B4-BE49-F238E27FC236}">
              <a16:creationId xmlns:a16="http://schemas.microsoft.com/office/drawing/2014/main" id="{F58DAD57-F6F1-484D-A23B-E6BD9BD08F50}"/>
            </a:ext>
          </a:extLst>
        </xdr:cNvPr>
        <xdr:cNvSpPr txBox="1"/>
      </xdr:nvSpPr>
      <xdr:spPr>
        <a:xfrm>
          <a:off x="6712027" y="17606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152416</xdr:rowOff>
    </xdr:from>
    <xdr:ext cx="469744" cy="259045"/>
    <xdr:sp macro="" textlink="">
      <xdr:nvSpPr>
        <xdr:cNvPr id="489" name="n_4mainValue【市民会館】&#10;一人当たり面積">
          <a:extLst>
            <a:ext uri="{FF2B5EF4-FFF2-40B4-BE49-F238E27FC236}">
              <a16:creationId xmlns:a16="http://schemas.microsoft.com/office/drawing/2014/main" id="{90DE1E89-637F-45FB-8362-BBD5048DB69E}"/>
            </a:ext>
          </a:extLst>
        </xdr:cNvPr>
        <xdr:cNvSpPr txBox="1"/>
      </xdr:nvSpPr>
      <xdr:spPr>
        <a:xfrm>
          <a:off x="5937327" y="17922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E4464947-28CF-4363-9823-7C6D6D2D32D8}"/>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29B04BC2-C955-4958-8722-F97BF245D07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AB2E0789-28F5-4DC8-9D66-F0E8B3E686A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6440113B-D4AD-44FA-A55A-3E67C83C73F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21500BC6-8B9C-400F-BBE5-6DB8570C59D2}"/>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2D063B1E-7F6A-4E9F-8EE9-7265DD20EC69}"/>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3187147C-7824-418A-A1D4-D94C77812376}"/>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9D92774D-B4B1-487C-8CE8-CF0093272130}"/>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BF2739C0-A5B8-432F-A1A6-B4D9200A7FF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25050A89-BD44-4846-819E-AEE89D2A2DE6}"/>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C85E0678-BC5B-47EB-8AC8-6224AA0A43E2}"/>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96A38064-D506-43B4-906A-7FD56D3F0DC6}"/>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0F7D9B80-57BA-4BC5-AD56-E6519FCD3262}"/>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870AE2C9-C6A3-459E-8AEE-3EE6B1E0FD11}"/>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F2304FB1-AE36-4526-9031-A7950832AF0F}"/>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9A3AFDCB-CF3F-4C04-9928-5B1676406F05}"/>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B5B4251B-9F2D-4AD3-B593-0CE52C7CC239}"/>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BC56D254-BCF7-44B7-8D10-D2B0EB54116A}"/>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E765F9E-80A5-44BE-B82B-8A8EF96F9CFB}"/>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422A041D-7590-45E0-9880-630CCF59DA8F}"/>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77C912C4-E648-4A73-AD90-480A2A23768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02CC7983-6C67-432B-BA0E-1CEDA8A017B9}"/>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363BC781-BAAA-422D-89B3-01D8118A47EA}"/>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86FCD73-33C3-4153-8B87-4B69F4738B79}"/>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821DA142-0AB4-4EEE-B99A-67A3CA3EEDC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738A7B51-FA86-4ABC-BBA8-F64C5BD1F262}"/>
            </a:ext>
          </a:extLst>
        </xdr:cNvPr>
        <xdr:cNvCxnSpPr/>
      </xdr:nvCxnSpPr>
      <xdr:spPr>
        <a:xfrm flipV="1">
          <a:off x="14375764" y="5606687"/>
          <a:ext cx="0" cy="14744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BDD24CC4-4A1C-4A99-AFA3-3193B2622F0E}"/>
            </a:ext>
          </a:extLst>
        </xdr:cNvPr>
        <xdr:cNvSpPr txBox="1"/>
      </xdr:nvSpPr>
      <xdr:spPr>
        <a:xfrm>
          <a:off x="14414500" y="70849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EE29B8A0-C60E-4525-B957-577C33403D1C}"/>
            </a:ext>
          </a:extLst>
        </xdr:cNvPr>
        <xdr:cNvCxnSpPr/>
      </xdr:nvCxnSpPr>
      <xdr:spPr>
        <a:xfrm>
          <a:off x="14287500" y="708115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D79F3B87-5C33-4F95-AB06-8D334734383F}"/>
            </a:ext>
          </a:extLst>
        </xdr:cNvPr>
        <xdr:cNvSpPr txBox="1"/>
      </xdr:nvSpPr>
      <xdr:spPr>
        <a:xfrm>
          <a:off x="14414500" y="53857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AABE795F-7608-473F-9BAD-F69E8D7CDE59}"/>
            </a:ext>
          </a:extLst>
        </xdr:cNvPr>
        <xdr:cNvCxnSpPr/>
      </xdr:nvCxnSpPr>
      <xdr:spPr>
        <a:xfrm>
          <a:off x="14287500" y="560668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21E36498-E976-45CD-97C3-01E1156B0929}"/>
            </a:ext>
          </a:extLst>
        </xdr:cNvPr>
        <xdr:cNvSpPr txBox="1"/>
      </xdr:nvSpPr>
      <xdr:spPr>
        <a:xfrm>
          <a:off x="14414500" y="63777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17C2DC6A-5556-4F04-BDCD-D83D2F81C81B}"/>
            </a:ext>
          </a:extLst>
        </xdr:cNvPr>
        <xdr:cNvSpPr/>
      </xdr:nvSpPr>
      <xdr:spPr>
        <a:xfrm>
          <a:off x="14325600" y="652634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65276914-F614-4F89-AC7E-BADDD94B7EA3}"/>
            </a:ext>
          </a:extLst>
        </xdr:cNvPr>
        <xdr:cNvSpPr/>
      </xdr:nvSpPr>
      <xdr:spPr>
        <a:xfrm>
          <a:off x="13578840" y="653941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F2C26FC1-A853-44C3-BB2D-4D4A035C93C6}"/>
            </a:ext>
          </a:extLst>
        </xdr:cNvPr>
        <xdr:cNvSpPr/>
      </xdr:nvSpPr>
      <xdr:spPr>
        <a:xfrm>
          <a:off x="12804140" y="65018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EBC6D89F-CB70-40B6-BF54-4C9256B00AE6}"/>
            </a:ext>
          </a:extLst>
        </xdr:cNvPr>
        <xdr:cNvSpPr/>
      </xdr:nvSpPr>
      <xdr:spPr>
        <a:xfrm>
          <a:off x="12029440" y="64936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5" name="フローチャート: 判断 524">
          <a:extLst>
            <a:ext uri="{FF2B5EF4-FFF2-40B4-BE49-F238E27FC236}">
              <a16:creationId xmlns:a16="http://schemas.microsoft.com/office/drawing/2014/main" id="{6422D15A-E347-4D08-8694-EF9C9F06FC94}"/>
            </a:ext>
          </a:extLst>
        </xdr:cNvPr>
        <xdr:cNvSpPr/>
      </xdr:nvSpPr>
      <xdr:spPr>
        <a:xfrm>
          <a:off x="1123188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45443A45-CBDB-4D28-9C13-D44FF7126134}"/>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9D95838-26A6-4F25-8468-0378996EA175}"/>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0129E50-5AC2-4C0F-A74E-39583A1179E3}"/>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D584BD22-CAB6-4028-9466-551B1AC81FE6}"/>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E646AB64-0539-403D-A99F-91E14B849538}"/>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5806</xdr:rowOff>
    </xdr:from>
    <xdr:to>
      <xdr:col>85</xdr:col>
      <xdr:colOff>177800</xdr:colOff>
      <xdr:row>41</xdr:row>
      <xdr:rowOff>107406</xdr:rowOff>
    </xdr:to>
    <xdr:sp macro="" textlink="">
      <xdr:nvSpPr>
        <xdr:cNvPr id="531" name="楕円 530">
          <a:extLst>
            <a:ext uri="{FF2B5EF4-FFF2-40B4-BE49-F238E27FC236}">
              <a16:creationId xmlns:a16="http://schemas.microsoft.com/office/drawing/2014/main" id="{DFF8EBF3-08A8-4365-B9E3-E7A4595140E9}"/>
            </a:ext>
          </a:extLst>
        </xdr:cNvPr>
        <xdr:cNvSpPr/>
      </xdr:nvSpPr>
      <xdr:spPr>
        <a:xfrm>
          <a:off x="14325600" y="6879046"/>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155683</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5AD8D70B-7F6E-4207-B8CD-EA625BFFEDEA}"/>
            </a:ext>
          </a:extLst>
        </xdr:cNvPr>
        <xdr:cNvSpPr txBox="1"/>
      </xdr:nvSpPr>
      <xdr:spPr>
        <a:xfrm>
          <a:off x="14414500" y="686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165826</xdr:rowOff>
    </xdr:from>
    <xdr:to>
      <xdr:col>81</xdr:col>
      <xdr:colOff>101600</xdr:colOff>
      <xdr:row>41</xdr:row>
      <xdr:rowOff>95976</xdr:rowOff>
    </xdr:to>
    <xdr:sp macro="" textlink="">
      <xdr:nvSpPr>
        <xdr:cNvPr id="533" name="楕円 532">
          <a:extLst>
            <a:ext uri="{FF2B5EF4-FFF2-40B4-BE49-F238E27FC236}">
              <a16:creationId xmlns:a16="http://schemas.microsoft.com/office/drawing/2014/main" id="{62A4BB91-F2FA-4957-AED0-DC60E4039348}"/>
            </a:ext>
          </a:extLst>
        </xdr:cNvPr>
        <xdr:cNvSpPr/>
      </xdr:nvSpPr>
      <xdr:spPr>
        <a:xfrm>
          <a:off x="13578840" y="68714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45176</xdr:rowOff>
    </xdr:from>
    <xdr:to>
      <xdr:col>85</xdr:col>
      <xdr:colOff>127000</xdr:colOff>
      <xdr:row>41</xdr:row>
      <xdr:rowOff>56606</xdr:rowOff>
    </xdr:to>
    <xdr:cxnSp macro="">
      <xdr:nvCxnSpPr>
        <xdr:cNvPr id="534" name="直線コネクタ 533">
          <a:extLst>
            <a:ext uri="{FF2B5EF4-FFF2-40B4-BE49-F238E27FC236}">
              <a16:creationId xmlns:a16="http://schemas.microsoft.com/office/drawing/2014/main" id="{76236F86-BDB8-4907-856D-7C34CD66E693}"/>
            </a:ext>
          </a:extLst>
        </xdr:cNvPr>
        <xdr:cNvCxnSpPr/>
      </xdr:nvCxnSpPr>
      <xdr:spPr>
        <a:xfrm>
          <a:off x="13629640" y="6918416"/>
          <a:ext cx="74676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151130</xdr:rowOff>
    </xdr:from>
    <xdr:to>
      <xdr:col>76</xdr:col>
      <xdr:colOff>165100</xdr:colOff>
      <xdr:row>41</xdr:row>
      <xdr:rowOff>81280</xdr:rowOff>
    </xdr:to>
    <xdr:sp macro="" textlink="">
      <xdr:nvSpPr>
        <xdr:cNvPr id="535" name="楕円 534">
          <a:extLst>
            <a:ext uri="{FF2B5EF4-FFF2-40B4-BE49-F238E27FC236}">
              <a16:creationId xmlns:a16="http://schemas.microsoft.com/office/drawing/2014/main" id="{03DEADE0-3081-454F-868E-F72B13B2CA31}"/>
            </a:ext>
          </a:extLst>
        </xdr:cNvPr>
        <xdr:cNvSpPr/>
      </xdr:nvSpPr>
      <xdr:spPr>
        <a:xfrm>
          <a:off x="12804140" y="68567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30480</xdr:rowOff>
    </xdr:from>
    <xdr:to>
      <xdr:col>81</xdr:col>
      <xdr:colOff>50800</xdr:colOff>
      <xdr:row>41</xdr:row>
      <xdr:rowOff>45176</xdr:rowOff>
    </xdr:to>
    <xdr:cxnSp macro="">
      <xdr:nvCxnSpPr>
        <xdr:cNvPr id="536" name="直線コネクタ 535">
          <a:extLst>
            <a:ext uri="{FF2B5EF4-FFF2-40B4-BE49-F238E27FC236}">
              <a16:creationId xmlns:a16="http://schemas.microsoft.com/office/drawing/2014/main" id="{3209B9C4-C676-4109-A998-DC6134089772}"/>
            </a:ext>
          </a:extLst>
        </xdr:cNvPr>
        <xdr:cNvCxnSpPr/>
      </xdr:nvCxnSpPr>
      <xdr:spPr>
        <a:xfrm>
          <a:off x="12854940" y="6903720"/>
          <a:ext cx="7747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138067</xdr:rowOff>
    </xdr:from>
    <xdr:to>
      <xdr:col>72</xdr:col>
      <xdr:colOff>38100</xdr:colOff>
      <xdr:row>41</xdr:row>
      <xdr:rowOff>68217</xdr:rowOff>
    </xdr:to>
    <xdr:sp macro="" textlink="">
      <xdr:nvSpPr>
        <xdr:cNvPr id="537" name="楕円 536">
          <a:extLst>
            <a:ext uri="{FF2B5EF4-FFF2-40B4-BE49-F238E27FC236}">
              <a16:creationId xmlns:a16="http://schemas.microsoft.com/office/drawing/2014/main" id="{B7A81845-8050-4360-A444-476CBFC03969}"/>
            </a:ext>
          </a:extLst>
        </xdr:cNvPr>
        <xdr:cNvSpPr/>
      </xdr:nvSpPr>
      <xdr:spPr>
        <a:xfrm>
          <a:off x="12029440" y="684366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17417</xdr:rowOff>
    </xdr:from>
    <xdr:to>
      <xdr:col>76</xdr:col>
      <xdr:colOff>114300</xdr:colOff>
      <xdr:row>41</xdr:row>
      <xdr:rowOff>30480</xdr:rowOff>
    </xdr:to>
    <xdr:cxnSp macro="">
      <xdr:nvCxnSpPr>
        <xdr:cNvPr id="538" name="直線コネクタ 537">
          <a:extLst>
            <a:ext uri="{FF2B5EF4-FFF2-40B4-BE49-F238E27FC236}">
              <a16:creationId xmlns:a16="http://schemas.microsoft.com/office/drawing/2014/main" id="{B20A3FB7-1991-445C-ABD3-3AA8EE7BE204}"/>
            </a:ext>
          </a:extLst>
        </xdr:cNvPr>
        <xdr:cNvCxnSpPr/>
      </xdr:nvCxnSpPr>
      <xdr:spPr>
        <a:xfrm>
          <a:off x="12072620" y="6890657"/>
          <a:ext cx="78232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133169</xdr:rowOff>
    </xdr:from>
    <xdr:to>
      <xdr:col>67</xdr:col>
      <xdr:colOff>101600</xdr:colOff>
      <xdr:row>41</xdr:row>
      <xdr:rowOff>63319</xdr:rowOff>
    </xdr:to>
    <xdr:sp macro="" textlink="">
      <xdr:nvSpPr>
        <xdr:cNvPr id="539" name="楕円 538">
          <a:extLst>
            <a:ext uri="{FF2B5EF4-FFF2-40B4-BE49-F238E27FC236}">
              <a16:creationId xmlns:a16="http://schemas.microsoft.com/office/drawing/2014/main" id="{031A0D88-04A0-4582-80F7-809418907881}"/>
            </a:ext>
          </a:extLst>
        </xdr:cNvPr>
        <xdr:cNvSpPr/>
      </xdr:nvSpPr>
      <xdr:spPr>
        <a:xfrm>
          <a:off x="11231880" y="68387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12519</xdr:rowOff>
    </xdr:from>
    <xdr:to>
      <xdr:col>71</xdr:col>
      <xdr:colOff>177800</xdr:colOff>
      <xdr:row>41</xdr:row>
      <xdr:rowOff>17417</xdr:rowOff>
    </xdr:to>
    <xdr:cxnSp macro="">
      <xdr:nvCxnSpPr>
        <xdr:cNvPr id="540" name="直線コネクタ 539">
          <a:extLst>
            <a:ext uri="{FF2B5EF4-FFF2-40B4-BE49-F238E27FC236}">
              <a16:creationId xmlns:a16="http://schemas.microsoft.com/office/drawing/2014/main" id="{BDD438F2-A986-40B6-A5A4-FBEA4DBC01E7}"/>
            </a:ext>
          </a:extLst>
        </xdr:cNvPr>
        <xdr:cNvCxnSpPr/>
      </xdr:nvCxnSpPr>
      <xdr:spPr>
        <a:xfrm>
          <a:off x="11282680" y="6885759"/>
          <a:ext cx="789940" cy="4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AE4008C0-2306-428C-8035-323B693919A6}"/>
            </a:ext>
          </a:extLst>
        </xdr:cNvPr>
        <xdr:cNvSpPr txBox="1"/>
      </xdr:nvSpPr>
      <xdr:spPr>
        <a:xfrm>
          <a:off x="13437244" y="63184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356E6D3B-D990-4E51-931C-0DECE936D9B2}"/>
            </a:ext>
          </a:extLst>
        </xdr:cNvPr>
        <xdr:cNvSpPr txBox="1"/>
      </xdr:nvSpPr>
      <xdr:spPr>
        <a:xfrm>
          <a:off x="12675244" y="6280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C0B58BC0-07AC-4778-9539-C8105EDCB50C}"/>
            </a:ext>
          </a:extLst>
        </xdr:cNvPr>
        <xdr:cNvSpPr txBox="1"/>
      </xdr:nvSpPr>
      <xdr:spPr>
        <a:xfrm>
          <a:off x="11900544" y="6272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08F71C51-721B-4268-A422-55ECF362CB7A}"/>
            </a:ext>
          </a:extLst>
        </xdr:cNvPr>
        <xdr:cNvSpPr txBox="1"/>
      </xdr:nvSpPr>
      <xdr:spPr>
        <a:xfrm>
          <a:off x="11102984" y="6266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87103</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D3E645C4-3715-4826-952E-BA6FC53B99B8}"/>
            </a:ext>
          </a:extLst>
        </xdr:cNvPr>
        <xdr:cNvSpPr txBox="1"/>
      </xdr:nvSpPr>
      <xdr:spPr>
        <a:xfrm>
          <a:off x="13437244" y="6960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72407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FD66664F-134C-4A3D-BB01-8B46B1BAB90D}"/>
            </a:ext>
          </a:extLst>
        </xdr:cNvPr>
        <xdr:cNvSpPr txBox="1"/>
      </xdr:nvSpPr>
      <xdr:spPr>
        <a:xfrm>
          <a:off x="12675244" y="694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59344</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36F58473-4D86-4B0D-9697-4F068AAD33A7}"/>
            </a:ext>
          </a:extLst>
        </xdr:cNvPr>
        <xdr:cNvSpPr txBox="1"/>
      </xdr:nvSpPr>
      <xdr:spPr>
        <a:xfrm>
          <a:off x="11900544" y="6932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54446</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B35F3138-BCDA-4686-BEEE-07F4E593E8D3}"/>
            </a:ext>
          </a:extLst>
        </xdr:cNvPr>
        <xdr:cNvSpPr txBox="1"/>
      </xdr:nvSpPr>
      <xdr:spPr>
        <a:xfrm>
          <a:off x="11102984" y="69276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E3004394-3311-4BF1-858E-63DCAF52F1E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CC724049-3869-4AA6-B551-A69CB2A621F4}"/>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B290760D-A9B9-4F03-AFDF-FFA9C6B9BA6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7DBBABE7-E1C1-4A33-97BD-9FD239043B86}"/>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39D693D-09AD-4D80-9A87-9F9B72C7FA15}"/>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D1C57F57-E1D6-4998-937D-E5B16559A899}"/>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FE40500-F8D3-4A71-96C0-7AC422025153}"/>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E7329F0F-BE3F-4B1E-BF81-1CB2D72D8B2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58A4E35-5563-4601-AFBF-FE14669C176B}"/>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0A760CC5-DB83-455A-9A20-25684325CED8}"/>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94951D4B-F0A5-41CF-B0DB-1C0A0190B646}"/>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E7ED4E16-1DD6-461E-9F46-3BED4BAC26B9}"/>
            </a:ext>
          </a:extLst>
        </xdr:cNvPr>
        <xdr:cNvSpPr txBox="1"/>
      </xdr:nvSpPr>
      <xdr:spPr>
        <a:xfrm>
          <a:off x="15890374" y="6868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FF1C5F5C-E33D-40AB-B50F-8B9E94B418D5}"/>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C1D69EE1-BBF4-4C43-B4BA-C6F2C6958A20}"/>
            </a:ext>
          </a:extLst>
        </xdr:cNvPr>
        <xdr:cNvSpPr txBox="1"/>
      </xdr:nvSpPr>
      <xdr:spPr>
        <a:xfrm>
          <a:off x="15589461" y="641859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2190D66A-DEBA-4587-9987-75EB022578D4}"/>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35967F21-06A6-4979-A6F7-327DC6D42A67}"/>
            </a:ext>
          </a:extLst>
        </xdr:cNvPr>
        <xdr:cNvSpPr txBox="1"/>
      </xdr:nvSpPr>
      <xdr:spPr>
        <a:xfrm>
          <a:off x="15589461" y="59728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0EF4639C-C266-4A81-8F33-2363EE65D2D4}"/>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ABB3F180-E850-4889-98B4-F38AEDFEC038}"/>
            </a:ext>
          </a:extLst>
        </xdr:cNvPr>
        <xdr:cNvSpPr txBox="1"/>
      </xdr:nvSpPr>
      <xdr:spPr>
        <a:xfrm>
          <a:off x="15589461" y="55270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7AF1F393-2CD4-41F6-B46B-6EAE447B9F9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81CD4C85-E98B-4B5A-BADD-F37440E34200}"/>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B55CAA9B-643C-4277-95A9-AB7C77D8DED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D84E90D5-D4C6-48C5-8E6E-7B416705A71F}"/>
            </a:ext>
          </a:extLst>
        </xdr:cNvPr>
        <xdr:cNvCxnSpPr/>
      </xdr:nvCxnSpPr>
      <xdr:spPr>
        <a:xfrm flipV="1">
          <a:off x="19509104" y="5720552"/>
          <a:ext cx="0" cy="12856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8D51B4D9-9CCE-4526-87FB-FE902E73DF30}"/>
            </a:ext>
          </a:extLst>
        </xdr:cNvPr>
        <xdr:cNvSpPr txBox="1"/>
      </xdr:nvSpPr>
      <xdr:spPr>
        <a:xfrm>
          <a:off x="19547840" y="70099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C34FED17-15B4-4CF7-98A0-AA12F6512A9C}"/>
            </a:ext>
          </a:extLst>
        </xdr:cNvPr>
        <xdr:cNvCxnSpPr/>
      </xdr:nvCxnSpPr>
      <xdr:spPr>
        <a:xfrm>
          <a:off x="19443700" y="700615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B54181ED-4CA4-4DAB-A4B6-4C49A4DEC07D}"/>
            </a:ext>
          </a:extLst>
        </xdr:cNvPr>
        <xdr:cNvSpPr txBox="1"/>
      </xdr:nvSpPr>
      <xdr:spPr>
        <a:xfrm>
          <a:off x="19547840" y="550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9CB01EF0-13AB-4E66-B22E-D012A398EF57}"/>
            </a:ext>
          </a:extLst>
        </xdr:cNvPr>
        <xdr:cNvCxnSpPr/>
      </xdr:nvCxnSpPr>
      <xdr:spPr>
        <a:xfrm>
          <a:off x="19443700" y="57205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BF0FEEC8-7920-40F0-AD60-2ACB7E50205E}"/>
            </a:ext>
          </a:extLst>
        </xdr:cNvPr>
        <xdr:cNvSpPr txBox="1"/>
      </xdr:nvSpPr>
      <xdr:spPr>
        <a:xfrm>
          <a:off x="19547840" y="65567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8794358-AC9F-4447-814F-67473FC024BA}"/>
            </a:ext>
          </a:extLst>
        </xdr:cNvPr>
        <xdr:cNvSpPr/>
      </xdr:nvSpPr>
      <xdr:spPr>
        <a:xfrm>
          <a:off x="19458940" y="65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177CEC1E-B2AA-43C1-8B9E-54A21852FD3C}"/>
            </a:ext>
          </a:extLst>
        </xdr:cNvPr>
        <xdr:cNvSpPr/>
      </xdr:nvSpPr>
      <xdr:spPr>
        <a:xfrm>
          <a:off x="18735040" y="65710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FFC4A0BB-C213-4F54-BC1D-938357A5EE98}"/>
            </a:ext>
          </a:extLst>
        </xdr:cNvPr>
        <xdr:cNvSpPr/>
      </xdr:nvSpPr>
      <xdr:spPr>
        <a:xfrm>
          <a:off x="17937480" y="6578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4858462B-2C07-4D3E-9D61-0FEC2EB07169}"/>
            </a:ext>
          </a:extLst>
        </xdr:cNvPr>
        <xdr:cNvSpPr/>
      </xdr:nvSpPr>
      <xdr:spPr>
        <a:xfrm>
          <a:off x="17162780" y="6594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6893</xdr:rowOff>
    </xdr:from>
    <xdr:to>
      <xdr:col>98</xdr:col>
      <xdr:colOff>38100</xdr:colOff>
      <xdr:row>39</xdr:row>
      <xdr:rowOff>108493</xdr:rowOff>
    </xdr:to>
    <xdr:sp macro="" textlink="">
      <xdr:nvSpPr>
        <xdr:cNvPr id="580" name="フローチャート: 判断 579">
          <a:extLst>
            <a:ext uri="{FF2B5EF4-FFF2-40B4-BE49-F238E27FC236}">
              <a16:creationId xmlns:a16="http://schemas.microsoft.com/office/drawing/2014/main" id="{F8F5C044-C02E-47DE-9523-4415811E0F97}"/>
            </a:ext>
          </a:extLst>
        </xdr:cNvPr>
        <xdr:cNvSpPr/>
      </xdr:nvSpPr>
      <xdr:spPr>
        <a:xfrm>
          <a:off x="16388080" y="65448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5F33D92D-2603-4CA5-807D-A75D5847676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9FAF5F7E-604F-41C4-B572-B02A5F2172A5}"/>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AA3DADFE-AF61-4090-B2C8-509444F704DE}"/>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C81F741B-2C1A-431F-B5D8-4A3C52156CD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3D39EF1A-74AB-4D9D-96E6-F348BDCE345F}"/>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126</xdr:rowOff>
    </xdr:from>
    <xdr:to>
      <xdr:col>116</xdr:col>
      <xdr:colOff>114300</xdr:colOff>
      <xdr:row>39</xdr:row>
      <xdr:rowOff>101726</xdr:rowOff>
    </xdr:to>
    <xdr:sp macro="" textlink="">
      <xdr:nvSpPr>
        <xdr:cNvPr id="586" name="楕円 585">
          <a:extLst>
            <a:ext uri="{FF2B5EF4-FFF2-40B4-BE49-F238E27FC236}">
              <a16:creationId xmlns:a16="http://schemas.microsoft.com/office/drawing/2014/main" id="{767F2587-4D77-407F-95C6-E9E1E5C52C4F}"/>
            </a:ext>
          </a:extLst>
        </xdr:cNvPr>
        <xdr:cNvSpPr/>
      </xdr:nvSpPr>
      <xdr:spPr>
        <a:xfrm>
          <a:off x="19458940" y="65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23003</xdr:rowOff>
    </xdr:from>
    <xdr:ext cx="534377" cy="259045"/>
    <xdr:sp macro="" textlink="">
      <xdr:nvSpPr>
        <xdr:cNvPr id="587" name="【一般廃棄物処理施設】&#10;一人当たり有形固定資産（償却資産）額該当値テキスト">
          <a:extLst>
            <a:ext uri="{FF2B5EF4-FFF2-40B4-BE49-F238E27FC236}">
              <a16:creationId xmlns:a16="http://schemas.microsoft.com/office/drawing/2014/main" id="{A825F363-06C4-495F-A7F7-36EB50CDAEAF}"/>
            </a:ext>
          </a:extLst>
        </xdr:cNvPr>
        <xdr:cNvSpPr txBox="1"/>
      </xdr:nvSpPr>
      <xdr:spPr>
        <a:xfrm>
          <a:off x="19547840" y="6393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9887</xdr:rowOff>
    </xdr:from>
    <xdr:to>
      <xdr:col>112</xdr:col>
      <xdr:colOff>38100</xdr:colOff>
      <xdr:row>39</xdr:row>
      <xdr:rowOff>111487</xdr:rowOff>
    </xdr:to>
    <xdr:sp macro="" textlink="">
      <xdr:nvSpPr>
        <xdr:cNvPr id="588" name="楕円 587">
          <a:extLst>
            <a:ext uri="{FF2B5EF4-FFF2-40B4-BE49-F238E27FC236}">
              <a16:creationId xmlns:a16="http://schemas.microsoft.com/office/drawing/2014/main" id="{317FDE80-71A9-4B90-8840-B6B7DFD41C07}"/>
            </a:ext>
          </a:extLst>
        </xdr:cNvPr>
        <xdr:cNvSpPr/>
      </xdr:nvSpPr>
      <xdr:spPr>
        <a:xfrm>
          <a:off x="18735040" y="654784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50926</xdr:rowOff>
    </xdr:from>
    <xdr:to>
      <xdr:col>116</xdr:col>
      <xdr:colOff>63500</xdr:colOff>
      <xdr:row>39</xdr:row>
      <xdr:rowOff>60687</xdr:rowOff>
    </xdr:to>
    <xdr:cxnSp macro="">
      <xdr:nvCxnSpPr>
        <xdr:cNvPr id="589" name="直線コネクタ 588">
          <a:extLst>
            <a:ext uri="{FF2B5EF4-FFF2-40B4-BE49-F238E27FC236}">
              <a16:creationId xmlns:a16="http://schemas.microsoft.com/office/drawing/2014/main" id="{FF0CF197-F8AB-4AE6-B260-C42CAEFED330}"/>
            </a:ext>
          </a:extLst>
        </xdr:cNvPr>
        <xdr:cNvCxnSpPr/>
      </xdr:nvCxnSpPr>
      <xdr:spPr>
        <a:xfrm flipV="1">
          <a:off x="18778220" y="6588886"/>
          <a:ext cx="731520" cy="9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11496</xdr:rowOff>
    </xdr:from>
    <xdr:to>
      <xdr:col>107</xdr:col>
      <xdr:colOff>101600</xdr:colOff>
      <xdr:row>39</xdr:row>
      <xdr:rowOff>113096</xdr:rowOff>
    </xdr:to>
    <xdr:sp macro="" textlink="">
      <xdr:nvSpPr>
        <xdr:cNvPr id="590" name="楕円 589">
          <a:extLst>
            <a:ext uri="{FF2B5EF4-FFF2-40B4-BE49-F238E27FC236}">
              <a16:creationId xmlns:a16="http://schemas.microsoft.com/office/drawing/2014/main" id="{81062FC1-7116-4029-9CCD-919F1975939F}"/>
            </a:ext>
          </a:extLst>
        </xdr:cNvPr>
        <xdr:cNvSpPr/>
      </xdr:nvSpPr>
      <xdr:spPr>
        <a:xfrm>
          <a:off x="17937480" y="6549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60687</xdr:rowOff>
    </xdr:from>
    <xdr:to>
      <xdr:col>111</xdr:col>
      <xdr:colOff>177800</xdr:colOff>
      <xdr:row>39</xdr:row>
      <xdr:rowOff>62296</xdr:rowOff>
    </xdr:to>
    <xdr:cxnSp macro="">
      <xdr:nvCxnSpPr>
        <xdr:cNvPr id="591" name="直線コネクタ 590">
          <a:extLst>
            <a:ext uri="{FF2B5EF4-FFF2-40B4-BE49-F238E27FC236}">
              <a16:creationId xmlns:a16="http://schemas.microsoft.com/office/drawing/2014/main" id="{70E4075B-BE4B-466A-814F-004EA1BBDE2C}"/>
            </a:ext>
          </a:extLst>
        </xdr:cNvPr>
        <xdr:cNvCxnSpPr/>
      </xdr:nvCxnSpPr>
      <xdr:spPr>
        <a:xfrm flipV="1">
          <a:off x="17988280" y="6598647"/>
          <a:ext cx="789940" cy="1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19109</xdr:rowOff>
    </xdr:from>
    <xdr:to>
      <xdr:col>102</xdr:col>
      <xdr:colOff>165100</xdr:colOff>
      <xdr:row>39</xdr:row>
      <xdr:rowOff>120709</xdr:rowOff>
    </xdr:to>
    <xdr:sp macro="" textlink="">
      <xdr:nvSpPr>
        <xdr:cNvPr id="592" name="楕円 591">
          <a:extLst>
            <a:ext uri="{FF2B5EF4-FFF2-40B4-BE49-F238E27FC236}">
              <a16:creationId xmlns:a16="http://schemas.microsoft.com/office/drawing/2014/main" id="{EE95EBE0-4765-4BFB-B83E-8BFF688C7136}"/>
            </a:ext>
          </a:extLst>
        </xdr:cNvPr>
        <xdr:cNvSpPr/>
      </xdr:nvSpPr>
      <xdr:spPr>
        <a:xfrm>
          <a:off x="17162780" y="6557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62296</xdr:rowOff>
    </xdr:from>
    <xdr:to>
      <xdr:col>107</xdr:col>
      <xdr:colOff>50800</xdr:colOff>
      <xdr:row>39</xdr:row>
      <xdr:rowOff>69909</xdr:rowOff>
    </xdr:to>
    <xdr:cxnSp macro="">
      <xdr:nvCxnSpPr>
        <xdr:cNvPr id="593" name="直線コネクタ 592">
          <a:extLst>
            <a:ext uri="{FF2B5EF4-FFF2-40B4-BE49-F238E27FC236}">
              <a16:creationId xmlns:a16="http://schemas.microsoft.com/office/drawing/2014/main" id="{CFA7615E-D4FD-4844-ACBE-E19BC205D7A2}"/>
            </a:ext>
          </a:extLst>
        </xdr:cNvPr>
        <xdr:cNvCxnSpPr/>
      </xdr:nvCxnSpPr>
      <xdr:spPr>
        <a:xfrm flipV="1">
          <a:off x="17213580" y="6600256"/>
          <a:ext cx="774700" cy="7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28719</xdr:rowOff>
    </xdr:from>
    <xdr:to>
      <xdr:col>98</xdr:col>
      <xdr:colOff>38100</xdr:colOff>
      <xdr:row>39</xdr:row>
      <xdr:rowOff>130319</xdr:rowOff>
    </xdr:to>
    <xdr:sp macro="" textlink="">
      <xdr:nvSpPr>
        <xdr:cNvPr id="594" name="楕円 593">
          <a:extLst>
            <a:ext uri="{FF2B5EF4-FFF2-40B4-BE49-F238E27FC236}">
              <a16:creationId xmlns:a16="http://schemas.microsoft.com/office/drawing/2014/main" id="{1B1EAB2F-DA7A-49C5-A2C7-FFC7ABE9628C}"/>
            </a:ext>
          </a:extLst>
        </xdr:cNvPr>
        <xdr:cNvSpPr/>
      </xdr:nvSpPr>
      <xdr:spPr>
        <a:xfrm>
          <a:off x="16388080" y="6566679"/>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69909</xdr:rowOff>
    </xdr:from>
    <xdr:to>
      <xdr:col>102</xdr:col>
      <xdr:colOff>114300</xdr:colOff>
      <xdr:row>39</xdr:row>
      <xdr:rowOff>79519</xdr:rowOff>
    </xdr:to>
    <xdr:cxnSp macro="">
      <xdr:nvCxnSpPr>
        <xdr:cNvPr id="595" name="直線コネクタ 594">
          <a:extLst>
            <a:ext uri="{FF2B5EF4-FFF2-40B4-BE49-F238E27FC236}">
              <a16:creationId xmlns:a16="http://schemas.microsoft.com/office/drawing/2014/main" id="{E60F864B-A497-4173-A34E-BE386E13D4A5}"/>
            </a:ext>
          </a:extLst>
        </xdr:cNvPr>
        <xdr:cNvCxnSpPr/>
      </xdr:nvCxnSpPr>
      <xdr:spPr>
        <a:xfrm flipV="1">
          <a:off x="16431260" y="6607869"/>
          <a:ext cx="782320" cy="9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BBCE1972-48A2-4428-A19D-CBC4008DF264}"/>
            </a:ext>
          </a:extLst>
        </xdr:cNvPr>
        <xdr:cNvSpPr txBox="1"/>
      </xdr:nvSpPr>
      <xdr:spPr>
        <a:xfrm>
          <a:off x="18528811" y="66638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BB4A7DB4-90D6-4DFA-B809-3B68D330E9FF}"/>
            </a:ext>
          </a:extLst>
        </xdr:cNvPr>
        <xdr:cNvSpPr txBox="1"/>
      </xdr:nvSpPr>
      <xdr:spPr>
        <a:xfrm>
          <a:off x="17766811" y="6671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83B0D85B-490C-4363-A6A1-7A0E70B37063}"/>
            </a:ext>
          </a:extLst>
        </xdr:cNvPr>
        <xdr:cNvSpPr txBox="1"/>
      </xdr:nvSpPr>
      <xdr:spPr>
        <a:xfrm>
          <a:off x="16969251" y="6687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125020</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8CCFA120-5368-42FB-BC0C-14CF64870AA4}"/>
            </a:ext>
          </a:extLst>
        </xdr:cNvPr>
        <xdr:cNvSpPr txBox="1"/>
      </xdr:nvSpPr>
      <xdr:spPr>
        <a:xfrm>
          <a:off x="16194551" y="6327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37</xdr:row>
      <xdr:rowOff>128014</xdr:rowOff>
    </xdr:from>
    <xdr:ext cx="534377" cy="259045"/>
    <xdr:sp macro="" textlink="">
      <xdr:nvSpPr>
        <xdr:cNvPr id="600" name="n_1mainValue【一般廃棄物処理施設】&#10;一人当たり有形固定資産（償却資産）額">
          <a:extLst>
            <a:ext uri="{FF2B5EF4-FFF2-40B4-BE49-F238E27FC236}">
              <a16:creationId xmlns:a16="http://schemas.microsoft.com/office/drawing/2014/main" id="{29B9E6A8-E680-4D70-8718-113C92C58BB9}"/>
            </a:ext>
          </a:extLst>
        </xdr:cNvPr>
        <xdr:cNvSpPr txBox="1"/>
      </xdr:nvSpPr>
      <xdr:spPr>
        <a:xfrm>
          <a:off x="18528811" y="6330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37</xdr:row>
      <xdr:rowOff>129623</xdr:rowOff>
    </xdr:from>
    <xdr:ext cx="534377" cy="259045"/>
    <xdr:sp macro="" textlink="">
      <xdr:nvSpPr>
        <xdr:cNvPr id="601" name="n_2mainValue【一般廃棄物処理施設】&#10;一人当たり有形固定資産（償却資産）額">
          <a:extLst>
            <a:ext uri="{FF2B5EF4-FFF2-40B4-BE49-F238E27FC236}">
              <a16:creationId xmlns:a16="http://schemas.microsoft.com/office/drawing/2014/main" id="{6F73C685-2F68-4E9F-A43D-8A7BFEA655F0}"/>
            </a:ext>
          </a:extLst>
        </xdr:cNvPr>
        <xdr:cNvSpPr txBox="1"/>
      </xdr:nvSpPr>
      <xdr:spPr>
        <a:xfrm>
          <a:off x="17766811" y="6332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137236</xdr:rowOff>
    </xdr:from>
    <xdr:ext cx="534377" cy="259045"/>
    <xdr:sp macro="" textlink="">
      <xdr:nvSpPr>
        <xdr:cNvPr id="602" name="n_3mainValue【一般廃棄物処理施設】&#10;一人当たり有形固定資産（償却資産）額">
          <a:extLst>
            <a:ext uri="{FF2B5EF4-FFF2-40B4-BE49-F238E27FC236}">
              <a16:creationId xmlns:a16="http://schemas.microsoft.com/office/drawing/2014/main" id="{DB00F9B1-6488-4870-93EA-29C8018F83C8}"/>
            </a:ext>
          </a:extLst>
        </xdr:cNvPr>
        <xdr:cNvSpPr txBox="1"/>
      </xdr:nvSpPr>
      <xdr:spPr>
        <a:xfrm>
          <a:off x="16969251" y="6339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121446</xdr:rowOff>
    </xdr:from>
    <xdr:ext cx="534377" cy="259045"/>
    <xdr:sp macro="" textlink="">
      <xdr:nvSpPr>
        <xdr:cNvPr id="603" name="n_4mainValue【一般廃棄物処理施設】&#10;一人当たり有形固定資産（償却資産）額">
          <a:extLst>
            <a:ext uri="{FF2B5EF4-FFF2-40B4-BE49-F238E27FC236}">
              <a16:creationId xmlns:a16="http://schemas.microsoft.com/office/drawing/2014/main" id="{CFDBF732-FFA4-47C6-A2CE-1D923324663B}"/>
            </a:ext>
          </a:extLst>
        </xdr:cNvPr>
        <xdr:cNvSpPr txBox="1"/>
      </xdr:nvSpPr>
      <xdr:spPr>
        <a:xfrm>
          <a:off x="16194551" y="6659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C2286158-3EF5-4EE0-B077-076CE0EB8796}"/>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ECA084AC-1514-428A-B73E-2839C72F8EE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5B3637A4-7BDE-4BA0-AC66-E34EA54689F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6962176-7664-4E89-B052-A09719B06EF0}"/>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1CAE73E3-852A-48F3-8366-B46E10E4205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EB4F97B8-B318-43A8-AB5F-52143033C9A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B4EF55B4-2543-4425-A7C7-616EB8BB919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B1B992FC-EA3E-4239-B78E-7BE7BF160FFE}"/>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F0BAD20F-919F-4B5D-B3DB-04A9C6916AD0}"/>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A97A94B2-6F16-48AF-BD57-6C5BDEC6A0AD}"/>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6C2B8947-8525-417C-AE89-40110583D1E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5849AF96-0ECA-4CAB-8BFF-6495324B9663}"/>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F7DF1A3F-69C0-4099-8B5C-43FCC0BAF445}"/>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ED3B913B-15D0-4265-BEBD-90EBE0F273A2}"/>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D66B8DE6-BDF7-4F10-9A4B-2A686E6B7BB8}"/>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3851F79D-E3E2-4E81-ACBD-4E7FCB3C827C}"/>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7749543F-669A-43FE-A050-C0E7A736C349}"/>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B8F77529-21B2-42AD-8EA0-AF4031D2CD9D}"/>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CF72BDED-CAB6-4003-B9E3-3CEE997BF776}"/>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73E568B6-6727-47B2-8D32-4056C7ABDC31}"/>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37A52561-CCB2-4B9C-8633-32518D84FAA1}"/>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2BC5B877-12FC-462D-B813-498C5253E2B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9494E242-0560-4A2B-A0A0-DBA5EBD9261E}"/>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C49ABF4E-9A5D-49C0-AF0C-F989B149AA69}"/>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BCB61750-07F8-4AC3-B913-F4E45F8E4B96}"/>
            </a:ext>
          </a:extLst>
        </xdr:cNvPr>
        <xdr:cNvCxnSpPr/>
      </xdr:nvCxnSpPr>
      <xdr:spPr>
        <a:xfrm flipV="1">
          <a:off x="14375764" y="9258300"/>
          <a:ext cx="0" cy="1546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5FE5A944-7171-4943-BD63-75AE635C6DF4}"/>
            </a:ext>
          </a:extLst>
        </xdr:cNvPr>
        <xdr:cNvSpPr txBox="1"/>
      </xdr:nvSpPr>
      <xdr:spPr>
        <a:xfrm>
          <a:off x="1441450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DF8760DC-9053-4FBB-8C3F-740A6BE9511F}"/>
            </a:ext>
          </a:extLst>
        </xdr:cNvPr>
        <xdr:cNvCxnSpPr/>
      </xdr:nvCxnSpPr>
      <xdr:spPr>
        <a:xfrm>
          <a:off x="1428750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B8846CF9-10E8-4D19-B983-2DBE67BD2C9F}"/>
            </a:ext>
          </a:extLst>
        </xdr:cNvPr>
        <xdr:cNvSpPr txBox="1"/>
      </xdr:nvSpPr>
      <xdr:spPr>
        <a:xfrm>
          <a:off x="14414500" y="9041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8E00283F-97C0-4147-BB9F-EC6363E884AA}"/>
            </a:ext>
          </a:extLst>
        </xdr:cNvPr>
        <xdr:cNvCxnSpPr/>
      </xdr:nvCxnSpPr>
      <xdr:spPr>
        <a:xfrm>
          <a:off x="14287500" y="92583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960C5679-07E3-4D3B-837B-C3455D998DD5}"/>
            </a:ext>
          </a:extLst>
        </xdr:cNvPr>
        <xdr:cNvSpPr txBox="1"/>
      </xdr:nvSpPr>
      <xdr:spPr>
        <a:xfrm>
          <a:off x="14414500" y="970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43F952D1-1C91-43E1-A86A-A7D9C70A30CD}"/>
            </a:ext>
          </a:extLst>
        </xdr:cNvPr>
        <xdr:cNvSpPr/>
      </xdr:nvSpPr>
      <xdr:spPr>
        <a:xfrm>
          <a:off x="14325600" y="984567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7B895D37-01B3-4310-B5FF-0AC76B455191}"/>
            </a:ext>
          </a:extLst>
        </xdr:cNvPr>
        <xdr:cNvSpPr/>
      </xdr:nvSpPr>
      <xdr:spPr>
        <a:xfrm>
          <a:off x="13578840" y="980376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4EBCAB08-E6D1-4D02-83CB-AC3920147CF1}"/>
            </a:ext>
          </a:extLst>
        </xdr:cNvPr>
        <xdr:cNvSpPr/>
      </xdr:nvSpPr>
      <xdr:spPr>
        <a:xfrm>
          <a:off x="12804140" y="976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D3C7C9DA-4942-4391-A813-8BAB66DE0C5B}"/>
            </a:ext>
          </a:extLst>
        </xdr:cNvPr>
        <xdr:cNvSpPr/>
      </xdr:nvSpPr>
      <xdr:spPr>
        <a:xfrm>
          <a:off x="12029440" y="97332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162560</xdr:rowOff>
    </xdr:from>
    <xdr:to>
      <xdr:col>67</xdr:col>
      <xdr:colOff>101600</xdr:colOff>
      <xdr:row>59</xdr:row>
      <xdr:rowOff>92710</xdr:rowOff>
    </xdr:to>
    <xdr:sp macro="" textlink="">
      <xdr:nvSpPr>
        <xdr:cNvPr id="638" name="フローチャート: 判断 637">
          <a:extLst>
            <a:ext uri="{FF2B5EF4-FFF2-40B4-BE49-F238E27FC236}">
              <a16:creationId xmlns:a16="http://schemas.microsoft.com/office/drawing/2014/main" id="{05FDAD45-C84A-4B83-8F10-60B95DA3EA7F}"/>
            </a:ext>
          </a:extLst>
        </xdr:cNvPr>
        <xdr:cNvSpPr/>
      </xdr:nvSpPr>
      <xdr:spPr>
        <a:xfrm>
          <a:off x="11231880" y="988568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8B37FA34-4B96-4651-BDF8-4A261F1794C3}"/>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2F620369-F5AE-4FBE-95B7-AA66811D430A}"/>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314373D8-7F7D-4B8D-AE7F-6FC7E28FD96F}"/>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2E85C36-9D0D-4ECC-B7E8-AB368EE22F38}"/>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B1874791-8E48-445E-B44E-E96300FE8194}"/>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101600</xdr:rowOff>
    </xdr:from>
    <xdr:to>
      <xdr:col>85</xdr:col>
      <xdr:colOff>177800</xdr:colOff>
      <xdr:row>60</xdr:row>
      <xdr:rowOff>31750</xdr:rowOff>
    </xdr:to>
    <xdr:sp macro="" textlink="">
      <xdr:nvSpPr>
        <xdr:cNvPr id="644" name="楕円 643">
          <a:extLst>
            <a:ext uri="{FF2B5EF4-FFF2-40B4-BE49-F238E27FC236}">
              <a16:creationId xmlns:a16="http://schemas.microsoft.com/office/drawing/2014/main" id="{63E5BEA6-D099-4F21-B12D-1AD2C10B777E}"/>
            </a:ext>
          </a:extLst>
        </xdr:cNvPr>
        <xdr:cNvSpPr/>
      </xdr:nvSpPr>
      <xdr:spPr>
        <a:xfrm>
          <a:off x="14325600" y="99923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80027</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0CAB6F6B-7BBE-4B21-96B2-9094E62BDB71}"/>
            </a:ext>
          </a:extLst>
        </xdr:cNvPr>
        <xdr:cNvSpPr txBox="1"/>
      </xdr:nvSpPr>
      <xdr:spPr>
        <a:xfrm>
          <a:off x="14414500" y="9970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65405</xdr:rowOff>
    </xdr:from>
    <xdr:to>
      <xdr:col>81</xdr:col>
      <xdr:colOff>101600</xdr:colOff>
      <xdr:row>59</xdr:row>
      <xdr:rowOff>167005</xdr:rowOff>
    </xdr:to>
    <xdr:sp macro="" textlink="">
      <xdr:nvSpPr>
        <xdr:cNvPr id="646" name="楕円 645">
          <a:extLst>
            <a:ext uri="{FF2B5EF4-FFF2-40B4-BE49-F238E27FC236}">
              <a16:creationId xmlns:a16="http://schemas.microsoft.com/office/drawing/2014/main" id="{C21D0D9C-84BD-498E-9B95-5DD7DD7E5561}"/>
            </a:ext>
          </a:extLst>
        </xdr:cNvPr>
        <xdr:cNvSpPr/>
      </xdr:nvSpPr>
      <xdr:spPr>
        <a:xfrm>
          <a:off x="13578840" y="995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116205</xdr:rowOff>
    </xdr:from>
    <xdr:to>
      <xdr:col>85</xdr:col>
      <xdr:colOff>127000</xdr:colOff>
      <xdr:row>59</xdr:row>
      <xdr:rowOff>152400</xdr:rowOff>
    </xdr:to>
    <xdr:cxnSp macro="">
      <xdr:nvCxnSpPr>
        <xdr:cNvPr id="647" name="直線コネクタ 646">
          <a:extLst>
            <a:ext uri="{FF2B5EF4-FFF2-40B4-BE49-F238E27FC236}">
              <a16:creationId xmlns:a16="http://schemas.microsoft.com/office/drawing/2014/main" id="{9FD40308-FFF5-4340-8C78-ACFB9593BB56}"/>
            </a:ext>
          </a:extLst>
        </xdr:cNvPr>
        <xdr:cNvCxnSpPr/>
      </xdr:nvCxnSpPr>
      <xdr:spPr>
        <a:xfrm>
          <a:off x="13629640" y="10006965"/>
          <a:ext cx="74676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29210</xdr:rowOff>
    </xdr:from>
    <xdr:to>
      <xdr:col>76</xdr:col>
      <xdr:colOff>165100</xdr:colOff>
      <xdr:row>59</xdr:row>
      <xdr:rowOff>130810</xdr:rowOff>
    </xdr:to>
    <xdr:sp macro="" textlink="">
      <xdr:nvSpPr>
        <xdr:cNvPr id="648" name="楕円 647">
          <a:extLst>
            <a:ext uri="{FF2B5EF4-FFF2-40B4-BE49-F238E27FC236}">
              <a16:creationId xmlns:a16="http://schemas.microsoft.com/office/drawing/2014/main" id="{F3A73482-6ED0-414E-9296-596CF6F35419}"/>
            </a:ext>
          </a:extLst>
        </xdr:cNvPr>
        <xdr:cNvSpPr/>
      </xdr:nvSpPr>
      <xdr:spPr>
        <a:xfrm>
          <a:off x="12804140" y="99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80010</xdr:rowOff>
    </xdr:from>
    <xdr:to>
      <xdr:col>81</xdr:col>
      <xdr:colOff>50800</xdr:colOff>
      <xdr:row>59</xdr:row>
      <xdr:rowOff>116205</xdr:rowOff>
    </xdr:to>
    <xdr:cxnSp macro="">
      <xdr:nvCxnSpPr>
        <xdr:cNvPr id="649" name="直線コネクタ 648">
          <a:extLst>
            <a:ext uri="{FF2B5EF4-FFF2-40B4-BE49-F238E27FC236}">
              <a16:creationId xmlns:a16="http://schemas.microsoft.com/office/drawing/2014/main" id="{F8A3CEE6-142C-4434-A62F-E930498CA0EC}"/>
            </a:ext>
          </a:extLst>
        </xdr:cNvPr>
        <xdr:cNvCxnSpPr/>
      </xdr:nvCxnSpPr>
      <xdr:spPr>
        <a:xfrm>
          <a:off x="12854940" y="997077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164465</xdr:rowOff>
    </xdr:from>
    <xdr:to>
      <xdr:col>72</xdr:col>
      <xdr:colOff>38100</xdr:colOff>
      <xdr:row>59</xdr:row>
      <xdr:rowOff>94615</xdr:rowOff>
    </xdr:to>
    <xdr:sp macro="" textlink="">
      <xdr:nvSpPr>
        <xdr:cNvPr id="650" name="楕円 649">
          <a:extLst>
            <a:ext uri="{FF2B5EF4-FFF2-40B4-BE49-F238E27FC236}">
              <a16:creationId xmlns:a16="http://schemas.microsoft.com/office/drawing/2014/main" id="{2F9D2F1A-EA88-44AB-9DE3-60F7A91C4A80}"/>
            </a:ext>
          </a:extLst>
        </xdr:cNvPr>
        <xdr:cNvSpPr/>
      </xdr:nvSpPr>
      <xdr:spPr>
        <a:xfrm>
          <a:off x="12029440" y="988758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59</xdr:row>
      <xdr:rowOff>43815</xdr:rowOff>
    </xdr:from>
    <xdr:to>
      <xdr:col>76</xdr:col>
      <xdr:colOff>114300</xdr:colOff>
      <xdr:row>59</xdr:row>
      <xdr:rowOff>80010</xdr:rowOff>
    </xdr:to>
    <xdr:cxnSp macro="">
      <xdr:nvCxnSpPr>
        <xdr:cNvPr id="651" name="直線コネクタ 650">
          <a:extLst>
            <a:ext uri="{FF2B5EF4-FFF2-40B4-BE49-F238E27FC236}">
              <a16:creationId xmlns:a16="http://schemas.microsoft.com/office/drawing/2014/main" id="{3BBB08A3-2F3B-4CAA-9DE9-0C51AFBFC501}"/>
            </a:ext>
          </a:extLst>
        </xdr:cNvPr>
        <xdr:cNvCxnSpPr/>
      </xdr:nvCxnSpPr>
      <xdr:spPr>
        <a:xfrm>
          <a:off x="12072620" y="9934575"/>
          <a:ext cx="78232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130175</xdr:rowOff>
    </xdr:from>
    <xdr:to>
      <xdr:col>67</xdr:col>
      <xdr:colOff>101600</xdr:colOff>
      <xdr:row>59</xdr:row>
      <xdr:rowOff>60325</xdr:rowOff>
    </xdr:to>
    <xdr:sp macro="" textlink="">
      <xdr:nvSpPr>
        <xdr:cNvPr id="652" name="楕円 651">
          <a:extLst>
            <a:ext uri="{FF2B5EF4-FFF2-40B4-BE49-F238E27FC236}">
              <a16:creationId xmlns:a16="http://schemas.microsoft.com/office/drawing/2014/main" id="{EB2C3414-4A5E-451B-A827-A7EC99C684D6}"/>
            </a:ext>
          </a:extLst>
        </xdr:cNvPr>
        <xdr:cNvSpPr/>
      </xdr:nvSpPr>
      <xdr:spPr>
        <a:xfrm>
          <a:off x="11231880" y="98532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9525</xdr:rowOff>
    </xdr:from>
    <xdr:to>
      <xdr:col>71</xdr:col>
      <xdr:colOff>177800</xdr:colOff>
      <xdr:row>59</xdr:row>
      <xdr:rowOff>43815</xdr:rowOff>
    </xdr:to>
    <xdr:cxnSp macro="">
      <xdr:nvCxnSpPr>
        <xdr:cNvPr id="653" name="直線コネクタ 652">
          <a:extLst>
            <a:ext uri="{FF2B5EF4-FFF2-40B4-BE49-F238E27FC236}">
              <a16:creationId xmlns:a16="http://schemas.microsoft.com/office/drawing/2014/main" id="{B177B04C-2CDE-4BF0-A280-0CF47121DEE2}"/>
            </a:ext>
          </a:extLst>
        </xdr:cNvPr>
        <xdr:cNvCxnSpPr/>
      </xdr:nvCxnSpPr>
      <xdr:spPr>
        <a:xfrm>
          <a:off x="11282680" y="9900285"/>
          <a:ext cx="78994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DBBFFE7E-172A-49E7-9A81-5F5439D613CF}"/>
            </a:ext>
          </a:extLst>
        </xdr:cNvPr>
        <xdr:cNvSpPr txBox="1"/>
      </xdr:nvSpPr>
      <xdr:spPr>
        <a:xfrm>
          <a:off x="13437244" y="9582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C8D70092-FA53-4BA6-8994-2E24B56F8A7F}"/>
            </a:ext>
          </a:extLst>
        </xdr:cNvPr>
        <xdr:cNvSpPr txBox="1"/>
      </xdr:nvSpPr>
      <xdr:spPr>
        <a:xfrm>
          <a:off x="12675244" y="955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8CF96B6B-502C-4193-86CC-6F9529C9F9F8}"/>
            </a:ext>
          </a:extLst>
        </xdr:cNvPr>
        <xdr:cNvSpPr txBox="1"/>
      </xdr:nvSpPr>
      <xdr:spPr>
        <a:xfrm>
          <a:off x="11900544" y="951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83837</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EA716853-3388-4AF6-ADED-BC84C9FA575C}"/>
            </a:ext>
          </a:extLst>
        </xdr:cNvPr>
        <xdr:cNvSpPr txBox="1"/>
      </xdr:nvSpPr>
      <xdr:spPr>
        <a:xfrm>
          <a:off x="11102984" y="997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158132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774C7167-45F0-4848-84CF-3FDCE1DD58C8}"/>
            </a:ext>
          </a:extLst>
        </xdr:cNvPr>
        <xdr:cNvSpPr txBox="1"/>
      </xdr:nvSpPr>
      <xdr:spPr>
        <a:xfrm>
          <a:off x="13437244" y="10048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121937</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ABB8A1E4-505F-4EBE-B97F-6ABBA83F5E2B}"/>
            </a:ext>
          </a:extLst>
        </xdr:cNvPr>
        <xdr:cNvSpPr txBox="1"/>
      </xdr:nvSpPr>
      <xdr:spPr>
        <a:xfrm>
          <a:off x="12675244" y="10012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85742</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A23F270D-58D7-46B5-848D-5739B96611F4}"/>
            </a:ext>
          </a:extLst>
        </xdr:cNvPr>
        <xdr:cNvSpPr txBox="1"/>
      </xdr:nvSpPr>
      <xdr:spPr>
        <a:xfrm>
          <a:off x="11900544" y="9976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76852</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654A4740-19C3-4454-B9C4-F09A58721506}"/>
            </a:ext>
          </a:extLst>
        </xdr:cNvPr>
        <xdr:cNvSpPr txBox="1"/>
      </xdr:nvSpPr>
      <xdr:spPr>
        <a:xfrm>
          <a:off x="11102984" y="96323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EFB586DD-0DE0-4B78-BB63-7936AAB041AF}"/>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85DADB3E-03B8-456C-9840-53084DFF3BAB}"/>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25CADA92-E1BB-4C0C-8CBE-F426D86B826D}"/>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86C752E4-6E81-4410-AA80-FF15E8E01D54}"/>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C9F67D25-A0E8-4273-A8F2-1AFD93911F54}"/>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87D299B4-3D62-4A6D-8F42-0AFAF7F5B7EA}"/>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98D04D4B-23CA-4DF0-88A5-3197F1BE5100}"/>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C1A163F3-2CB5-4F32-B8F4-62C08B0EA0E1}"/>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5541397-CB35-4362-A8DC-8C15022B9920}"/>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58196E6-E777-40ED-9216-03D8DEA2C72A}"/>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AB5B1A22-D1EA-4595-94CB-4FEC0EAB1B26}"/>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57AD25A8-87EF-4DBD-8065-BE8BCAAA916D}"/>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D7E60BFF-5458-45D8-933B-D5623BAF4AA1}"/>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1021A99B-E747-49BB-883A-736FDAB1E9F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DE3E9290-E40D-4119-94B3-2FE1678121B2}"/>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8EC5DD12-CF52-41E1-BA6E-115840D1C68D}"/>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A4D4E6BA-41E8-4716-AC0A-299942DF74F0}"/>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4472E251-7EB4-4EC9-86FD-7A981DD76011}"/>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6F0CD5C-7073-4FAD-B6D3-8AEFA5020316}"/>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90A2C143-B8A1-4339-8AF2-933F11F1E154}"/>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3A37AA12-07F3-438E-B130-D21C7463E603}"/>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3FF39EF0-7C76-427F-B114-CF5A344B897D}"/>
            </a:ext>
          </a:extLst>
        </xdr:cNvPr>
        <xdr:cNvCxnSpPr/>
      </xdr:nvCxnSpPr>
      <xdr:spPr>
        <a:xfrm flipV="1">
          <a:off x="19509104" y="9327642"/>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49D3B939-DCB9-423F-8FCB-FF357F864CF8}"/>
            </a:ext>
          </a:extLst>
        </xdr:cNvPr>
        <xdr:cNvSpPr txBox="1"/>
      </xdr:nvSpPr>
      <xdr:spPr>
        <a:xfrm>
          <a:off x="19547840" y="1071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5D65967D-7B3B-4FC2-B654-2BA26705B69C}"/>
            </a:ext>
          </a:extLst>
        </xdr:cNvPr>
        <xdr:cNvCxnSpPr/>
      </xdr:nvCxnSpPr>
      <xdr:spPr>
        <a:xfrm>
          <a:off x="19443700" y="107144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BB0CE6F3-2610-43B6-9FD1-50EE7265133D}"/>
            </a:ext>
          </a:extLst>
        </xdr:cNvPr>
        <xdr:cNvSpPr txBox="1"/>
      </xdr:nvSpPr>
      <xdr:spPr>
        <a:xfrm>
          <a:off x="19547840" y="9106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79D392A3-2DBF-4D5E-AD68-E9AC5DA40437}"/>
            </a:ext>
          </a:extLst>
        </xdr:cNvPr>
        <xdr:cNvCxnSpPr/>
      </xdr:nvCxnSpPr>
      <xdr:spPr>
        <a:xfrm>
          <a:off x="19443700" y="93276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105935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5DA6FB7C-DA45-4763-A310-2785023C8A08}"/>
            </a:ext>
          </a:extLst>
        </xdr:cNvPr>
        <xdr:cNvSpPr txBox="1"/>
      </xdr:nvSpPr>
      <xdr:spPr>
        <a:xfrm>
          <a:off x="19547840" y="104996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1D4D0268-0692-4454-AE1A-45722ED2B869}"/>
            </a:ext>
          </a:extLst>
        </xdr:cNvPr>
        <xdr:cNvSpPr/>
      </xdr:nvSpPr>
      <xdr:spPr>
        <a:xfrm>
          <a:off x="1945894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D087B2C8-C621-417F-B9FB-19918CD4FA99}"/>
            </a:ext>
          </a:extLst>
        </xdr:cNvPr>
        <xdr:cNvSpPr/>
      </xdr:nvSpPr>
      <xdr:spPr>
        <a:xfrm>
          <a:off x="18735040" y="10525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B8D96460-14FB-4BDB-83A8-1CA155342B41}"/>
            </a:ext>
          </a:extLst>
        </xdr:cNvPr>
        <xdr:cNvSpPr/>
      </xdr:nvSpPr>
      <xdr:spPr>
        <a:xfrm>
          <a:off x="17937480" y="105257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804B708F-8030-44A7-8EED-4618B5E0EE5B}"/>
            </a:ext>
          </a:extLst>
        </xdr:cNvPr>
        <xdr:cNvSpPr/>
      </xdr:nvSpPr>
      <xdr:spPr>
        <a:xfrm>
          <a:off x="17162780" y="1052118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100076</xdr:rowOff>
    </xdr:from>
    <xdr:to>
      <xdr:col>98</xdr:col>
      <xdr:colOff>38100</xdr:colOff>
      <xdr:row>63</xdr:row>
      <xdr:rowOff>30226</xdr:rowOff>
    </xdr:to>
    <xdr:sp macro="" textlink="">
      <xdr:nvSpPr>
        <xdr:cNvPr id="693" name="フローチャート: 判断 692">
          <a:extLst>
            <a:ext uri="{FF2B5EF4-FFF2-40B4-BE49-F238E27FC236}">
              <a16:creationId xmlns:a16="http://schemas.microsoft.com/office/drawing/2014/main" id="{3AE5E7E4-A663-4EE3-A675-3E27E3BFD6F0}"/>
            </a:ext>
          </a:extLst>
        </xdr:cNvPr>
        <xdr:cNvSpPr/>
      </xdr:nvSpPr>
      <xdr:spPr>
        <a:xfrm>
          <a:off x="16388080" y="104937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01807D27-C7FA-4CAE-9592-C5AD93110D38}"/>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95099C9C-6BAB-48DB-8025-D1A804325182}"/>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D507F9C5-8779-4E0D-B1B4-E637573CC07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DC1FAFD0-C530-49B8-8164-E3B296C140D4}"/>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B21D1092-9EF7-4492-9F6E-AB79F36EB5C4}"/>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157226</xdr:rowOff>
    </xdr:from>
    <xdr:to>
      <xdr:col>116</xdr:col>
      <xdr:colOff>114300</xdr:colOff>
      <xdr:row>62</xdr:row>
      <xdr:rowOff>87376</xdr:rowOff>
    </xdr:to>
    <xdr:sp macro="" textlink="">
      <xdr:nvSpPr>
        <xdr:cNvPr id="699" name="楕円 698">
          <a:extLst>
            <a:ext uri="{FF2B5EF4-FFF2-40B4-BE49-F238E27FC236}">
              <a16:creationId xmlns:a16="http://schemas.microsoft.com/office/drawing/2014/main" id="{11638E24-5C21-4880-99FB-F8F48C376BE1}"/>
            </a:ext>
          </a:extLst>
        </xdr:cNvPr>
        <xdr:cNvSpPr/>
      </xdr:nvSpPr>
      <xdr:spPr>
        <a:xfrm>
          <a:off x="19458940" y="1038326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8653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4712FE8A-B11E-4D82-AE7C-9A587E0D3163}"/>
            </a:ext>
          </a:extLst>
        </xdr:cNvPr>
        <xdr:cNvSpPr txBox="1"/>
      </xdr:nvSpPr>
      <xdr:spPr>
        <a:xfrm>
          <a:off x="19547840" y="10234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157226</xdr:rowOff>
    </xdr:from>
    <xdr:to>
      <xdr:col>112</xdr:col>
      <xdr:colOff>38100</xdr:colOff>
      <xdr:row>62</xdr:row>
      <xdr:rowOff>87376</xdr:rowOff>
    </xdr:to>
    <xdr:sp macro="" textlink="">
      <xdr:nvSpPr>
        <xdr:cNvPr id="701" name="楕円 700">
          <a:extLst>
            <a:ext uri="{FF2B5EF4-FFF2-40B4-BE49-F238E27FC236}">
              <a16:creationId xmlns:a16="http://schemas.microsoft.com/office/drawing/2014/main" id="{3B103B60-33A4-4D48-B7FA-5D1B8A341800}"/>
            </a:ext>
          </a:extLst>
        </xdr:cNvPr>
        <xdr:cNvSpPr/>
      </xdr:nvSpPr>
      <xdr:spPr>
        <a:xfrm>
          <a:off x="18735040" y="1038326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36576</xdr:rowOff>
    </xdr:from>
    <xdr:to>
      <xdr:col>116</xdr:col>
      <xdr:colOff>63500</xdr:colOff>
      <xdr:row>62</xdr:row>
      <xdr:rowOff>36576</xdr:rowOff>
    </xdr:to>
    <xdr:cxnSp macro="">
      <xdr:nvCxnSpPr>
        <xdr:cNvPr id="702" name="直線コネクタ 701">
          <a:extLst>
            <a:ext uri="{FF2B5EF4-FFF2-40B4-BE49-F238E27FC236}">
              <a16:creationId xmlns:a16="http://schemas.microsoft.com/office/drawing/2014/main" id="{FEBB5E46-D822-4371-9E23-F5082E9AEB03}"/>
            </a:ext>
          </a:extLst>
        </xdr:cNvPr>
        <xdr:cNvCxnSpPr/>
      </xdr:nvCxnSpPr>
      <xdr:spPr>
        <a:xfrm>
          <a:off x="18778220" y="10430256"/>
          <a:ext cx="7315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161798</xdr:rowOff>
    </xdr:from>
    <xdr:to>
      <xdr:col>107</xdr:col>
      <xdr:colOff>101600</xdr:colOff>
      <xdr:row>62</xdr:row>
      <xdr:rowOff>91948</xdr:rowOff>
    </xdr:to>
    <xdr:sp macro="" textlink="">
      <xdr:nvSpPr>
        <xdr:cNvPr id="703" name="楕円 702">
          <a:extLst>
            <a:ext uri="{FF2B5EF4-FFF2-40B4-BE49-F238E27FC236}">
              <a16:creationId xmlns:a16="http://schemas.microsoft.com/office/drawing/2014/main" id="{2EF76F20-5783-4F15-8FB1-44C0FE0F5F84}"/>
            </a:ext>
          </a:extLst>
        </xdr:cNvPr>
        <xdr:cNvSpPr/>
      </xdr:nvSpPr>
      <xdr:spPr>
        <a:xfrm>
          <a:off x="17937480" y="1038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36576</xdr:rowOff>
    </xdr:from>
    <xdr:to>
      <xdr:col>111</xdr:col>
      <xdr:colOff>177800</xdr:colOff>
      <xdr:row>62</xdr:row>
      <xdr:rowOff>41148</xdr:rowOff>
    </xdr:to>
    <xdr:cxnSp macro="">
      <xdr:nvCxnSpPr>
        <xdr:cNvPr id="704" name="直線コネクタ 703">
          <a:extLst>
            <a:ext uri="{FF2B5EF4-FFF2-40B4-BE49-F238E27FC236}">
              <a16:creationId xmlns:a16="http://schemas.microsoft.com/office/drawing/2014/main" id="{D3DBE506-46D8-4874-BDE0-C24E29CA685F}"/>
            </a:ext>
          </a:extLst>
        </xdr:cNvPr>
        <xdr:cNvCxnSpPr/>
      </xdr:nvCxnSpPr>
      <xdr:spPr>
        <a:xfrm flipV="1">
          <a:off x="17988280" y="10430256"/>
          <a:ext cx="78994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161798</xdr:rowOff>
    </xdr:from>
    <xdr:to>
      <xdr:col>102</xdr:col>
      <xdr:colOff>165100</xdr:colOff>
      <xdr:row>62</xdr:row>
      <xdr:rowOff>91948</xdr:rowOff>
    </xdr:to>
    <xdr:sp macro="" textlink="">
      <xdr:nvSpPr>
        <xdr:cNvPr id="705" name="楕円 704">
          <a:extLst>
            <a:ext uri="{FF2B5EF4-FFF2-40B4-BE49-F238E27FC236}">
              <a16:creationId xmlns:a16="http://schemas.microsoft.com/office/drawing/2014/main" id="{4C921663-6790-4027-ABF7-0185B767FAE8}"/>
            </a:ext>
          </a:extLst>
        </xdr:cNvPr>
        <xdr:cNvSpPr/>
      </xdr:nvSpPr>
      <xdr:spPr>
        <a:xfrm>
          <a:off x="17162780" y="1038783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41148</xdr:rowOff>
    </xdr:from>
    <xdr:to>
      <xdr:col>107</xdr:col>
      <xdr:colOff>50800</xdr:colOff>
      <xdr:row>62</xdr:row>
      <xdr:rowOff>41148</xdr:rowOff>
    </xdr:to>
    <xdr:cxnSp macro="">
      <xdr:nvCxnSpPr>
        <xdr:cNvPr id="706" name="直線コネクタ 705">
          <a:extLst>
            <a:ext uri="{FF2B5EF4-FFF2-40B4-BE49-F238E27FC236}">
              <a16:creationId xmlns:a16="http://schemas.microsoft.com/office/drawing/2014/main" id="{B6E349E7-0AFA-4D60-B4D0-3841261F3BB8}"/>
            </a:ext>
          </a:extLst>
        </xdr:cNvPr>
        <xdr:cNvCxnSpPr/>
      </xdr:nvCxnSpPr>
      <xdr:spPr>
        <a:xfrm>
          <a:off x="17213580" y="1043482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166370</xdr:rowOff>
    </xdr:from>
    <xdr:to>
      <xdr:col>98</xdr:col>
      <xdr:colOff>38100</xdr:colOff>
      <xdr:row>62</xdr:row>
      <xdr:rowOff>96520</xdr:rowOff>
    </xdr:to>
    <xdr:sp macro="" textlink="">
      <xdr:nvSpPr>
        <xdr:cNvPr id="707" name="楕円 706">
          <a:extLst>
            <a:ext uri="{FF2B5EF4-FFF2-40B4-BE49-F238E27FC236}">
              <a16:creationId xmlns:a16="http://schemas.microsoft.com/office/drawing/2014/main" id="{9D6166CE-CE60-4E52-AB0B-6C9B72E272CD}"/>
            </a:ext>
          </a:extLst>
        </xdr:cNvPr>
        <xdr:cNvSpPr/>
      </xdr:nvSpPr>
      <xdr:spPr>
        <a:xfrm>
          <a:off x="16388080" y="1039241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41148</xdr:rowOff>
    </xdr:from>
    <xdr:to>
      <xdr:col>102</xdr:col>
      <xdr:colOff>114300</xdr:colOff>
      <xdr:row>62</xdr:row>
      <xdr:rowOff>45720</xdr:rowOff>
    </xdr:to>
    <xdr:cxnSp macro="">
      <xdr:nvCxnSpPr>
        <xdr:cNvPr id="708" name="直線コネクタ 707">
          <a:extLst>
            <a:ext uri="{FF2B5EF4-FFF2-40B4-BE49-F238E27FC236}">
              <a16:creationId xmlns:a16="http://schemas.microsoft.com/office/drawing/2014/main" id="{D2C9965A-F29D-429C-A561-B30082FA1302}"/>
            </a:ext>
          </a:extLst>
        </xdr:cNvPr>
        <xdr:cNvCxnSpPr/>
      </xdr:nvCxnSpPr>
      <xdr:spPr>
        <a:xfrm flipV="1">
          <a:off x="16431260" y="1043482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53357</xdr:rowOff>
    </xdr:from>
    <xdr:ext cx="469744" cy="259045"/>
    <xdr:sp macro="" textlink="">
      <xdr:nvSpPr>
        <xdr:cNvPr id="709" name="n_1aveValue【保健センター・保健所】&#10;一人当たり面積">
          <a:extLst>
            <a:ext uri="{FF2B5EF4-FFF2-40B4-BE49-F238E27FC236}">
              <a16:creationId xmlns:a16="http://schemas.microsoft.com/office/drawing/2014/main" id="{3FE95D75-2C8C-4185-92FE-2315B5C936B1}"/>
            </a:ext>
          </a:extLst>
        </xdr:cNvPr>
        <xdr:cNvSpPr txBox="1"/>
      </xdr:nvSpPr>
      <xdr:spPr>
        <a:xfrm>
          <a:off x="1856112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53357</xdr:rowOff>
    </xdr:from>
    <xdr:ext cx="469744" cy="259045"/>
    <xdr:sp macro="" textlink="">
      <xdr:nvSpPr>
        <xdr:cNvPr id="710" name="n_2aveValue【保健センター・保健所】&#10;一人当たり面積">
          <a:extLst>
            <a:ext uri="{FF2B5EF4-FFF2-40B4-BE49-F238E27FC236}">
              <a16:creationId xmlns:a16="http://schemas.microsoft.com/office/drawing/2014/main" id="{6E1F5802-A6E1-4B0B-933E-D99B10C323F3}"/>
            </a:ext>
          </a:extLst>
        </xdr:cNvPr>
        <xdr:cNvSpPr txBox="1"/>
      </xdr:nvSpPr>
      <xdr:spPr>
        <a:xfrm>
          <a:off x="17776267" y="10614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48785</xdr:rowOff>
    </xdr:from>
    <xdr:ext cx="469744" cy="259045"/>
    <xdr:sp macro="" textlink="">
      <xdr:nvSpPr>
        <xdr:cNvPr id="711" name="n_3aveValue【保健センター・保健所】&#10;一人当たり面積">
          <a:extLst>
            <a:ext uri="{FF2B5EF4-FFF2-40B4-BE49-F238E27FC236}">
              <a16:creationId xmlns:a16="http://schemas.microsoft.com/office/drawing/2014/main" id="{28720A62-9E5B-437D-882D-D1738EB18BE5}"/>
            </a:ext>
          </a:extLst>
        </xdr:cNvPr>
        <xdr:cNvSpPr txBox="1"/>
      </xdr:nvSpPr>
      <xdr:spPr>
        <a:xfrm>
          <a:off x="17001567" y="10610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21353</xdr:rowOff>
    </xdr:from>
    <xdr:ext cx="469744" cy="259045"/>
    <xdr:sp macro="" textlink="">
      <xdr:nvSpPr>
        <xdr:cNvPr id="712" name="n_4aveValue【保健センター・保健所】&#10;一人当たり面積">
          <a:extLst>
            <a:ext uri="{FF2B5EF4-FFF2-40B4-BE49-F238E27FC236}">
              <a16:creationId xmlns:a16="http://schemas.microsoft.com/office/drawing/2014/main" id="{2E780381-868F-4263-B0E5-ED73662F4743}"/>
            </a:ext>
          </a:extLst>
        </xdr:cNvPr>
        <xdr:cNvSpPr txBox="1"/>
      </xdr:nvSpPr>
      <xdr:spPr>
        <a:xfrm>
          <a:off x="16226867" y="1058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60</xdr:row>
      <xdr:rowOff>103903</xdr:rowOff>
    </xdr:from>
    <xdr:ext cx="469744" cy="259045"/>
    <xdr:sp macro="" textlink="">
      <xdr:nvSpPr>
        <xdr:cNvPr id="713" name="n_1mainValue【保健センター・保健所】&#10;一人当たり面積">
          <a:extLst>
            <a:ext uri="{FF2B5EF4-FFF2-40B4-BE49-F238E27FC236}">
              <a16:creationId xmlns:a16="http://schemas.microsoft.com/office/drawing/2014/main" id="{A54DCB4E-D0D8-4D7E-9EA3-B47F0BDEEC07}"/>
            </a:ext>
          </a:extLst>
        </xdr:cNvPr>
        <xdr:cNvSpPr txBox="1"/>
      </xdr:nvSpPr>
      <xdr:spPr>
        <a:xfrm>
          <a:off x="18561127" y="1016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108475</xdr:rowOff>
    </xdr:from>
    <xdr:ext cx="469744" cy="259045"/>
    <xdr:sp macro="" textlink="">
      <xdr:nvSpPr>
        <xdr:cNvPr id="714" name="n_2mainValue【保健センター・保健所】&#10;一人当たり面積">
          <a:extLst>
            <a:ext uri="{FF2B5EF4-FFF2-40B4-BE49-F238E27FC236}">
              <a16:creationId xmlns:a16="http://schemas.microsoft.com/office/drawing/2014/main" id="{182FF059-9A7C-4ECC-B5FF-515857E90EAF}"/>
            </a:ext>
          </a:extLst>
        </xdr:cNvPr>
        <xdr:cNvSpPr txBox="1"/>
      </xdr:nvSpPr>
      <xdr:spPr>
        <a:xfrm>
          <a:off x="1777626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108475</xdr:rowOff>
    </xdr:from>
    <xdr:ext cx="469744" cy="259045"/>
    <xdr:sp macro="" textlink="">
      <xdr:nvSpPr>
        <xdr:cNvPr id="715" name="n_3mainValue【保健センター・保健所】&#10;一人当たり面積">
          <a:extLst>
            <a:ext uri="{FF2B5EF4-FFF2-40B4-BE49-F238E27FC236}">
              <a16:creationId xmlns:a16="http://schemas.microsoft.com/office/drawing/2014/main" id="{3F7A3FEB-677D-4374-9F5C-72942A7A0192}"/>
            </a:ext>
          </a:extLst>
        </xdr:cNvPr>
        <xdr:cNvSpPr txBox="1"/>
      </xdr:nvSpPr>
      <xdr:spPr>
        <a:xfrm>
          <a:off x="17001567" y="1016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113047</xdr:rowOff>
    </xdr:from>
    <xdr:ext cx="469744" cy="259045"/>
    <xdr:sp macro="" textlink="">
      <xdr:nvSpPr>
        <xdr:cNvPr id="716" name="n_4mainValue【保健センター・保健所】&#10;一人当たり面積">
          <a:extLst>
            <a:ext uri="{FF2B5EF4-FFF2-40B4-BE49-F238E27FC236}">
              <a16:creationId xmlns:a16="http://schemas.microsoft.com/office/drawing/2014/main" id="{D70DFDB2-E5CA-4971-97EE-BB94EE9E67D1}"/>
            </a:ext>
          </a:extLst>
        </xdr:cNvPr>
        <xdr:cNvSpPr txBox="1"/>
      </xdr:nvSpPr>
      <xdr:spPr>
        <a:xfrm>
          <a:off x="16226867"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C1B89C6D-C9B6-44F3-AD9A-7F595E43413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B5EA73F4-0D80-495E-B0D2-109C4FF53D6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71BBDABF-DD65-4AD1-A8F2-DC997FDAFDDF}"/>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D39F6E26-7F64-4AA9-8668-56789942403D}"/>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F87CD747-060D-4E01-A02C-6AA713E17D3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EB847B06-8375-4D1E-821A-63FB50BDD45E}"/>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F11A3B03-9930-4C95-AFFC-EC413E0C1E2C}"/>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4C2CB2B3-5A1B-4CCF-A5F1-4AA8714A0D00}"/>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92B60CC8-09B6-490A-81FF-049D93371044}"/>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8C4DC285-4B09-4568-9334-7202A20CD08B}"/>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95079E2A-C70F-489C-88F0-C80311ECAE25}"/>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775BA73E-7B05-4039-A3B4-E7C3575B2C74}"/>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DD4901FA-E455-4E5D-8A1D-1EA3BA4D87DB}"/>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6AA8F884-F048-4E98-BD5C-1165DB97CE2C}"/>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41C9EE9F-EDDB-4009-9EA7-A31517E7F8A9}"/>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B3364525-0430-4599-8656-EC0AE533A526}"/>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1A4EE7D2-4AFD-4BD2-BC22-76CDC8DBC470}"/>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1155F2F3-EC19-48AD-BFA1-16FCA29931AD}"/>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3F61D234-314E-424F-A96D-408777A95F8A}"/>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F3ECE6A7-277A-451C-9381-8474955BD91C}"/>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CF44990C-E6CF-4A88-B39B-2AF5514B3320}"/>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4B49D15B-AE69-4710-B4AB-A18A64776BD6}"/>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2DAAE840-48B3-47CE-8156-B3342DF03485}"/>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BF0986DB-69CF-4C25-921E-0633AA28F5A0}"/>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30C53154-A614-4137-9D34-C609216E40E2}"/>
            </a:ext>
          </a:extLst>
        </xdr:cNvPr>
        <xdr:cNvCxnSpPr/>
      </xdr:nvCxnSpPr>
      <xdr:spPr>
        <a:xfrm flipV="1">
          <a:off x="14375764" y="1295590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FE02647C-2299-48E3-87B3-424DBFF6E071}"/>
            </a:ext>
          </a:extLst>
        </xdr:cNvPr>
        <xdr:cNvSpPr txBox="1"/>
      </xdr:nvSpPr>
      <xdr:spPr>
        <a:xfrm>
          <a:off x="14414500" y="1448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7827E98B-3176-4229-8710-484A8690F8AA}"/>
            </a:ext>
          </a:extLst>
        </xdr:cNvPr>
        <xdr:cNvCxnSpPr/>
      </xdr:nvCxnSpPr>
      <xdr:spPr>
        <a:xfrm>
          <a:off x="14287500" y="1448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A5DB0787-A444-4EB6-8C6B-B11304818897}"/>
            </a:ext>
          </a:extLst>
        </xdr:cNvPr>
        <xdr:cNvSpPr txBox="1"/>
      </xdr:nvSpPr>
      <xdr:spPr>
        <a:xfrm>
          <a:off x="14414500" y="12738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D3A3D99B-E319-4521-A0A7-CB08857DF64D}"/>
            </a:ext>
          </a:extLst>
        </xdr:cNvPr>
        <xdr:cNvCxnSpPr/>
      </xdr:nvCxnSpPr>
      <xdr:spPr>
        <a:xfrm>
          <a:off x="14287500" y="129559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32B40FA9-0D1C-4FB3-8958-D1C5DDB5359C}"/>
            </a:ext>
          </a:extLst>
        </xdr:cNvPr>
        <xdr:cNvSpPr txBox="1"/>
      </xdr:nvSpPr>
      <xdr:spPr>
        <a:xfrm>
          <a:off x="14414500" y="1385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298588E4-4B8D-4D9A-B199-37166E830135}"/>
            </a:ext>
          </a:extLst>
        </xdr:cNvPr>
        <xdr:cNvSpPr/>
      </xdr:nvSpPr>
      <xdr:spPr>
        <a:xfrm>
          <a:off x="14325600" y="1387475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3DBC6DBB-D599-4E88-B419-DB09F60A67DB}"/>
            </a:ext>
          </a:extLst>
        </xdr:cNvPr>
        <xdr:cNvSpPr/>
      </xdr:nvSpPr>
      <xdr:spPr>
        <a:xfrm>
          <a:off x="1357884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862D5C1C-458D-4945-AA53-A787D2B73892}"/>
            </a:ext>
          </a:extLst>
        </xdr:cNvPr>
        <xdr:cNvSpPr/>
      </xdr:nvSpPr>
      <xdr:spPr>
        <a:xfrm>
          <a:off x="12804140" y="138404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92FBB44D-5127-4401-BDBB-E6118D8D317C}"/>
            </a:ext>
          </a:extLst>
        </xdr:cNvPr>
        <xdr:cNvSpPr/>
      </xdr:nvSpPr>
      <xdr:spPr>
        <a:xfrm>
          <a:off x="12029440" y="138214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51" name="フローチャート: 判断 750">
          <a:extLst>
            <a:ext uri="{FF2B5EF4-FFF2-40B4-BE49-F238E27FC236}">
              <a16:creationId xmlns:a16="http://schemas.microsoft.com/office/drawing/2014/main" id="{C1577A9D-269B-4654-AEDE-35997B4F04B5}"/>
            </a:ext>
          </a:extLst>
        </xdr:cNvPr>
        <xdr:cNvSpPr/>
      </xdr:nvSpPr>
      <xdr:spPr>
        <a:xfrm>
          <a:off x="11231880" y="1375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FF473A77-A3FA-443F-8586-77EBA4CB7FEF}"/>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F61C7752-3E8C-4AB9-9944-BCB589069CBB}"/>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6552B737-4E6F-4C35-8916-029A2B1875B4}"/>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5401D5FF-6981-40E6-83F4-12F8E3D8B125}"/>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CA61CB45-1DD0-4AD1-A6D4-7D2A4B9147AC}"/>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31114</xdr:rowOff>
    </xdr:from>
    <xdr:to>
      <xdr:col>85</xdr:col>
      <xdr:colOff>177800</xdr:colOff>
      <xdr:row>81</xdr:row>
      <xdr:rowOff>132714</xdr:rowOff>
    </xdr:to>
    <xdr:sp macro="" textlink="">
      <xdr:nvSpPr>
        <xdr:cNvPr id="757" name="楕円 756">
          <a:extLst>
            <a:ext uri="{FF2B5EF4-FFF2-40B4-BE49-F238E27FC236}">
              <a16:creationId xmlns:a16="http://schemas.microsoft.com/office/drawing/2014/main" id="{46DCDD92-37DF-4E92-8DBE-81B166452476}"/>
            </a:ext>
          </a:extLst>
        </xdr:cNvPr>
        <xdr:cNvSpPr/>
      </xdr:nvSpPr>
      <xdr:spPr>
        <a:xfrm>
          <a:off x="14325600" y="13609954"/>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53991</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D1F57F37-D637-4A1C-8FF1-1D50DFA73E14}"/>
            </a:ext>
          </a:extLst>
        </xdr:cNvPr>
        <xdr:cNvSpPr txBox="1"/>
      </xdr:nvSpPr>
      <xdr:spPr>
        <a:xfrm>
          <a:off x="14414500" y="13465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160655</xdr:rowOff>
    </xdr:from>
    <xdr:to>
      <xdr:col>81</xdr:col>
      <xdr:colOff>101600</xdr:colOff>
      <xdr:row>82</xdr:row>
      <xdr:rowOff>90805</xdr:rowOff>
    </xdr:to>
    <xdr:sp macro="" textlink="">
      <xdr:nvSpPr>
        <xdr:cNvPr id="759" name="楕円 758">
          <a:extLst>
            <a:ext uri="{FF2B5EF4-FFF2-40B4-BE49-F238E27FC236}">
              <a16:creationId xmlns:a16="http://schemas.microsoft.com/office/drawing/2014/main" id="{065A534A-A936-49F4-9F72-FA026E887505}"/>
            </a:ext>
          </a:extLst>
        </xdr:cNvPr>
        <xdr:cNvSpPr/>
      </xdr:nvSpPr>
      <xdr:spPr>
        <a:xfrm>
          <a:off x="13578840" y="137394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81914</xdr:rowOff>
    </xdr:from>
    <xdr:to>
      <xdr:col>85</xdr:col>
      <xdr:colOff>127000</xdr:colOff>
      <xdr:row>82</xdr:row>
      <xdr:rowOff>40005</xdr:rowOff>
    </xdr:to>
    <xdr:cxnSp macro="">
      <xdr:nvCxnSpPr>
        <xdr:cNvPr id="760" name="直線コネクタ 759">
          <a:extLst>
            <a:ext uri="{FF2B5EF4-FFF2-40B4-BE49-F238E27FC236}">
              <a16:creationId xmlns:a16="http://schemas.microsoft.com/office/drawing/2014/main" id="{081BAB17-EB03-4313-94A4-F6892CD2C3E0}"/>
            </a:ext>
          </a:extLst>
        </xdr:cNvPr>
        <xdr:cNvCxnSpPr/>
      </xdr:nvCxnSpPr>
      <xdr:spPr>
        <a:xfrm flipV="1">
          <a:off x="13629640" y="13660754"/>
          <a:ext cx="746760" cy="125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116839</xdr:rowOff>
    </xdr:from>
    <xdr:to>
      <xdr:col>76</xdr:col>
      <xdr:colOff>165100</xdr:colOff>
      <xdr:row>82</xdr:row>
      <xdr:rowOff>46989</xdr:rowOff>
    </xdr:to>
    <xdr:sp macro="" textlink="">
      <xdr:nvSpPr>
        <xdr:cNvPr id="761" name="楕円 760">
          <a:extLst>
            <a:ext uri="{FF2B5EF4-FFF2-40B4-BE49-F238E27FC236}">
              <a16:creationId xmlns:a16="http://schemas.microsoft.com/office/drawing/2014/main" id="{5A3414A7-3469-45DA-8D8B-E6173325AC6D}"/>
            </a:ext>
          </a:extLst>
        </xdr:cNvPr>
        <xdr:cNvSpPr/>
      </xdr:nvSpPr>
      <xdr:spPr>
        <a:xfrm>
          <a:off x="12804140" y="1369567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167639</xdr:rowOff>
    </xdr:from>
    <xdr:to>
      <xdr:col>81</xdr:col>
      <xdr:colOff>50800</xdr:colOff>
      <xdr:row>82</xdr:row>
      <xdr:rowOff>40005</xdr:rowOff>
    </xdr:to>
    <xdr:cxnSp macro="">
      <xdr:nvCxnSpPr>
        <xdr:cNvPr id="762" name="直線コネクタ 761">
          <a:extLst>
            <a:ext uri="{FF2B5EF4-FFF2-40B4-BE49-F238E27FC236}">
              <a16:creationId xmlns:a16="http://schemas.microsoft.com/office/drawing/2014/main" id="{654468EB-1528-45F2-BC9D-C1D76C048254}"/>
            </a:ext>
          </a:extLst>
        </xdr:cNvPr>
        <xdr:cNvCxnSpPr/>
      </xdr:nvCxnSpPr>
      <xdr:spPr>
        <a:xfrm>
          <a:off x="12854940" y="13746479"/>
          <a:ext cx="7747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86361</xdr:rowOff>
    </xdr:from>
    <xdr:to>
      <xdr:col>72</xdr:col>
      <xdr:colOff>38100</xdr:colOff>
      <xdr:row>82</xdr:row>
      <xdr:rowOff>16511</xdr:rowOff>
    </xdr:to>
    <xdr:sp macro="" textlink="">
      <xdr:nvSpPr>
        <xdr:cNvPr id="763" name="楕円 762">
          <a:extLst>
            <a:ext uri="{FF2B5EF4-FFF2-40B4-BE49-F238E27FC236}">
              <a16:creationId xmlns:a16="http://schemas.microsoft.com/office/drawing/2014/main" id="{69671B58-73D7-440E-BABE-E2DB551B7BF3}"/>
            </a:ext>
          </a:extLst>
        </xdr:cNvPr>
        <xdr:cNvSpPr/>
      </xdr:nvSpPr>
      <xdr:spPr>
        <a:xfrm>
          <a:off x="12029440" y="1366520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137161</xdr:rowOff>
    </xdr:from>
    <xdr:to>
      <xdr:col>76</xdr:col>
      <xdr:colOff>114300</xdr:colOff>
      <xdr:row>81</xdr:row>
      <xdr:rowOff>167639</xdr:rowOff>
    </xdr:to>
    <xdr:cxnSp macro="">
      <xdr:nvCxnSpPr>
        <xdr:cNvPr id="764" name="直線コネクタ 763">
          <a:extLst>
            <a:ext uri="{FF2B5EF4-FFF2-40B4-BE49-F238E27FC236}">
              <a16:creationId xmlns:a16="http://schemas.microsoft.com/office/drawing/2014/main" id="{8B90E39C-FB52-417D-A619-CB62405982DC}"/>
            </a:ext>
          </a:extLst>
        </xdr:cNvPr>
        <xdr:cNvCxnSpPr/>
      </xdr:nvCxnSpPr>
      <xdr:spPr>
        <a:xfrm>
          <a:off x="12072620" y="13716001"/>
          <a:ext cx="782320" cy="30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42545</xdr:rowOff>
    </xdr:from>
    <xdr:to>
      <xdr:col>67</xdr:col>
      <xdr:colOff>101600</xdr:colOff>
      <xdr:row>81</xdr:row>
      <xdr:rowOff>144145</xdr:rowOff>
    </xdr:to>
    <xdr:sp macro="" textlink="">
      <xdr:nvSpPr>
        <xdr:cNvPr id="765" name="楕円 764">
          <a:extLst>
            <a:ext uri="{FF2B5EF4-FFF2-40B4-BE49-F238E27FC236}">
              <a16:creationId xmlns:a16="http://schemas.microsoft.com/office/drawing/2014/main" id="{5DF44409-0DAA-4E82-90A2-7E354A94F746}"/>
            </a:ext>
          </a:extLst>
        </xdr:cNvPr>
        <xdr:cNvSpPr/>
      </xdr:nvSpPr>
      <xdr:spPr>
        <a:xfrm>
          <a:off x="11231880" y="1362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93345</xdr:rowOff>
    </xdr:from>
    <xdr:to>
      <xdr:col>71</xdr:col>
      <xdr:colOff>177800</xdr:colOff>
      <xdr:row>81</xdr:row>
      <xdr:rowOff>137161</xdr:rowOff>
    </xdr:to>
    <xdr:cxnSp macro="">
      <xdr:nvCxnSpPr>
        <xdr:cNvPr id="766" name="直線コネクタ 765">
          <a:extLst>
            <a:ext uri="{FF2B5EF4-FFF2-40B4-BE49-F238E27FC236}">
              <a16:creationId xmlns:a16="http://schemas.microsoft.com/office/drawing/2014/main" id="{5878F828-A11B-4774-A565-22AC16AB973D}"/>
            </a:ext>
          </a:extLst>
        </xdr:cNvPr>
        <xdr:cNvCxnSpPr/>
      </xdr:nvCxnSpPr>
      <xdr:spPr>
        <a:xfrm>
          <a:off x="11282680" y="13672185"/>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B781F60E-9AD7-45ED-9741-0373A4EC821B}"/>
            </a:ext>
          </a:extLst>
        </xdr:cNvPr>
        <xdr:cNvSpPr txBox="1"/>
      </xdr:nvSpPr>
      <xdr:spPr>
        <a:xfrm>
          <a:off x="13437244" y="1394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56330735-41E0-43FF-9A1C-F35A09E4AB84}"/>
            </a:ext>
          </a:extLst>
        </xdr:cNvPr>
        <xdr:cNvSpPr txBox="1"/>
      </xdr:nvSpPr>
      <xdr:spPr>
        <a:xfrm>
          <a:off x="12675244" y="1392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FF0C1299-508C-440D-B4BD-2E5CF005454F}"/>
            </a:ext>
          </a:extLst>
        </xdr:cNvPr>
        <xdr:cNvSpPr txBox="1"/>
      </xdr:nvSpPr>
      <xdr:spPr>
        <a:xfrm>
          <a:off x="11900544" y="1391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70" name="n_4aveValue【消防施設】&#10;有形固定資産減価償却率">
          <a:extLst>
            <a:ext uri="{FF2B5EF4-FFF2-40B4-BE49-F238E27FC236}">
              <a16:creationId xmlns:a16="http://schemas.microsoft.com/office/drawing/2014/main" id="{CA0A66A8-ADA9-4B8A-B7B1-17111E46A5E4}"/>
            </a:ext>
          </a:extLst>
        </xdr:cNvPr>
        <xdr:cNvSpPr txBox="1"/>
      </xdr:nvSpPr>
      <xdr:spPr>
        <a:xfrm>
          <a:off x="11102984" y="13843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107332</xdr:rowOff>
    </xdr:from>
    <xdr:ext cx="405111" cy="259045"/>
    <xdr:sp macro="" textlink="">
      <xdr:nvSpPr>
        <xdr:cNvPr id="771" name="n_1mainValue【消防施設】&#10;有形固定資産減価償却率">
          <a:extLst>
            <a:ext uri="{FF2B5EF4-FFF2-40B4-BE49-F238E27FC236}">
              <a16:creationId xmlns:a16="http://schemas.microsoft.com/office/drawing/2014/main" id="{AA106FFB-44F9-4D4B-A34E-75B7939D571F}"/>
            </a:ext>
          </a:extLst>
        </xdr:cNvPr>
        <xdr:cNvSpPr txBox="1"/>
      </xdr:nvSpPr>
      <xdr:spPr>
        <a:xfrm>
          <a:off x="13437244" y="1351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63516</xdr:rowOff>
    </xdr:from>
    <xdr:ext cx="405111" cy="259045"/>
    <xdr:sp macro="" textlink="">
      <xdr:nvSpPr>
        <xdr:cNvPr id="772" name="n_2mainValue【消防施設】&#10;有形固定資産減価償却率">
          <a:extLst>
            <a:ext uri="{FF2B5EF4-FFF2-40B4-BE49-F238E27FC236}">
              <a16:creationId xmlns:a16="http://schemas.microsoft.com/office/drawing/2014/main" id="{561A9555-C924-4D4F-A64F-1930108B2A71}"/>
            </a:ext>
          </a:extLst>
        </xdr:cNvPr>
        <xdr:cNvSpPr txBox="1"/>
      </xdr:nvSpPr>
      <xdr:spPr>
        <a:xfrm>
          <a:off x="12675244" y="1347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33038</xdr:rowOff>
    </xdr:from>
    <xdr:ext cx="405111" cy="259045"/>
    <xdr:sp macro="" textlink="">
      <xdr:nvSpPr>
        <xdr:cNvPr id="773" name="n_3mainValue【消防施設】&#10;有形固定資産減価償却率">
          <a:extLst>
            <a:ext uri="{FF2B5EF4-FFF2-40B4-BE49-F238E27FC236}">
              <a16:creationId xmlns:a16="http://schemas.microsoft.com/office/drawing/2014/main" id="{826649EF-C081-4412-8BED-3AD803142318}"/>
            </a:ext>
          </a:extLst>
        </xdr:cNvPr>
        <xdr:cNvSpPr txBox="1"/>
      </xdr:nvSpPr>
      <xdr:spPr>
        <a:xfrm>
          <a:off x="11900544" y="13444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160672</xdr:rowOff>
    </xdr:from>
    <xdr:ext cx="405111" cy="259045"/>
    <xdr:sp macro="" textlink="">
      <xdr:nvSpPr>
        <xdr:cNvPr id="774" name="n_4mainValue【消防施設】&#10;有形固定資産減価償却率">
          <a:extLst>
            <a:ext uri="{FF2B5EF4-FFF2-40B4-BE49-F238E27FC236}">
              <a16:creationId xmlns:a16="http://schemas.microsoft.com/office/drawing/2014/main" id="{C0ADE14E-DA9C-4DF8-BD79-3B712D29D30E}"/>
            </a:ext>
          </a:extLst>
        </xdr:cNvPr>
        <xdr:cNvSpPr txBox="1"/>
      </xdr:nvSpPr>
      <xdr:spPr>
        <a:xfrm>
          <a:off x="11102984" y="1340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925B4968-6219-4487-91BF-2260B1EAA31C}"/>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B7DD23CA-584A-4CFB-B742-A41E8A943479}"/>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A8311F87-DF47-4F0C-BB0F-A6B157F9508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FF1630FB-476A-48E0-A52A-FAD58D013012}"/>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661D3883-2B5D-4427-996C-A7E956B8F335}"/>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1D793D35-8E1E-436C-B4B8-A56619D190CA}"/>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1A38E824-E8CE-4978-AFB2-01A518CE185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CBC450E2-8812-41C1-B473-C2ABF8AEDF5A}"/>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ED092465-6497-496C-984D-F4FA9FF650CC}"/>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5C998EC4-7823-4A6C-9D05-632914652E34}"/>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A60EB31E-53B9-44AD-BD16-7B1C7D3E02B5}"/>
            </a:ext>
          </a:extLst>
        </xdr:cNvPr>
        <xdr:cNvCxnSpPr/>
      </xdr:nvCxnSpPr>
      <xdr:spPr>
        <a:xfrm>
          <a:off x="1609344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8BC9C9CD-BD43-4E57-AEBC-B40C995CD35D}"/>
            </a:ext>
          </a:extLst>
        </xdr:cNvPr>
        <xdr:cNvSpPr txBox="1"/>
      </xdr:nvSpPr>
      <xdr:spPr>
        <a:xfrm>
          <a:off x="1569484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F26F75A-4760-4569-B4CD-5BFBC3D35C86}"/>
            </a:ext>
          </a:extLst>
        </xdr:cNvPr>
        <xdr:cNvCxnSpPr/>
      </xdr:nvCxnSpPr>
      <xdr:spPr>
        <a:xfrm>
          <a:off x="1609344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D6D9BA8F-5C41-49E6-A39F-2FA9FDB36969}"/>
            </a:ext>
          </a:extLst>
        </xdr:cNvPr>
        <xdr:cNvSpPr txBox="1"/>
      </xdr:nvSpPr>
      <xdr:spPr>
        <a:xfrm>
          <a:off x="15694841" y="138709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606BFDC6-332C-47AD-9EE7-6CEB5D0D3E74}"/>
            </a:ext>
          </a:extLst>
        </xdr:cNvPr>
        <xdr:cNvCxnSpPr/>
      </xdr:nvCxnSpPr>
      <xdr:spPr>
        <a:xfrm>
          <a:off x="1609344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1F6C597D-6B5E-4705-8C81-22209D732619}"/>
            </a:ext>
          </a:extLst>
        </xdr:cNvPr>
        <xdr:cNvSpPr txBox="1"/>
      </xdr:nvSpPr>
      <xdr:spPr>
        <a:xfrm>
          <a:off x="15694841" y="13421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BFC319AE-7D01-4AEE-B21F-2CF066367380}"/>
            </a:ext>
          </a:extLst>
        </xdr:cNvPr>
        <xdr:cNvCxnSpPr/>
      </xdr:nvCxnSpPr>
      <xdr:spPr>
        <a:xfrm>
          <a:off x="1609344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327A158A-75C0-40FB-8A8C-819B53220489}"/>
            </a:ext>
          </a:extLst>
        </xdr:cNvPr>
        <xdr:cNvSpPr txBox="1"/>
      </xdr:nvSpPr>
      <xdr:spPr>
        <a:xfrm>
          <a:off x="15694841" y="129756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865133C3-A627-4D34-AB77-C8CC42712195}"/>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5DF1E1D7-801B-4C66-ABB7-FB26A37335F6}"/>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A230E1A8-25B4-4E02-B3F4-F81779038E5C}"/>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EED29969-0037-4286-AFFB-BD8C19C7D893}"/>
            </a:ext>
          </a:extLst>
        </xdr:cNvPr>
        <xdr:cNvCxnSpPr/>
      </xdr:nvCxnSpPr>
      <xdr:spPr>
        <a:xfrm flipV="1">
          <a:off x="19509104" y="13141452"/>
          <a:ext cx="0" cy="12999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F99782EA-7F67-4904-A4F8-3F99256C9DBC}"/>
            </a:ext>
          </a:extLst>
        </xdr:cNvPr>
        <xdr:cNvSpPr txBox="1"/>
      </xdr:nvSpPr>
      <xdr:spPr>
        <a:xfrm>
          <a:off x="19547840" y="14445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E359A893-5E80-40F2-AC0B-9CD5B557B1B8}"/>
            </a:ext>
          </a:extLst>
        </xdr:cNvPr>
        <xdr:cNvCxnSpPr/>
      </xdr:nvCxnSpPr>
      <xdr:spPr>
        <a:xfrm>
          <a:off x="19443700" y="144414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5998C639-B5BE-49AB-8A67-AEF325F9AED9}"/>
            </a:ext>
          </a:extLst>
        </xdr:cNvPr>
        <xdr:cNvSpPr txBox="1"/>
      </xdr:nvSpPr>
      <xdr:spPr>
        <a:xfrm>
          <a:off x="19547840" y="12920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0D8E942B-167D-4CF9-8EE2-28A108D04964}"/>
            </a:ext>
          </a:extLst>
        </xdr:cNvPr>
        <xdr:cNvCxnSpPr/>
      </xdr:nvCxnSpPr>
      <xdr:spPr>
        <a:xfrm>
          <a:off x="19443700" y="1314145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51325</xdr:rowOff>
    </xdr:from>
    <xdr:ext cx="469744" cy="259045"/>
    <xdr:sp macro="" textlink="">
      <xdr:nvSpPr>
        <xdr:cNvPr id="801" name="【消防施設】&#10;一人当たり面積平均値テキスト">
          <a:extLst>
            <a:ext uri="{FF2B5EF4-FFF2-40B4-BE49-F238E27FC236}">
              <a16:creationId xmlns:a16="http://schemas.microsoft.com/office/drawing/2014/main" id="{4E4AD8A6-A862-44D8-A082-7318AEADE731}"/>
            </a:ext>
          </a:extLst>
        </xdr:cNvPr>
        <xdr:cNvSpPr txBox="1"/>
      </xdr:nvSpPr>
      <xdr:spPr>
        <a:xfrm>
          <a:off x="19547840" y="13965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154909C2-F04D-4465-A0F5-BAD028637675}"/>
            </a:ext>
          </a:extLst>
        </xdr:cNvPr>
        <xdr:cNvSpPr/>
      </xdr:nvSpPr>
      <xdr:spPr>
        <a:xfrm>
          <a:off x="19458940" y="1411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D2BB013A-F2F1-43D1-90AB-8E16424F2050}"/>
            </a:ext>
          </a:extLst>
        </xdr:cNvPr>
        <xdr:cNvSpPr/>
      </xdr:nvSpPr>
      <xdr:spPr>
        <a:xfrm>
          <a:off x="18735040" y="141147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13B56A18-94B3-479A-AF9E-F772BD9541DA}"/>
            </a:ext>
          </a:extLst>
        </xdr:cNvPr>
        <xdr:cNvSpPr/>
      </xdr:nvSpPr>
      <xdr:spPr>
        <a:xfrm>
          <a:off x="17937480" y="14123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485E6159-0101-4E3A-A555-C355A89EA269}"/>
            </a:ext>
          </a:extLst>
        </xdr:cNvPr>
        <xdr:cNvSpPr/>
      </xdr:nvSpPr>
      <xdr:spPr>
        <a:xfrm>
          <a:off x="17162780" y="1411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06" name="フローチャート: 判断 805">
          <a:extLst>
            <a:ext uri="{FF2B5EF4-FFF2-40B4-BE49-F238E27FC236}">
              <a16:creationId xmlns:a16="http://schemas.microsoft.com/office/drawing/2014/main" id="{111400C8-A3ED-4892-9905-BDD75437B1AD}"/>
            </a:ext>
          </a:extLst>
        </xdr:cNvPr>
        <xdr:cNvSpPr/>
      </xdr:nvSpPr>
      <xdr:spPr>
        <a:xfrm>
          <a:off x="16388080" y="140408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FB34808C-A1FB-4875-AD6C-88042C0C0CB5}"/>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AC1B37D-CDE0-409F-88D4-D600257C2AA9}"/>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4430DF71-94B2-4ED3-A7D8-BD544DDD82AB}"/>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27EE0A38-0162-401C-92DA-45B18918138F}"/>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B68C8CD2-F2BC-433B-B5B5-9F7D932E5FF6}"/>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65024</xdr:rowOff>
    </xdr:from>
    <xdr:to>
      <xdr:col>116</xdr:col>
      <xdr:colOff>114300</xdr:colOff>
      <xdr:row>84</xdr:row>
      <xdr:rowOff>166624</xdr:rowOff>
    </xdr:to>
    <xdr:sp macro="" textlink="">
      <xdr:nvSpPr>
        <xdr:cNvPr id="812" name="楕円 811">
          <a:extLst>
            <a:ext uri="{FF2B5EF4-FFF2-40B4-BE49-F238E27FC236}">
              <a16:creationId xmlns:a16="http://schemas.microsoft.com/office/drawing/2014/main" id="{B5567417-69F6-48AE-8B50-3BA1FFE34588}"/>
            </a:ext>
          </a:extLst>
        </xdr:cNvPr>
        <xdr:cNvSpPr/>
      </xdr:nvSpPr>
      <xdr:spPr>
        <a:xfrm>
          <a:off x="19458940" y="14146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43451</xdr:rowOff>
    </xdr:from>
    <xdr:ext cx="469744" cy="259045"/>
    <xdr:sp macro="" textlink="">
      <xdr:nvSpPr>
        <xdr:cNvPr id="813" name="【消防施設】&#10;一人当たり面積該当値テキスト">
          <a:extLst>
            <a:ext uri="{FF2B5EF4-FFF2-40B4-BE49-F238E27FC236}">
              <a16:creationId xmlns:a16="http://schemas.microsoft.com/office/drawing/2014/main" id="{D6F283D0-A441-4DE2-BF89-D7445531EBE7}"/>
            </a:ext>
          </a:extLst>
        </xdr:cNvPr>
        <xdr:cNvSpPr txBox="1"/>
      </xdr:nvSpPr>
      <xdr:spPr>
        <a:xfrm>
          <a:off x="19547840" y="14125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115315</xdr:rowOff>
    </xdr:from>
    <xdr:to>
      <xdr:col>112</xdr:col>
      <xdr:colOff>38100</xdr:colOff>
      <xdr:row>85</xdr:row>
      <xdr:rowOff>45465</xdr:rowOff>
    </xdr:to>
    <xdr:sp macro="" textlink="">
      <xdr:nvSpPr>
        <xdr:cNvPr id="814" name="楕円 813">
          <a:extLst>
            <a:ext uri="{FF2B5EF4-FFF2-40B4-BE49-F238E27FC236}">
              <a16:creationId xmlns:a16="http://schemas.microsoft.com/office/drawing/2014/main" id="{78AD2E0E-21ED-4017-9E3C-F915028393E6}"/>
            </a:ext>
          </a:extLst>
        </xdr:cNvPr>
        <xdr:cNvSpPr/>
      </xdr:nvSpPr>
      <xdr:spPr>
        <a:xfrm>
          <a:off x="18735040" y="1419707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115824</xdr:rowOff>
    </xdr:from>
    <xdr:to>
      <xdr:col>116</xdr:col>
      <xdr:colOff>63500</xdr:colOff>
      <xdr:row>84</xdr:row>
      <xdr:rowOff>166115</xdr:rowOff>
    </xdr:to>
    <xdr:cxnSp macro="">
      <xdr:nvCxnSpPr>
        <xdr:cNvPr id="815" name="直線コネクタ 814">
          <a:extLst>
            <a:ext uri="{FF2B5EF4-FFF2-40B4-BE49-F238E27FC236}">
              <a16:creationId xmlns:a16="http://schemas.microsoft.com/office/drawing/2014/main" id="{E2123D0D-9CF3-44E3-BD11-06E928575E13}"/>
            </a:ext>
          </a:extLst>
        </xdr:cNvPr>
        <xdr:cNvCxnSpPr/>
      </xdr:nvCxnSpPr>
      <xdr:spPr>
        <a:xfrm flipV="1">
          <a:off x="18778220" y="14197584"/>
          <a:ext cx="73152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115315</xdr:rowOff>
    </xdr:from>
    <xdr:to>
      <xdr:col>107</xdr:col>
      <xdr:colOff>101600</xdr:colOff>
      <xdr:row>85</xdr:row>
      <xdr:rowOff>45465</xdr:rowOff>
    </xdr:to>
    <xdr:sp macro="" textlink="">
      <xdr:nvSpPr>
        <xdr:cNvPr id="816" name="楕円 815">
          <a:extLst>
            <a:ext uri="{FF2B5EF4-FFF2-40B4-BE49-F238E27FC236}">
              <a16:creationId xmlns:a16="http://schemas.microsoft.com/office/drawing/2014/main" id="{BD3B5619-56F6-4C1E-89C1-F0C00D251AAD}"/>
            </a:ext>
          </a:extLst>
        </xdr:cNvPr>
        <xdr:cNvSpPr/>
      </xdr:nvSpPr>
      <xdr:spPr>
        <a:xfrm>
          <a:off x="17937480" y="141970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166115</xdr:rowOff>
    </xdr:from>
    <xdr:to>
      <xdr:col>111</xdr:col>
      <xdr:colOff>177800</xdr:colOff>
      <xdr:row>84</xdr:row>
      <xdr:rowOff>166115</xdr:rowOff>
    </xdr:to>
    <xdr:cxnSp macro="">
      <xdr:nvCxnSpPr>
        <xdr:cNvPr id="817" name="直線コネクタ 816">
          <a:extLst>
            <a:ext uri="{FF2B5EF4-FFF2-40B4-BE49-F238E27FC236}">
              <a16:creationId xmlns:a16="http://schemas.microsoft.com/office/drawing/2014/main" id="{B682029E-1C7C-4FA1-B718-56CF97F9CD76}"/>
            </a:ext>
          </a:extLst>
        </xdr:cNvPr>
        <xdr:cNvCxnSpPr/>
      </xdr:nvCxnSpPr>
      <xdr:spPr>
        <a:xfrm>
          <a:off x="17988280" y="1424787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97028</xdr:rowOff>
    </xdr:from>
    <xdr:to>
      <xdr:col>102</xdr:col>
      <xdr:colOff>165100</xdr:colOff>
      <xdr:row>85</xdr:row>
      <xdr:rowOff>27178</xdr:rowOff>
    </xdr:to>
    <xdr:sp macro="" textlink="">
      <xdr:nvSpPr>
        <xdr:cNvPr id="818" name="楕円 817">
          <a:extLst>
            <a:ext uri="{FF2B5EF4-FFF2-40B4-BE49-F238E27FC236}">
              <a16:creationId xmlns:a16="http://schemas.microsoft.com/office/drawing/2014/main" id="{EBF9F3D4-5097-4BAA-B0C3-29F3AE96961C}"/>
            </a:ext>
          </a:extLst>
        </xdr:cNvPr>
        <xdr:cNvSpPr/>
      </xdr:nvSpPr>
      <xdr:spPr>
        <a:xfrm>
          <a:off x="17162780" y="14178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147828</xdr:rowOff>
    </xdr:from>
    <xdr:to>
      <xdr:col>107</xdr:col>
      <xdr:colOff>50800</xdr:colOff>
      <xdr:row>84</xdr:row>
      <xdr:rowOff>166115</xdr:rowOff>
    </xdr:to>
    <xdr:cxnSp macro="">
      <xdr:nvCxnSpPr>
        <xdr:cNvPr id="819" name="直線コネクタ 818">
          <a:extLst>
            <a:ext uri="{FF2B5EF4-FFF2-40B4-BE49-F238E27FC236}">
              <a16:creationId xmlns:a16="http://schemas.microsoft.com/office/drawing/2014/main" id="{62F0224E-8BE8-4E19-86AD-3B8891822E36}"/>
            </a:ext>
          </a:extLst>
        </xdr:cNvPr>
        <xdr:cNvCxnSpPr/>
      </xdr:nvCxnSpPr>
      <xdr:spPr>
        <a:xfrm>
          <a:off x="17213580" y="14229588"/>
          <a:ext cx="774700" cy="18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101600</xdr:rowOff>
    </xdr:from>
    <xdr:to>
      <xdr:col>98</xdr:col>
      <xdr:colOff>38100</xdr:colOff>
      <xdr:row>85</xdr:row>
      <xdr:rowOff>31750</xdr:rowOff>
    </xdr:to>
    <xdr:sp macro="" textlink="">
      <xdr:nvSpPr>
        <xdr:cNvPr id="820" name="楕円 819">
          <a:extLst>
            <a:ext uri="{FF2B5EF4-FFF2-40B4-BE49-F238E27FC236}">
              <a16:creationId xmlns:a16="http://schemas.microsoft.com/office/drawing/2014/main" id="{563C326D-2C97-4437-95AD-1DCF73F65EE7}"/>
            </a:ext>
          </a:extLst>
        </xdr:cNvPr>
        <xdr:cNvSpPr/>
      </xdr:nvSpPr>
      <xdr:spPr>
        <a:xfrm>
          <a:off x="16388080" y="1418336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147828</xdr:rowOff>
    </xdr:from>
    <xdr:to>
      <xdr:col>102</xdr:col>
      <xdr:colOff>114300</xdr:colOff>
      <xdr:row>84</xdr:row>
      <xdr:rowOff>152400</xdr:rowOff>
    </xdr:to>
    <xdr:cxnSp macro="">
      <xdr:nvCxnSpPr>
        <xdr:cNvPr id="821" name="直線コネクタ 820">
          <a:extLst>
            <a:ext uri="{FF2B5EF4-FFF2-40B4-BE49-F238E27FC236}">
              <a16:creationId xmlns:a16="http://schemas.microsoft.com/office/drawing/2014/main" id="{A33232C8-21BE-4D86-B7B6-A3E439B96CF3}"/>
            </a:ext>
          </a:extLst>
        </xdr:cNvPr>
        <xdr:cNvCxnSpPr/>
      </xdr:nvCxnSpPr>
      <xdr:spPr>
        <a:xfrm flipV="1">
          <a:off x="16431260" y="14229588"/>
          <a:ext cx="7823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151147</xdr:rowOff>
    </xdr:from>
    <xdr:ext cx="469744" cy="259045"/>
    <xdr:sp macro="" textlink="">
      <xdr:nvSpPr>
        <xdr:cNvPr id="822" name="n_1aveValue【消防施設】&#10;一人当たり面積">
          <a:extLst>
            <a:ext uri="{FF2B5EF4-FFF2-40B4-BE49-F238E27FC236}">
              <a16:creationId xmlns:a16="http://schemas.microsoft.com/office/drawing/2014/main" id="{6E536C41-10D0-434C-83CE-684EA1BE14AC}"/>
            </a:ext>
          </a:extLst>
        </xdr:cNvPr>
        <xdr:cNvSpPr txBox="1"/>
      </xdr:nvSpPr>
      <xdr:spPr>
        <a:xfrm>
          <a:off x="185611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160290</xdr:rowOff>
    </xdr:from>
    <xdr:ext cx="469744" cy="259045"/>
    <xdr:sp macro="" textlink="">
      <xdr:nvSpPr>
        <xdr:cNvPr id="823" name="n_2aveValue【消防施設】&#10;一人当たり面積">
          <a:extLst>
            <a:ext uri="{FF2B5EF4-FFF2-40B4-BE49-F238E27FC236}">
              <a16:creationId xmlns:a16="http://schemas.microsoft.com/office/drawing/2014/main" id="{FB6EF23E-FDB4-4A32-92EB-68A7D8809348}"/>
            </a:ext>
          </a:extLst>
        </xdr:cNvPr>
        <xdr:cNvSpPr txBox="1"/>
      </xdr:nvSpPr>
      <xdr:spPr>
        <a:xfrm>
          <a:off x="17776267" y="139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155719</xdr:rowOff>
    </xdr:from>
    <xdr:ext cx="469744" cy="259045"/>
    <xdr:sp macro="" textlink="">
      <xdr:nvSpPr>
        <xdr:cNvPr id="824" name="n_3aveValue【消防施設】&#10;一人当たり面積">
          <a:extLst>
            <a:ext uri="{FF2B5EF4-FFF2-40B4-BE49-F238E27FC236}">
              <a16:creationId xmlns:a16="http://schemas.microsoft.com/office/drawing/2014/main" id="{BF5901E3-1C23-4C5C-8127-8D73F8598F42}"/>
            </a:ext>
          </a:extLst>
        </xdr:cNvPr>
        <xdr:cNvSpPr txBox="1"/>
      </xdr:nvSpPr>
      <xdr:spPr>
        <a:xfrm>
          <a:off x="17001567" y="13902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73423</xdr:rowOff>
    </xdr:from>
    <xdr:ext cx="469744" cy="259045"/>
    <xdr:sp macro="" textlink="">
      <xdr:nvSpPr>
        <xdr:cNvPr id="825" name="n_4aveValue【消防施設】&#10;一人当たり面積">
          <a:extLst>
            <a:ext uri="{FF2B5EF4-FFF2-40B4-BE49-F238E27FC236}">
              <a16:creationId xmlns:a16="http://schemas.microsoft.com/office/drawing/2014/main" id="{CFE5EF98-CCD0-414C-93FC-AFD7F5996FA0}"/>
            </a:ext>
          </a:extLst>
        </xdr:cNvPr>
        <xdr:cNvSpPr txBox="1"/>
      </xdr:nvSpPr>
      <xdr:spPr>
        <a:xfrm>
          <a:off x="16226867" y="138199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36592</xdr:rowOff>
    </xdr:from>
    <xdr:ext cx="469744" cy="259045"/>
    <xdr:sp macro="" textlink="">
      <xdr:nvSpPr>
        <xdr:cNvPr id="826" name="n_1mainValue【消防施設】&#10;一人当たり面積">
          <a:extLst>
            <a:ext uri="{FF2B5EF4-FFF2-40B4-BE49-F238E27FC236}">
              <a16:creationId xmlns:a16="http://schemas.microsoft.com/office/drawing/2014/main" id="{3CACA0FF-8ADD-4D14-9429-ACCDDF7E92B4}"/>
            </a:ext>
          </a:extLst>
        </xdr:cNvPr>
        <xdr:cNvSpPr txBox="1"/>
      </xdr:nvSpPr>
      <xdr:spPr>
        <a:xfrm>
          <a:off x="1856112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36592</xdr:rowOff>
    </xdr:from>
    <xdr:ext cx="469744" cy="259045"/>
    <xdr:sp macro="" textlink="">
      <xdr:nvSpPr>
        <xdr:cNvPr id="827" name="n_2mainValue【消防施設】&#10;一人当たり面積">
          <a:extLst>
            <a:ext uri="{FF2B5EF4-FFF2-40B4-BE49-F238E27FC236}">
              <a16:creationId xmlns:a16="http://schemas.microsoft.com/office/drawing/2014/main" id="{DBDA5C7E-6F2C-4ADF-BCC7-8D3DC4DCA0AC}"/>
            </a:ext>
          </a:extLst>
        </xdr:cNvPr>
        <xdr:cNvSpPr txBox="1"/>
      </xdr:nvSpPr>
      <xdr:spPr>
        <a:xfrm>
          <a:off x="17776267" y="14285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18305</xdr:rowOff>
    </xdr:from>
    <xdr:ext cx="469744" cy="259045"/>
    <xdr:sp macro="" textlink="">
      <xdr:nvSpPr>
        <xdr:cNvPr id="828" name="n_3mainValue【消防施設】&#10;一人当たり面積">
          <a:extLst>
            <a:ext uri="{FF2B5EF4-FFF2-40B4-BE49-F238E27FC236}">
              <a16:creationId xmlns:a16="http://schemas.microsoft.com/office/drawing/2014/main" id="{047CD943-7B97-41A2-BB33-604F6F2D8047}"/>
            </a:ext>
          </a:extLst>
        </xdr:cNvPr>
        <xdr:cNvSpPr txBox="1"/>
      </xdr:nvSpPr>
      <xdr:spPr>
        <a:xfrm>
          <a:off x="17001567" y="1426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22877</xdr:rowOff>
    </xdr:from>
    <xdr:ext cx="469744" cy="259045"/>
    <xdr:sp macro="" textlink="">
      <xdr:nvSpPr>
        <xdr:cNvPr id="829" name="n_4mainValue【消防施設】&#10;一人当たり面積">
          <a:extLst>
            <a:ext uri="{FF2B5EF4-FFF2-40B4-BE49-F238E27FC236}">
              <a16:creationId xmlns:a16="http://schemas.microsoft.com/office/drawing/2014/main" id="{3E85D551-26B0-4CBA-9C02-14C85A9B221C}"/>
            </a:ext>
          </a:extLst>
        </xdr:cNvPr>
        <xdr:cNvSpPr txBox="1"/>
      </xdr:nvSpPr>
      <xdr:spPr>
        <a:xfrm>
          <a:off x="16226867" y="14272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59AC2C02-9E64-436D-898A-02BE36F69325}"/>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89C1DE40-63BB-47B9-BFA9-B57E730CB90A}"/>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0D8A627E-C945-462D-B8F9-4801E8AFBD34}"/>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D21D55A7-E72E-43E3-BE52-1F0BD4EBFA0A}"/>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3B3BE946-3E8E-44E5-B6B7-600E0586599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355717BA-3A11-4D1D-97A9-A781C99BD31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F9172C8B-0EC1-43C0-9E6B-8EB496B3CAE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0052BC39-1B0B-405E-9692-22DDDB742540}"/>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7EB802AF-73D6-4461-B875-9665E7B5C358}"/>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BECE49C2-8652-4E0D-980D-7871291075F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833E8AF8-CE52-40B8-A60B-75F32E3286D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0C7EB9D2-79AD-416E-A06B-8DCFFE234CF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177DF2A-BA80-4A22-82D5-AF1F6F7EBEBA}"/>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FC10DC5E-764C-4235-81BF-63939BF12C73}"/>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D3FAB7F2-FF4B-42BC-B9BA-D88FE276F5F3}"/>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369B07FA-454D-44D9-92AE-6FFDD572E4B6}"/>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FE3DE05F-72F6-44A8-B7ED-BE91A2DCCD3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74B69F8F-C3E6-4CD8-B93F-38ED3A176976}"/>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15CD6314-841E-43F2-851D-026A75B66121}"/>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068B2EC6-E4ED-4072-A687-D0AEE6370969}"/>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E958BC44-2B36-40F9-B514-C2DCAA67A6A5}"/>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1C2CBA5-701B-46F3-BBFB-85AF53AF5E7E}"/>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544E0782-D704-4D5F-A0B7-A40875B55241}"/>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BFCFD681-F838-49A2-A308-827B6E8190D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54C462CB-5420-40FB-8729-02A4BBFDE992}"/>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D5FEB50E-1477-44E4-B371-68C1F40C1951}"/>
            </a:ext>
          </a:extLst>
        </xdr:cNvPr>
        <xdr:cNvCxnSpPr/>
      </xdr:nvCxnSpPr>
      <xdr:spPr>
        <a:xfrm flipV="1">
          <a:off x="14375764" y="16779784"/>
          <a:ext cx="0" cy="1427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A9DAA941-2C3A-458E-ABC2-65A35542E7FB}"/>
            </a:ext>
          </a:extLst>
        </xdr:cNvPr>
        <xdr:cNvSpPr txBox="1"/>
      </xdr:nvSpPr>
      <xdr:spPr>
        <a:xfrm>
          <a:off x="14414500" y="18211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91DF6000-09B8-4D5E-BDD0-CA87D920276A}"/>
            </a:ext>
          </a:extLst>
        </xdr:cNvPr>
        <xdr:cNvCxnSpPr/>
      </xdr:nvCxnSpPr>
      <xdr:spPr>
        <a:xfrm>
          <a:off x="14287500" y="182074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136E055C-019F-449E-8D5B-1D4D196FBE37}"/>
            </a:ext>
          </a:extLst>
        </xdr:cNvPr>
        <xdr:cNvSpPr txBox="1"/>
      </xdr:nvSpPr>
      <xdr:spPr>
        <a:xfrm>
          <a:off x="14414500" y="165626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BA7489D1-5619-4118-A6E8-2D47FE0479D4}"/>
            </a:ext>
          </a:extLst>
        </xdr:cNvPr>
        <xdr:cNvCxnSpPr/>
      </xdr:nvCxnSpPr>
      <xdr:spPr>
        <a:xfrm>
          <a:off x="14287500" y="1677978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158948</xdr:rowOff>
    </xdr:from>
    <xdr:ext cx="405111" cy="259045"/>
    <xdr:sp macro="" textlink="">
      <xdr:nvSpPr>
        <xdr:cNvPr id="860" name="【庁舎】&#10;有形固定資産減価償却率平均値テキスト">
          <a:extLst>
            <a:ext uri="{FF2B5EF4-FFF2-40B4-BE49-F238E27FC236}">
              <a16:creationId xmlns:a16="http://schemas.microsoft.com/office/drawing/2014/main" id="{56E0FEC2-39CF-4982-9231-2C91CB308904}"/>
            </a:ext>
          </a:extLst>
        </xdr:cNvPr>
        <xdr:cNvSpPr txBox="1"/>
      </xdr:nvSpPr>
      <xdr:spPr>
        <a:xfrm>
          <a:off x="14414500" y="174258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0B451B50-C0AE-47C9-840C-AFD4BA5D7498}"/>
            </a:ext>
          </a:extLst>
        </xdr:cNvPr>
        <xdr:cNvSpPr/>
      </xdr:nvSpPr>
      <xdr:spPr>
        <a:xfrm>
          <a:off x="14325600" y="17443631"/>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084FBB70-536A-44B4-ACAC-8FA6ADD0BA80}"/>
            </a:ext>
          </a:extLst>
        </xdr:cNvPr>
        <xdr:cNvSpPr/>
      </xdr:nvSpPr>
      <xdr:spPr>
        <a:xfrm>
          <a:off x="13578840" y="174327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E53AFCE1-A6C8-4AC7-A0D6-7ED7613CB6A3}"/>
            </a:ext>
          </a:extLst>
        </xdr:cNvPr>
        <xdr:cNvSpPr/>
      </xdr:nvSpPr>
      <xdr:spPr>
        <a:xfrm>
          <a:off x="12804140" y="17446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B1597524-BC82-43D1-8EF4-718A7A5533F5}"/>
            </a:ext>
          </a:extLst>
        </xdr:cNvPr>
        <xdr:cNvSpPr/>
      </xdr:nvSpPr>
      <xdr:spPr>
        <a:xfrm>
          <a:off x="12029440" y="1747628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65" name="フローチャート: 判断 864">
          <a:extLst>
            <a:ext uri="{FF2B5EF4-FFF2-40B4-BE49-F238E27FC236}">
              <a16:creationId xmlns:a16="http://schemas.microsoft.com/office/drawing/2014/main" id="{1BFE3A18-A520-45AF-9D97-9FDE645AFCF5}"/>
            </a:ext>
          </a:extLst>
        </xdr:cNvPr>
        <xdr:cNvSpPr/>
      </xdr:nvSpPr>
      <xdr:spPr>
        <a:xfrm>
          <a:off x="11231880" y="1747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A43C1321-001F-4DE3-9476-001644A8779D}"/>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1E345744-7AF5-4654-A41F-15502292E854}"/>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D82E4343-403C-4346-931F-74EBD034DD8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29049F25-2E04-4D67-8F5D-F03D38F62E32}"/>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EB635A3C-A81B-449F-8239-AAE25EE8F7F4}"/>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129902</xdr:rowOff>
    </xdr:from>
    <xdr:to>
      <xdr:col>85</xdr:col>
      <xdr:colOff>177800</xdr:colOff>
      <xdr:row>101</xdr:row>
      <xdr:rowOff>60052</xdr:rowOff>
    </xdr:to>
    <xdr:sp macro="" textlink="">
      <xdr:nvSpPr>
        <xdr:cNvPr id="871" name="楕円 870">
          <a:extLst>
            <a:ext uri="{FF2B5EF4-FFF2-40B4-BE49-F238E27FC236}">
              <a16:creationId xmlns:a16="http://schemas.microsoft.com/office/drawing/2014/main" id="{EC5A01F0-F2F1-4D4C-82E3-C095631CBC63}"/>
            </a:ext>
          </a:extLst>
        </xdr:cNvPr>
        <xdr:cNvSpPr/>
      </xdr:nvSpPr>
      <xdr:spPr>
        <a:xfrm>
          <a:off x="14325600" y="16893902"/>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152779</xdr:rowOff>
    </xdr:from>
    <xdr:ext cx="405111" cy="259045"/>
    <xdr:sp macro="" textlink="">
      <xdr:nvSpPr>
        <xdr:cNvPr id="872" name="【庁舎】&#10;有形固定資産減価償却率該当値テキスト">
          <a:extLst>
            <a:ext uri="{FF2B5EF4-FFF2-40B4-BE49-F238E27FC236}">
              <a16:creationId xmlns:a16="http://schemas.microsoft.com/office/drawing/2014/main" id="{FFEC2D05-3495-41EE-B4B7-7625B91D6576}"/>
            </a:ext>
          </a:extLst>
        </xdr:cNvPr>
        <xdr:cNvSpPr txBox="1"/>
      </xdr:nvSpPr>
      <xdr:spPr>
        <a:xfrm>
          <a:off x="14414500" y="16749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92348</xdr:rowOff>
    </xdr:from>
    <xdr:to>
      <xdr:col>81</xdr:col>
      <xdr:colOff>101600</xdr:colOff>
      <xdr:row>101</xdr:row>
      <xdr:rowOff>22498</xdr:rowOff>
    </xdr:to>
    <xdr:sp macro="" textlink="">
      <xdr:nvSpPr>
        <xdr:cNvPr id="873" name="楕円 872">
          <a:extLst>
            <a:ext uri="{FF2B5EF4-FFF2-40B4-BE49-F238E27FC236}">
              <a16:creationId xmlns:a16="http://schemas.microsoft.com/office/drawing/2014/main" id="{7E9B698C-0528-4D2A-B3C6-9B6EFB0B205B}"/>
            </a:ext>
          </a:extLst>
        </xdr:cNvPr>
        <xdr:cNvSpPr/>
      </xdr:nvSpPr>
      <xdr:spPr>
        <a:xfrm>
          <a:off x="13578840" y="1685634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143148</xdr:rowOff>
    </xdr:from>
    <xdr:to>
      <xdr:col>85</xdr:col>
      <xdr:colOff>127000</xdr:colOff>
      <xdr:row>101</xdr:row>
      <xdr:rowOff>9252</xdr:rowOff>
    </xdr:to>
    <xdr:cxnSp macro="">
      <xdr:nvCxnSpPr>
        <xdr:cNvPr id="874" name="直線コネクタ 873">
          <a:extLst>
            <a:ext uri="{FF2B5EF4-FFF2-40B4-BE49-F238E27FC236}">
              <a16:creationId xmlns:a16="http://schemas.microsoft.com/office/drawing/2014/main" id="{FE4703C8-D494-4ABF-9711-7DFBC74855F9}"/>
            </a:ext>
          </a:extLst>
        </xdr:cNvPr>
        <xdr:cNvCxnSpPr/>
      </xdr:nvCxnSpPr>
      <xdr:spPr>
        <a:xfrm>
          <a:off x="13629640" y="16907148"/>
          <a:ext cx="746760" cy="33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58057</xdr:rowOff>
    </xdr:from>
    <xdr:to>
      <xdr:col>76</xdr:col>
      <xdr:colOff>165100</xdr:colOff>
      <xdr:row>100</xdr:row>
      <xdr:rowOff>159657</xdr:rowOff>
    </xdr:to>
    <xdr:sp macro="" textlink="">
      <xdr:nvSpPr>
        <xdr:cNvPr id="875" name="楕円 874">
          <a:extLst>
            <a:ext uri="{FF2B5EF4-FFF2-40B4-BE49-F238E27FC236}">
              <a16:creationId xmlns:a16="http://schemas.microsoft.com/office/drawing/2014/main" id="{B4E51001-35DA-44E9-BA7F-853E89323032}"/>
            </a:ext>
          </a:extLst>
        </xdr:cNvPr>
        <xdr:cNvSpPr/>
      </xdr:nvSpPr>
      <xdr:spPr>
        <a:xfrm>
          <a:off x="12804140" y="16822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108857</xdr:rowOff>
    </xdr:from>
    <xdr:to>
      <xdr:col>81</xdr:col>
      <xdr:colOff>50800</xdr:colOff>
      <xdr:row>100</xdr:row>
      <xdr:rowOff>143148</xdr:rowOff>
    </xdr:to>
    <xdr:cxnSp macro="">
      <xdr:nvCxnSpPr>
        <xdr:cNvPr id="876" name="直線コネクタ 875">
          <a:extLst>
            <a:ext uri="{FF2B5EF4-FFF2-40B4-BE49-F238E27FC236}">
              <a16:creationId xmlns:a16="http://schemas.microsoft.com/office/drawing/2014/main" id="{A3CCEFCC-7921-4E14-B96B-0381125D0A0E}"/>
            </a:ext>
          </a:extLst>
        </xdr:cNvPr>
        <xdr:cNvCxnSpPr/>
      </xdr:nvCxnSpPr>
      <xdr:spPr>
        <a:xfrm>
          <a:off x="12854940" y="16872857"/>
          <a:ext cx="7747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22134</xdr:rowOff>
    </xdr:from>
    <xdr:to>
      <xdr:col>72</xdr:col>
      <xdr:colOff>38100</xdr:colOff>
      <xdr:row>100</xdr:row>
      <xdr:rowOff>123734</xdr:rowOff>
    </xdr:to>
    <xdr:sp macro="" textlink="">
      <xdr:nvSpPr>
        <xdr:cNvPr id="877" name="楕円 876">
          <a:extLst>
            <a:ext uri="{FF2B5EF4-FFF2-40B4-BE49-F238E27FC236}">
              <a16:creationId xmlns:a16="http://schemas.microsoft.com/office/drawing/2014/main" id="{513EDB4D-B78C-4DC2-951C-470CDE2FEE1A}"/>
            </a:ext>
          </a:extLst>
        </xdr:cNvPr>
        <xdr:cNvSpPr/>
      </xdr:nvSpPr>
      <xdr:spPr>
        <a:xfrm>
          <a:off x="12029440" y="1678613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72934</xdr:rowOff>
    </xdr:from>
    <xdr:to>
      <xdr:col>76</xdr:col>
      <xdr:colOff>114300</xdr:colOff>
      <xdr:row>100</xdr:row>
      <xdr:rowOff>108857</xdr:rowOff>
    </xdr:to>
    <xdr:cxnSp macro="">
      <xdr:nvCxnSpPr>
        <xdr:cNvPr id="878" name="直線コネクタ 877">
          <a:extLst>
            <a:ext uri="{FF2B5EF4-FFF2-40B4-BE49-F238E27FC236}">
              <a16:creationId xmlns:a16="http://schemas.microsoft.com/office/drawing/2014/main" id="{DF464362-DE7F-4167-B143-E26796A9617C}"/>
            </a:ext>
          </a:extLst>
        </xdr:cNvPr>
        <xdr:cNvCxnSpPr/>
      </xdr:nvCxnSpPr>
      <xdr:spPr>
        <a:xfrm>
          <a:off x="12072620" y="16836934"/>
          <a:ext cx="78232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110308</xdr:rowOff>
    </xdr:from>
    <xdr:to>
      <xdr:col>67</xdr:col>
      <xdr:colOff>101600</xdr:colOff>
      <xdr:row>108</xdr:row>
      <xdr:rowOff>40458</xdr:rowOff>
    </xdr:to>
    <xdr:sp macro="" textlink="">
      <xdr:nvSpPr>
        <xdr:cNvPr id="879" name="楕円 878">
          <a:extLst>
            <a:ext uri="{FF2B5EF4-FFF2-40B4-BE49-F238E27FC236}">
              <a16:creationId xmlns:a16="http://schemas.microsoft.com/office/drawing/2014/main" id="{6971BCE3-F5F4-4355-A6B2-ABA10D498229}"/>
            </a:ext>
          </a:extLst>
        </xdr:cNvPr>
        <xdr:cNvSpPr/>
      </xdr:nvSpPr>
      <xdr:spPr>
        <a:xfrm>
          <a:off x="11231880" y="180477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72934</xdr:rowOff>
    </xdr:from>
    <xdr:to>
      <xdr:col>71</xdr:col>
      <xdr:colOff>177800</xdr:colOff>
      <xdr:row>107</xdr:row>
      <xdr:rowOff>161108</xdr:rowOff>
    </xdr:to>
    <xdr:cxnSp macro="">
      <xdr:nvCxnSpPr>
        <xdr:cNvPr id="880" name="直線コネクタ 879">
          <a:extLst>
            <a:ext uri="{FF2B5EF4-FFF2-40B4-BE49-F238E27FC236}">
              <a16:creationId xmlns:a16="http://schemas.microsoft.com/office/drawing/2014/main" id="{1DB3FDB0-0917-42F9-B733-F8151EED0442}"/>
            </a:ext>
          </a:extLst>
        </xdr:cNvPr>
        <xdr:cNvCxnSpPr/>
      </xdr:nvCxnSpPr>
      <xdr:spPr>
        <a:xfrm flipV="1">
          <a:off x="11282680" y="16836934"/>
          <a:ext cx="789940" cy="1261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87103</xdr:rowOff>
    </xdr:from>
    <xdr:ext cx="405111" cy="259045"/>
    <xdr:sp macro="" textlink="">
      <xdr:nvSpPr>
        <xdr:cNvPr id="881" name="n_1aveValue【庁舎】&#10;有形固定資産減価償却率">
          <a:extLst>
            <a:ext uri="{FF2B5EF4-FFF2-40B4-BE49-F238E27FC236}">
              <a16:creationId xmlns:a16="http://schemas.microsoft.com/office/drawing/2014/main" id="{C7DAD435-9734-44D9-825C-F22B799AE5E9}"/>
            </a:ext>
          </a:extLst>
        </xdr:cNvPr>
        <xdr:cNvSpPr txBox="1"/>
      </xdr:nvSpPr>
      <xdr:spPr>
        <a:xfrm>
          <a:off x="13437244" y="17521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105064</xdr:rowOff>
    </xdr:from>
    <xdr:ext cx="405111" cy="259045"/>
    <xdr:sp macro="" textlink="">
      <xdr:nvSpPr>
        <xdr:cNvPr id="882" name="n_2aveValue【庁舎】&#10;有形固定資産減価償却率">
          <a:extLst>
            <a:ext uri="{FF2B5EF4-FFF2-40B4-BE49-F238E27FC236}">
              <a16:creationId xmlns:a16="http://schemas.microsoft.com/office/drawing/2014/main" id="{10A00A89-8465-4679-A372-1FDD650D045D}"/>
            </a:ext>
          </a:extLst>
        </xdr:cNvPr>
        <xdr:cNvSpPr txBox="1"/>
      </xdr:nvSpPr>
      <xdr:spPr>
        <a:xfrm>
          <a:off x="12675244" y="17539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134456</xdr:rowOff>
    </xdr:from>
    <xdr:ext cx="405111" cy="259045"/>
    <xdr:sp macro="" textlink="">
      <xdr:nvSpPr>
        <xdr:cNvPr id="883" name="n_3aveValue【庁舎】&#10;有形固定資産減価償却率">
          <a:extLst>
            <a:ext uri="{FF2B5EF4-FFF2-40B4-BE49-F238E27FC236}">
              <a16:creationId xmlns:a16="http://schemas.microsoft.com/office/drawing/2014/main" id="{FE0A2630-F090-4799-B019-458601F3D517}"/>
            </a:ext>
          </a:extLst>
        </xdr:cNvPr>
        <xdr:cNvSpPr txBox="1"/>
      </xdr:nvSpPr>
      <xdr:spPr>
        <a:xfrm>
          <a:off x="11900544" y="1756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84" name="n_4aveValue【庁舎】&#10;有形固定資産減価償却率">
          <a:extLst>
            <a:ext uri="{FF2B5EF4-FFF2-40B4-BE49-F238E27FC236}">
              <a16:creationId xmlns:a16="http://schemas.microsoft.com/office/drawing/2014/main" id="{1FF306CE-5F4C-42FE-B57F-93E4EA5FBC6A}"/>
            </a:ext>
          </a:extLst>
        </xdr:cNvPr>
        <xdr:cNvSpPr txBox="1"/>
      </xdr:nvSpPr>
      <xdr:spPr>
        <a:xfrm>
          <a:off x="11102984" y="17255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39025</xdr:rowOff>
    </xdr:from>
    <xdr:ext cx="405111" cy="259045"/>
    <xdr:sp macro="" textlink="">
      <xdr:nvSpPr>
        <xdr:cNvPr id="885" name="n_1mainValue【庁舎】&#10;有形固定資産減価償却率">
          <a:extLst>
            <a:ext uri="{FF2B5EF4-FFF2-40B4-BE49-F238E27FC236}">
              <a16:creationId xmlns:a16="http://schemas.microsoft.com/office/drawing/2014/main" id="{0F8B614D-5489-4E2D-98C6-BF3E892CA2BC}"/>
            </a:ext>
          </a:extLst>
        </xdr:cNvPr>
        <xdr:cNvSpPr txBox="1"/>
      </xdr:nvSpPr>
      <xdr:spPr>
        <a:xfrm>
          <a:off x="13437244" y="16635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4734</xdr:rowOff>
    </xdr:from>
    <xdr:ext cx="405111" cy="259045"/>
    <xdr:sp macro="" textlink="">
      <xdr:nvSpPr>
        <xdr:cNvPr id="886" name="n_2mainValue【庁舎】&#10;有形固定資産減価償却率">
          <a:extLst>
            <a:ext uri="{FF2B5EF4-FFF2-40B4-BE49-F238E27FC236}">
              <a16:creationId xmlns:a16="http://schemas.microsoft.com/office/drawing/2014/main" id="{A8992D73-1BF3-49E8-A029-DCF7E93C21ED}"/>
            </a:ext>
          </a:extLst>
        </xdr:cNvPr>
        <xdr:cNvSpPr txBox="1"/>
      </xdr:nvSpPr>
      <xdr:spPr>
        <a:xfrm>
          <a:off x="12675244" y="16601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98</xdr:row>
      <xdr:rowOff>140261</xdr:rowOff>
    </xdr:from>
    <xdr:ext cx="340478" cy="259045"/>
    <xdr:sp macro="" textlink="">
      <xdr:nvSpPr>
        <xdr:cNvPr id="887" name="n_3mainValue【庁舎】&#10;有形固定資産減価償却率">
          <a:extLst>
            <a:ext uri="{FF2B5EF4-FFF2-40B4-BE49-F238E27FC236}">
              <a16:creationId xmlns:a16="http://schemas.microsoft.com/office/drawing/2014/main" id="{FA37F505-062B-4952-8D45-1EF146E25928}"/>
            </a:ext>
          </a:extLst>
        </xdr:cNvPr>
        <xdr:cNvSpPr txBox="1"/>
      </xdr:nvSpPr>
      <xdr:spPr>
        <a:xfrm>
          <a:off x="11910001" y="1656898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31585</xdr:rowOff>
    </xdr:from>
    <xdr:ext cx="405111" cy="259045"/>
    <xdr:sp macro="" textlink="">
      <xdr:nvSpPr>
        <xdr:cNvPr id="888" name="n_4mainValue【庁舎】&#10;有形固定資産減価償却率">
          <a:extLst>
            <a:ext uri="{FF2B5EF4-FFF2-40B4-BE49-F238E27FC236}">
              <a16:creationId xmlns:a16="http://schemas.microsoft.com/office/drawing/2014/main" id="{FAA47A21-24E0-4977-ACB6-F1F6B8A9A724}"/>
            </a:ext>
          </a:extLst>
        </xdr:cNvPr>
        <xdr:cNvSpPr txBox="1"/>
      </xdr:nvSpPr>
      <xdr:spPr>
        <a:xfrm>
          <a:off x="11102984" y="181367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A9D66540-BB80-441C-A821-D49FDA01FFA5}"/>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2137F9DA-6504-44D6-B9F8-5D1A6512B12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C697CE9F-35D3-421A-9091-069566332D32}"/>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CCC4EB96-5373-4BBE-9106-418BE77E4600}"/>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6079D27B-064A-42DF-97A0-5E0132F25AC4}"/>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794605CF-93AC-434F-A5F9-7E513860D9E8}"/>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大阪府平均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F230646E-9223-40B3-89CF-2F0428CC0D27}"/>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DF4C5881-17B5-4450-BD75-47F289D01A48}"/>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FDCA30F6-8432-4DF4-B53C-79E062AFB323}"/>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719DFCF1-1B6C-477C-A0D3-1416EB1AC463}"/>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F71BFE7D-D948-42A8-8CE6-2DB45D78E840}"/>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B72A9F12-0E76-44F6-AEFE-175CE4F31B6F}"/>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41F26453-ADA8-44C1-AB08-D7080217792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31DA943C-E0AC-4BD3-954C-01EAA4D8E1E3}"/>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6CF358E6-0F39-4315-9BF5-0E6537170C2B}"/>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9A765691-CE4C-47BB-B3E8-78A2016F0E57}"/>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7594847A-D510-412E-873C-628A1F71FDB5}"/>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F04900FA-A19F-4F54-89E5-48BB9396C519}"/>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EE239CB3-477E-449C-8166-47C1DAEC2E64}"/>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781B3C91-BE61-48D5-8DEE-D5D6AD520719}"/>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C0EAF5C6-B94C-46C5-AF43-24F7DD614B8E}"/>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A942FEE7-C287-4608-AC37-701BB7C5EBF0}"/>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0536DAEE-D487-4C5D-AD52-78193E64E4D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CCDB2B03-B7FC-44AF-A96A-B500C2089E3F}"/>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C8CD10D6-6FA2-4212-AC80-B503B1080AFD}"/>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2137882D-DF7C-4E39-AEC5-AED0CCA59DF0}"/>
            </a:ext>
          </a:extLst>
        </xdr:cNvPr>
        <xdr:cNvCxnSpPr/>
      </xdr:nvCxnSpPr>
      <xdr:spPr>
        <a:xfrm flipV="1">
          <a:off x="19509104" y="16683990"/>
          <a:ext cx="0" cy="14227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FEB8E1E6-95E6-4E8D-8C6F-DA0AA9D212AF}"/>
            </a:ext>
          </a:extLst>
        </xdr:cNvPr>
        <xdr:cNvSpPr txBox="1"/>
      </xdr:nvSpPr>
      <xdr:spPr>
        <a:xfrm>
          <a:off x="19547840" y="18106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3274BDFD-5659-4692-A109-F84AD7EFC380}"/>
            </a:ext>
          </a:extLst>
        </xdr:cNvPr>
        <xdr:cNvCxnSpPr/>
      </xdr:nvCxnSpPr>
      <xdr:spPr>
        <a:xfrm>
          <a:off x="19443700" y="18106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423120DB-EB48-4E4B-9620-D28743FEA3E4}"/>
            </a:ext>
          </a:extLst>
        </xdr:cNvPr>
        <xdr:cNvSpPr txBox="1"/>
      </xdr:nvSpPr>
      <xdr:spPr>
        <a:xfrm>
          <a:off x="19547840" y="16463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770F2258-696C-4956-9270-2A2430280011}"/>
            </a:ext>
          </a:extLst>
        </xdr:cNvPr>
        <xdr:cNvCxnSpPr/>
      </xdr:nvCxnSpPr>
      <xdr:spPr>
        <a:xfrm>
          <a:off x="19443700" y="166839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AC9E373F-6015-4F6B-BDED-1F380032B826}"/>
            </a:ext>
          </a:extLst>
        </xdr:cNvPr>
        <xdr:cNvSpPr txBox="1"/>
      </xdr:nvSpPr>
      <xdr:spPr>
        <a:xfrm>
          <a:off x="19547840" y="174942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AC16AA53-DE1E-4A46-A558-62A7148BA0C3}"/>
            </a:ext>
          </a:extLst>
        </xdr:cNvPr>
        <xdr:cNvSpPr/>
      </xdr:nvSpPr>
      <xdr:spPr>
        <a:xfrm>
          <a:off x="1945894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29CE7FD2-9D0B-41E2-8062-92B594C22D78}"/>
            </a:ext>
          </a:extLst>
        </xdr:cNvPr>
        <xdr:cNvSpPr/>
      </xdr:nvSpPr>
      <xdr:spPr>
        <a:xfrm>
          <a:off x="18735040" y="1764229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268E31C4-9C74-4F94-91A7-BBDD83442964}"/>
            </a:ext>
          </a:extLst>
        </xdr:cNvPr>
        <xdr:cNvSpPr/>
      </xdr:nvSpPr>
      <xdr:spPr>
        <a:xfrm>
          <a:off x="17937480" y="176684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76C99BD7-D929-457A-A7A0-922A76268772}"/>
            </a:ext>
          </a:extLst>
        </xdr:cNvPr>
        <xdr:cNvSpPr/>
      </xdr:nvSpPr>
      <xdr:spPr>
        <a:xfrm>
          <a:off x="17162780" y="17678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136434</xdr:rowOff>
    </xdr:from>
    <xdr:to>
      <xdr:col>98</xdr:col>
      <xdr:colOff>38100</xdr:colOff>
      <xdr:row>105</xdr:row>
      <xdr:rowOff>66584</xdr:rowOff>
    </xdr:to>
    <xdr:sp macro="" textlink="">
      <xdr:nvSpPr>
        <xdr:cNvPr id="924" name="フローチャート: 判断 923">
          <a:extLst>
            <a:ext uri="{FF2B5EF4-FFF2-40B4-BE49-F238E27FC236}">
              <a16:creationId xmlns:a16="http://schemas.microsoft.com/office/drawing/2014/main" id="{FF332657-2ECF-47C4-8874-4394EA531A76}"/>
            </a:ext>
          </a:extLst>
        </xdr:cNvPr>
        <xdr:cNvSpPr/>
      </xdr:nvSpPr>
      <xdr:spPr>
        <a:xfrm>
          <a:off x="16388080" y="1757099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331A995B-679D-4EF1-A894-4CFB0C6779BC}"/>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865E6FD8-18FA-4B62-BA76-9F6DC73F4547}"/>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BBD6BC0B-A5A7-4297-8D59-5D5AF7F5966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9F6587C2-16DC-437B-B19E-994F8472CB72}"/>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B2010250-3F54-4631-B728-662E7E60F55F}"/>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102144</xdr:rowOff>
    </xdr:from>
    <xdr:to>
      <xdr:col>116</xdr:col>
      <xdr:colOff>114300</xdr:colOff>
      <xdr:row>106</xdr:row>
      <xdr:rowOff>32294</xdr:rowOff>
    </xdr:to>
    <xdr:sp macro="" textlink="">
      <xdr:nvSpPr>
        <xdr:cNvPr id="930" name="楕円 929">
          <a:extLst>
            <a:ext uri="{FF2B5EF4-FFF2-40B4-BE49-F238E27FC236}">
              <a16:creationId xmlns:a16="http://schemas.microsoft.com/office/drawing/2014/main" id="{4F6C4C51-AFC4-4DD4-A682-6121C145FFC9}"/>
            </a:ext>
          </a:extLst>
        </xdr:cNvPr>
        <xdr:cNvSpPr/>
      </xdr:nvSpPr>
      <xdr:spPr>
        <a:xfrm>
          <a:off x="19458940" y="177043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80571</xdr:rowOff>
    </xdr:from>
    <xdr:ext cx="469744" cy="259045"/>
    <xdr:sp macro="" textlink="">
      <xdr:nvSpPr>
        <xdr:cNvPr id="931" name="【庁舎】&#10;一人当たり面積該当値テキスト">
          <a:extLst>
            <a:ext uri="{FF2B5EF4-FFF2-40B4-BE49-F238E27FC236}">
              <a16:creationId xmlns:a16="http://schemas.microsoft.com/office/drawing/2014/main" id="{5D7AFED3-4278-4140-94E1-627229147FFE}"/>
            </a:ext>
          </a:extLst>
        </xdr:cNvPr>
        <xdr:cNvSpPr txBox="1"/>
      </xdr:nvSpPr>
      <xdr:spPr>
        <a:xfrm>
          <a:off x="19547840" y="17682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105411</xdr:rowOff>
    </xdr:from>
    <xdr:to>
      <xdr:col>112</xdr:col>
      <xdr:colOff>38100</xdr:colOff>
      <xdr:row>106</xdr:row>
      <xdr:rowOff>35561</xdr:rowOff>
    </xdr:to>
    <xdr:sp macro="" textlink="">
      <xdr:nvSpPr>
        <xdr:cNvPr id="932" name="楕円 931">
          <a:extLst>
            <a:ext uri="{FF2B5EF4-FFF2-40B4-BE49-F238E27FC236}">
              <a16:creationId xmlns:a16="http://schemas.microsoft.com/office/drawing/2014/main" id="{BF39EA54-6D92-421B-82A3-FAF1911256D2}"/>
            </a:ext>
          </a:extLst>
        </xdr:cNvPr>
        <xdr:cNvSpPr/>
      </xdr:nvSpPr>
      <xdr:spPr>
        <a:xfrm>
          <a:off x="18735040" y="1770761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152944</xdr:rowOff>
    </xdr:from>
    <xdr:to>
      <xdr:col>116</xdr:col>
      <xdr:colOff>63500</xdr:colOff>
      <xdr:row>105</xdr:row>
      <xdr:rowOff>156211</xdr:rowOff>
    </xdr:to>
    <xdr:cxnSp macro="">
      <xdr:nvCxnSpPr>
        <xdr:cNvPr id="933" name="直線コネクタ 932">
          <a:extLst>
            <a:ext uri="{FF2B5EF4-FFF2-40B4-BE49-F238E27FC236}">
              <a16:creationId xmlns:a16="http://schemas.microsoft.com/office/drawing/2014/main" id="{364323F9-7B3D-4D91-85F0-1904215519CB}"/>
            </a:ext>
          </a:extLst>
        </xdr:cNvPr>
        <xdr:cNvCxnSpPr/>
      </xdr:nvCxnSpPr>
      <xdr:spPr>
        <a:xfrm flipV="1">
          <a:off x="18778220" y="17755144"/>
          <a:ext cx="73152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105411</xdr:rowOff>
    </xdr:from>
    <xdr:to>
      <xdr:col>107</xdr:col>
      <xdr:colOff>101600</xdr:colOff>
      <xdr:row>106</xdr:row>
      <xdr:rowOff>35561</xdr:rowOff>
    </xdr:to>
    <xdr:sp macro="" textlink="">
      <xdr:nvSpPr>
        <xdr:cNvPr id="934" name="楕円 933">
          <a:extLst>
            <a:ext uri="{FF2B5EF4-FFF2-40B4-BE49-F238E27FC236}">
              <a16:creationId xmlns:a16="http://schemas.microsoft.com/office/drawing/2014/main" id="{A7750667-B9DF-451E-957E-D26412688EBA}"/>
            </a:ext>
          </a:extLst>
        </xdr:cNvPr>
        <xdr:cNvSpPr/>
      </xdr:nvSpPr>
      <xdr:spPr>
        <a:xfrm>
          <a:off x="1793748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156211</xdr:rowOff>
    </xdr:from>
    <xdr:to>
      <xdr:col>111</xdr:col>
      <xdr:colOff>177800</xdr:colOff>
      <xdr:row>105</xdr:row>
      <xdr:rowOff>156211</xdr:rowOff>
    </xdr:to>
    <xdr:cxnSp macro="">
      <xdr:nvCxnSpPr>
        <xdr:cNvPr id="935" name="直線コネクタ 934">
          <a:extLst>
            <a:ext uri="{FF2B5EF4-FFF2-40B4-BE49-F238E27FC236}">
              <a16:creationId xmlns:a16="http://schemas.microsoft.com/office/drawing/2014/main" id="{492B7224-8F2F-4706-8038-03E9166AC23A}"/>
            </a:ext>
          </a:extLst>
        </xdr:cNvPr>
        <xdr:cNvCxnSpPr/>
      </xdr:nvCxnSpPr>
      <xdr:spPr>
        <a:xfrm>
          <a:off x="17988280" y="17758411"/>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111942</xdr:rowOff>
    </xdr:from>
    <xdr:to>
      <xdr:col>102</xdr:col>
      <xdr:colOff>165100</xdr:colOff>
      <xdr:row>106</xdr:row>
      <xdr:rowOff>42092</xdr:rowOff>
    </xdr:to>
    <xdr:sp macro="" textlink="">
      <xdr:nvSpPr>
        <xdr:cNvPr id="936" name="楕円 935">
          <a:extLst>
            <a:ext uri="{FF2B5EF4-FFF2-40B4-BE49-F238E27FC236}">
              <a16:creationId xmlns:a16="http://schemas.microsoft.com/office/drawing/2014/main" id="{BC0DD75E-2059-441F-99CA-7A4CF6D536CF}"/>
            </a:ext>
          </a:extLst>
        </xdr:cNvPr>
        <xdr:cNvSpPr/>
      </xdr:nvSpPr>
      <xdr:spPr>
        <a:xfrm>
          <a:off x="17162780" y="177141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156211</xdr:rowOff>
    </xdr:from>
    <xdr:to>
      <xdr:col>107</xdr:col>
      <xdr:colOff>50800</xdr:colOff>
      <xdr:row>105</xdr:row>
      <xdr:rowOff>162742</xdr:rowOff>
    </xdr:to>
    <xdr:cxnSp macro="">
      <xdr:nvCxnSpPr>
        <xdr:cNvPr id="937" name="直線コネクタ 936">
          <a:extLst>
            <a:ext uri="{FF2B5EF4-FFF2-40B4-BE49-F238E27FC236}">
              <a16:creationId xmlns:a16="http://schemas.microsoft.com/office/drawing/2014/main" id="{11F89A0B-6674-4F02-B3ED-1BE004F0D003}"/>
            </a:ext>
          </a:extLst>
        </xdr:cNvPr>
        <xdr:cNvCxnSpPr/>
      </xdr:nvCxnSpPr>
      <xdr:spPr>
        <a:xfrm flipV="1">
          <a:off x="17213580" y="17758411"/>
          <a:ext cx="7747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10705</xdr:rowOff>
    </xdr:from>
    <xdr:to>
      <xdr:col>98</xdr:col>
      <xdr:colOff>38100</xdr:colOff>
      <xdr:row>107</xdr:row>
      <xdr:rowOff>112305</xdr:rowOff>
    </xdr:to>
    <xdr:sp macro="" textlink="">
      <xdr:nvSpPr>
        <xdr:cNvPr id="938" name="楕円 937">
          <a:extLst>
            <a:ext uri="{FF2B5EF4-FFF2-40B4-BE49-F238E27FC236}">
              <a16:creationId xmlns:a16="http://schemas.microsoft.com/office/drawing/2014/main" id="{A26CC518-D247-45A9-ABAE-9862D97EFA71}"/>
            </a:ext>
          </a:extLst>
        </xdr:cNvPr>
        <xdr:cNvSpPr/>
      </xdr:nvSpPr>
      <xdr:spPr>
        <a:xfrm>
          <a:off x="16388080" y="179481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162742</xdr:rowOff>
    </xdr:from>
    <xdr:to>
      <xdr:col>102</xdr:col>
      <xdr:colOff>114300</xdr:colOff>
      <xdr:row>107</xdr:row>
      <xdr:rowOff>61505</xdr:rowOff>
    </xdr:to>
    <xdr:cxnSp macro="">
      <xdr:nvCxnSpPr>
        <xdr:cNvPr id="939" name="直線コネクタ 938">
          <a:extLst>
            <a:ext uri="{FF2B5EF4-FFF2-40B4-BE49-F238E27FC236}">
              <a16:creationId xmlns:a16="http://schemas.microsoft.com/office/drawing/2014/main" id="{95783738-A060-4DA3-82F0-3033EB743383}"/>
            </a:ext>
          </a:extLst>
        </xdr:cNvPr>
        <xdr:cNvCxnSpPr/>
      </xdr:nvCxnSpPr>
      <xdr:spPr>
        <a:xfrm flipV="1">
          <a:off x="16431260" y="17764942"/>
          <a:ext cx="782320" cy="23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3FB998E9-B9C5-4B6B-97B7-2A7F4ED9ADD3}"/>
            </a:ext>
          </a:extLst>
        </xdr:cNvPr>
        <xdr:cNvSpPr txBox="1"/>
      </xdr:nvSpPr>
      <xdr:spPr>
        <a:xfrm>
          <a:off x="18561127" y="17425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12898</xdr:rowOff>
    </xdr:from>
    <xdr:ext cx="469744" cy="259045"/>
    <xdr:sp macro="" textlink="">
      <xdr:nvSpPr>
        <xdr:cNvPr id="941" name="n_2aveValue【庁舎】&#10;一人当たり面積">
          <a:extLst>
            <a:ext uri="{FF2B5EF4-FFF2-40B4-BE49-F238E27FC236}">
              <a16:creationId xmlns:a16="http://schemas.microsoft.com/office/drawing/2014/main" id="{3F4F1752-7B96-44D6-9E0A-E6590EA84EFD}"/>
            </a:ext>
          </a:extLst>
        </xdr:cNvPr>
        <xdr:cNvSpPr txBox="1"/>
      </xdr:nvSpPr>
      <xdr:spPr>
        <a:xfrm>
          <a:off x="17776267" y="174474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22696</xdr:rowOff>
    </xdr:from>
    <xdr:ext cx="469744" cy="259045"/>
    <xdr:sp macro="" textlink="">
      <xdr:nvSpPr>
        <xdr:cNvPr id="942" name="n_3aveValue【庁舎】&#10;一人当たり面積">
          <a:extLst>
            <a:ext uri="{FF2B5EF4-FFF2-40B4-BE49-F238E27FC236}">
              <a16:creationId xmlns:a16="http://schemas.microsoft.com/office/drawing/2014/main" id="{98FC634A-7327-417A-8FE5-3F8E49090AAE}"/>
            </a:ext>
          </a:extLst>
        </xdr:cNvPr>
        <xdr:cNvSpPr txBox="1"/>
      </xdr:nvSpPr>
      <xdr:spPr>
        <a:xfrm>
          <a:off x="17001567" y="1745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83111</xdr:rowOff>
    </xdr:from>
    <xdr:ext cx="469744" cy="259045"/>
    <xdr:sp macro="" textlink="">
      <xdr:nvSpPr>
        <xdr:cNvPr id="943" name="n_4aveValue【庁舎】&#10;一人当たり面積">
          <a:extLst>
            <a:ext uri="{FF2B5EF4-FFF2-40B4-BE49-F238E27FC236}">
              <a16:creationId xmlns:a16="http://schemas.microsoft.com/office/drawing/2014/main" id="{E4148E0F-9A59-4CF7-B0ED-950713985B1B}"/>
            </a:ext>
          </a:extLst>
        </xdr:cNvPr>
        <xdr:cNvSpPr txBox="1"/>
      </xdr:nvSpPr>
      <xdr:spPr>
        <a:xfrm>
          <a:off x="16226867" y="17350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26688</xdr:rowOff>
    </xdr:from>
    <xdr:ext cx="469744" cy="259045"/>
    <xdr:sp macro="" textlink="">
      <xdr:nvSpPr>
        <xdr:cNvPr id="944" name="n_1mainValue【庁舎】&#10;一人当たり面積">
          <a:extLst>
            <a:ext uri="{FF2B5EF4-FFF2-40B4-BE49-F238E27FC236}">
              <a16:creationId xmlns:a16="http://schemas.microsoft.com/office/drawing/2014/main" id="{6C0F6B9B-6801-4CDE-BCB7-DEA4A0A20503}"/>
            </a:ext>
          </a:extLst>
        </xdr:cNvPr>
        <xdr:cNvSpPr txBox="1"/>
      </xdr:nvSpPr>
      <xdr:spPr>
        <a:xfrm>
          <a:off x="1856112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26688</xdr:rowOff>
    </xdr:from>
    <xdr:ext cx="469744" cy="259045"/>
    <xdr:sp macro="" textlink="">
      <xdr:nvSpPr>
        <xdr:cNvPr id="945" name="n_2mainValue【庁舎】&#10;一人当たり面積">
          <a:extLst>
            <a:ext uri="{FF2B5EF4-FFF2-40B4-BE49-F238E27FC236}">
              <a16:creationId xmlns:a16="http://schemas.microsoft.com/office/drawing/2014/main" id="{7C9D82F0-689B-4011-8A13-E7E1DA2DDEFB}"/>
            </a:ext>
          </a:extLst>
        </xdr:cNvPr>
        <xdr:cNvSpPr txBox="1"/>
      </xdr:nvSpPr>
      <xdr:spPr>
        <a:xfrm>
          <a:off x="17776267" y="17796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33219</xdr:rowOff>
    </xdr:from>
    <xdr:ext cx="469744" cy="259045"/>
    <xdr:sp macro="" textlink="">
      <xdr:nvSpPr>
        <xdr:cNvPr id="946" name="n_3mainValue【庁舎】&#10;一人当たり面積">
          <a:extLst>
            <a:ext uri="{FF2B5EF4-FFF2-40B4-BE49-F238E27FC236}">
              <a16:creationId xmlns:a16="http://schemas.microsoft.com/office/drawing/2014/main" id="{2A768FD8-67D5-42A0-99E3-BB641376EAED}"/>
            </a:ext>
          </a:extLst>
        </xdr:cNvPr>
        <xdr:cNvSpPr txBox="1"/>
      </xdr:nvSpPr>
      <xdr:spPr>
        <a:xfrm>
          <a:off x="17001567" y="1780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103432</xdr:rowOff>
    </xdr:from>
    <xdr:ext cx="469744" cy="259045"/>
    <xdr:sp macro="" textlink="">
      <xdr:nvSpPr>
        <xdr:cNvPr id="947" name="n_4mainValue【庁舎】&#10;一人当たり面積">
          <a:extLst>
            <a:ext uri="{FF2B5EF4-FFF2-40B4-BE49-F238E27FC236}">
              <a16:creationId xmlns:a16="http://schemas.microsoft.com/office/drawing/2014/main" id="{B07AE630-8435-4AA8-8029-4DCCD3C63874}"/>
            </a:ext>
          </a:extLst>
        </xdr:cNvPr>
        <xdr:cNvSpPr txBox="1"/>
      </xdr:nvSpPr>
      <xdr:spPr>
        <a:xfrm>
          <a:off x="16226867" y="18040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3EB91C11-6B0E-4CB4-8214-FF86558906BA}"/>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7D56734B-4506-4F60-B445-D4F516FA201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CDEE4782-94FB-450C-AEBE-8191A1EEC85E}"/>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一般廃棄物処理施設については、有形固定資産計上額のうち、約半分を占める焼却施設が耐用年数である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年を超えて供用しているため、有形固定資産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減価償却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87.3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％となっており、類似団体と比較して高くなっている。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体育館・プールについては、有形固定資産</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減価償却</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率が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％となっており、類似団体内平均値と比較して高くなっている。</a:t>
          </a:r>
          <a:endParaRPr lang="ja-JP" altLang="ja-JP" sz="1300">
            <a:effectLst/>
            <a:latin typeface="ＭＳ ゴシック" panose="020B0609070205080204" pitchFamily="49" charset="-128"/>
            <a:ea typeface="ＭＳ ゴシック" panose="020B0609070205080204" pitchFamily="49" charset="-128"/>
          </a:endParaRPr>
        </a:p>
        <a:p>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　庁舎については、これまで類似団体内平均値と比較して大きく上回っていたが、平成</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年度から令和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ja-JP" sz="1300">
              <a:solidFill>
                <a:schemeClr val="dk1"/>
              </a:solidFill>
              <a:effectLst/>
              <a:latin typeface="ＭＳ ゴシック" panose="020B0609070205080204" pitchFamily="49" charset="-128"/>
              <a:ea typeface="ＭＳ ゴシック" panose="020B0609070205080204" pitchFamily="49" charset="-128"/>
              <a:cs typeface="+mn-cs"/>
            </a:rPr>
            <a:t>年度にかけて実施した庁舎建替工事が完了したことで類似団体内平均値を下回っ</a:t>
          </a:r>
          <a:r>
            <a:rPr kumimoji="1" lang="ja-JP" altLang="ja-JP" sz="1300" b="0">
              <a:solidFill>
                <a:schemeClr val="dk1"/>
              </a:solidFill>
              <a:effectLst/>
              <a:latin typeface="ＭＳ ゴシック" panose="020B0609070205080204" pitchFamily="49" charset="-128"/>
              <a:ea typeface="ＭＳ ゴシック" panose="020B0609070205080204" pitchFamily="49" charset="-128"/>
              <a:cs typeface="+mn-cs"/>
            </a:rPr>
            <a:t>た。</a:t>
          </a:r>
          <a:endParaRPr lang="ja-JP" altLang="ja-JP" sz="1300">
            <a:effectLst/>
            <a:latin typeface="ＭＳ ゴシック" panose="020B0609070205080204" pitchFamily="49" charset="-128"/>
            <a:ea typeface="ＭＳ ゴシック" panose="020B0609070205080204" pitchFamily="49" charset="-128"/>
          </a:endParaRP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13_&#12481;&#12455;&#12483;&#12463;&#65288;2&#22238;&#30446;&#65289;/&#12481;&#12455;&#12483;&#12463;&#24460;&#22243;&#20307;&#22238;&#31572;&#65288;2&#22238;&#30446;&#65289;/&#12304;&#36001;&#25919;&#29366;&#27841;&#36039;&#26009;&#38598;&#12305;_272213_&#26575;&#21407;&#24066;_2024(2&#22238;&#30446;).xlsx" TargetMode="External"/><Relationship Id="rId2" Type="http://schemas.openxmlformats.org/officeDocument/2006/relationships/externalLinkPath" Target="file:///\\G0000SV1NS701\d11757$\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13_&#26575;&#21407;&#24066;_2024(2&#22238;&#30446;).xlsx" TargetMode="External"/><Relationship Id="rId1" Type="http://schemas.openxmlformats.org/officeDocument/2006/relationships/externalLinkPath" Target="/doc/&#36001;&#25919;/06%20&#27770;&#31639;&#12539;&#20581;&#20840;&#21270;/26%20&#36001;&#25919;&#29366;&#27841;&#36039;&#26009;&#38598;/&#36001;&#25919;&#29366;&#27841;&#36039;&#26009;&#38598;&#12304;H24&#65374;&#12305;/R7&#65288;R6&#27770;&#31639;&#65289;/13_&#12481;&#12455;&#12483;&#12463;&#65288;2&#22238;&#30446;&#65289;/&#12481;&#12455;&#12483;&#12463;&#24460;&#22243;&#20307;&#22238;&#31572;&#65288;2&#22238;&#30446;&#65289;/&#12304;&#36001;&#25919;&#29366;&#27841;&#36039;&#26009;&#38598;&#12305;_272213_&#26575;&#2140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10.3</v>
          </cell>
          <cell r="BX51">
            <v>14.2</v>
          </cell>
          <cell r="CF51">
            <v>2.4</v>
          </cell>
          <cell r="CN51">
            <v>7.5</v>
          </cell>
          <cell r="CV51">
            <v>5.2</v>
          </cell>
        </row>
        <row r="53">
          <cell r="BP53">
            <v>66.2</v>
          </cell>
          <cell r="BX53">
            <v>60.9</v>
          </cell>
          <cell r="CF53">
            <v>61.7</v>
          </cell>
          <cell r="CN53">
            <v>62.3</v>
          </cell>
          <cell r="CV53">
            <v>62.8</v>
          </cell>
        </row>
        <row r="55">
          <cell r="AN55" t="str">
            <v>類似団体内平均値</v>
          </cell>
          <cell r="BP55">
            <v>25.1</v>
          </cell>
          <cell r="BX55">
            <v>11.2</v>
          </cell>
          <cell r="CF55">
            <v>4.5999999999999996</v>
          </cell>
          <cell r="CN55">
            <v>4.2</v>
          </cell>
          <cell r="CV55">
            <v>3.6</v>
          </cell>
        </row>
        <row r="57">
          <cell r="BP57">
            <v>61</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P73">
            <v>10.3</v>
          </cell>
          <cell r="BX73">
            <v>14.2</v>
          </cell>
          <cell r="CF73">
            <v>2.4</v>
          </cell>
          <cell r="CN73">
            <v>7.5</v>
          </cell>
          <cell r="CV73">
            <v>5.2</v>
          </cell>
        </row>
        <row r="75">
          <cell r="BP75">
            <v>3.1</v>
          </cell>
          <cell r="BX75">
            <v>3.3</v>
          </cell>
          <cell r="CF75">
            <v>4.3</v>
          </cell>
          <cell r="CN75">
            <v>5.0999999999999996</v>
          </cell>
          <cell r="CV75">
            <v>5.6</v>
          </cell>
        </row>
        <row r="77">
          <cell r="AN77" t="str">
            <v>類似団体内平均値</v>
          </cell>
          <cell r="BP77">
            <v>25.1</v>
          </cell>
          <cell r="BX77">
            <v>11.2</v>
          </cell>
          <cell r="CF77">
            <v>4.5999999999999996</v>
          </cell>
          <cell r="CN77">
            <v>4.2</v>
          </cell>
          <cell r="CV77">
            <v>3.6</v>
          </cell>
        </row>
        <row r="79">
          <cell r="BP79">
            <v>6.4</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29184192</v>
      </c>
      <c r="BO4" s="358"/>
      <c r="BP4" s="358"/>
      <c r="BQ4" s="358"/>
      <c r="BR4" s="358"/>
      <c r="BS4" s="358"/>
      <c r="BT4" s="358"/>
      <c r="BU4" s="359"/>
      <c r="BV4" s="357">
        <v>28577451</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0.1</v>
      </c>
      <c r="CU4" s="364"/>
      <c r="CV4" s="364"/>
      <c r="CW4" s="364"/>
      <c r="CX4" s="364"/>
      <c r="CY4" s="364"/>
      <c r="CZ4" s="364"/>
      <c r="DA4" s="365"/>
      <c r="DB4" s="363">
        <v>0.1</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29120958</v>
      </c>
      <c r="BO5" s="395"/>
      <c r="BP5" s="395"/>
      <c r="BQ5" s="395"/>
      <c r="BR5" s="395"/>
      <c r="BS5" s="395"/>
      <c r="BT5" s="395"/>
      <c r="BU5" s="396"/>
      <c r="BV5" s="394">
        <v>28521567</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100.9</v>
      </c>
      <c r="CU5" s="392"/>
      <c r="CV5" s="392"/>
      <c r="CW5" s="392"/>
      <c r="CX5" s="392"/>
      <c r="CY5" s="392"/>
      <c r="CZ5" s="392"/>
      <c r="DA5" s="393"/>
      <c r="DB5" s="391">
        <v>98.4</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63234</v>
      </c>
      <c r="BO6" s="395"/>
      <c r="BP6" s="395"/>
      <c r="BQ6" s="395"/>
      <c r="BR6" s="395"/>
      <c r="BS6" s="395"/>
      <c r="BT6" s="395"/>
      <c r="BU6" s="396"/>
      <c r="BV6" s="394">
        <v>55884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101.3</v>
      </c>
      <c r="CU6" s="432"/>
      <c r="CV6" s="432"/>
      <c r="CW6" s="432"/>
      <c r="CX6" s="432"/>
      <c r="CY6" s="432"/>
      <c r="CZ6" s="432"/>
      <c r="DA6" s="433"/>
      <c r="DB6" s="431">
        <v>99.3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42488</v>
      </c>
      <c r="BO7" s="395"/>
      <c r="BP7" s="395"/>
      <c r="BQ7" s="395"/>
      <c r="BR7" s="395"/>
      <c r="BS7" s="395"/>
      <c r="BT7" s="395"/>
      <c r="BU7" s="396"/>
      <c r="BV7" s="394">
        <v>45602</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16324187</v>
      </c>
      <c r="CU7" s="395"/>
      <c r="CV7" s="395"/>
      <c r="CW7" s="395"/>
      <c r="CX7" s="395"/>
      <c r="CY7" s="395"/>
      <c r="CZ7" s="395"/>
      <c r="DA7" s="396"/>
      <c r="DB7" s="394">
        <v>16176813</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104</v>
      </c>
      <c r="AV8" s="427"/>
      <c r="AW8" s="427"/>
      <c r="AX8" s="427"/>
      <c r="AY8" s="428" t="s">
        <v>105</v>
      </c>
      <c r="AZ8" s="429"/>
      <c r="BA8" s="429"/>
      <c r="BB8" s="429"/>
      <c r="BC8" s="429"/>
      <c r="BD8" s="429"/>
      <c r="BE8" s="429"/>
      <c r="BF8" s="429"/>
      <c r="BG8" s="429"/>
      <c r="BH8" s="429"/>
      <c r="BI8" s="429"/>
      <c r="BJ8" s="429"/>
      <c r="BK8" s="429"/>
      <c r="BL8" s="429"/>
      <c r="BM8" s="430"/>
      <c r="BN8" s="394">
        <v>20746</v>
      </c>
      <c r="BO8" s="395"/>
      <c r="BP8" s="395"/>
      <c r="BQ8" s="395"/>
      <c r="BR8" s="395"/>
      <c r="BS8" s="395"/>
      <c r="BT8" s="395"/>
      <c r="BU8" s="396"/>
      <c r="BV8" s="394">
        <v>10282</v>
      </c>
      <c r="BW8" s="395"/>
      <c r="BX8" s="395"/>
      <c r="BY8" s="395"/>
      <c r="BZ8" s="395"/>
      <c r="CA8" s="395"/>
      <c r="CB8" s="395"/>
      <c r="CC8" s="396"/>
      <c r="CD8" s="397" t="s">
        <v>106</v>
      </c>
      <c r="CE8" s="398"/>
      <c r="CF8" s="398"/>
      <c r="CG8" s="398"/>
      <c r="CH8" s="398"/>
      <c r="CI8" s="398"/>
      <c r="CJ8" s="398"/>
      <c r="CK8" s="398"/>
      <c r="CL8" s="398"/>
      <c r="CM8" s="398"/>
      <c r="CN8" s="398"/>
      <c r="CO8" s="398"/>
      <c r="CP8" s="398"/>
      <c r="CQ8" s="398"/>
      <c r="CR8" s="398"/>
      <c r="CS8" s="399"/>
      <c r="CT8" s="434">
        <v>0.57999999999999996</v>
      </c>
      <c r="CU8" s="435"/>
      <c r="CV8" s="435"/>
      <c r="CW8" s="435"/>
      <c r="CX8" s="435"/>
      <c r="CY8" s="435"/>
      <c r="CZ8" s="435"/>
      <c r="DA8" s="436"/>
      <c r="DB8" s="434">
        <v>0.59</v>
      </c>
      <c r="DC8" s="435"/>
      <c r="DD8" s="435"/>
      <c r="DE8" s="435"/>
      <c r="DF8" s="435"/>
      <c r="DG8" s="435"/>
      <c r="DH8" s="435"/>
      <c r="DI8" s="436"/>
    </row>
    <row r="9" spans="1:119" ht="18.75" customHeight="1" thickBot="1" x14ac:dyDescent="0.25">
      <c r="A9" s="163"/>
      <c r="B9" s="388" t="s">
        <v>107</v>
      </c>
      <c r="C9" s="389"/>
      <c r="D9" s="389"/>
      <c r="E9" s="389"/>
      <c r="F9" s="389"/>
      <c r="G9" s="389"/>
      <c r="H9" s="389"/>
      <c r="I9" s="389"/>
      <c r="J9" s="389"/>
      <c r="K9" s="437"/>
      <c r="L9" s="438" t="s">
        <v>108</v>
      </c>
      <c r="M9" s="439"/>
      <c r="N9" s="439"/>
      <c r="O9" s="439"/>
      <c r="P9" s="439"/>
      <c r="Q9" s="440"/>
      <c r="R9" s="441">
        <v>68775</v>
      </c>
      <c r="S9" s="442"/>
      <c r="T9" s="442"/>
      <c r="U9" s="442"/>
      <c r="V9" s="443"/>
      <c r="W9" s="351" t="s">
        <v>109</v>
      </c>
      <c r="X9" s="352"/>
      <c r="Y9" s="352"/>
      <c r="Z9" s="352"/>
      <c r="AA9" s="352"/>
      <c r="AB9" s="352"/>
      <c r="AC9" s="352"/>
      <c r="AD9" s="352"/>
      <c r="AE9" s="352"/>
      <c r="AF9" s="352"/>
      <c r="AG9" s="352"/>
      <c r="AH9" s="352"/>
      <c r="AI9" s="352"/>
      <c r="AJ9" s="352"/>
      <c r="AK9" s="352"/>
      <c r="AL9" s="353"/>
      <c r="AM9" s="423" t="s">
        <v>110</v>
      </c>
      <c r="AN9" s="424"/>
      <c r="AO9" s="424"/>
      <c r="AP9" s="424"/>
      <c r="AQ9" s="424"/>
      <c r="AR9" s="424"/>
      <c r="AS9" s="424"/>
      <c r="AT9" s="425"/>
      <c r="AU9" s="426" t="s">
        <v>90</v>
      </c>
      <c r="AV9" s="427"/>
      <c r="AW9" s="427"/>
      <c r="AX9" s="427"/>
      <c r="AY9" s="428" t="s">
        <v>111</v>
      </c>
      <c r="AZ9" s="429"/>
      <c r="BA9" s="429"/>
      <c r="BB9" s="429"/>
      <c r="BC9" s="429"/>
      <c r="BD9" s="429"/>
      <c r="BE9" s="429"/>
      <c r="BF9" s="429"/>
      <c r="BG9" s="429"/>
      <c r="BH9" s="429"/>
      <c r="BI9" s="429"/>
      <c r="BJ9" s="429"/>
      <c r="BK9" s="429"/>
      <c r="BL9" s="429"/>
      <c r="BM9" s="430"/>
      <c r="BN9" s="394">
        <v>10464</v>
      </c>
      <c r="BO9" s="395"/>
      <c r="BP9" s="395"/>
      <c r="BQ9" s="395"/>
      <c r="BR9" s="395"/>
      <c r="BS9" s="395"/>
      <c r="BT9" s="395"/>
      <c r="BU9" s="396"/>
      <c r="BV9" s="394">
        <v>-792078</v>
      </c>
      <c r="BW9" s="395"/>
      <c r="BX9" s="395"/>
      <c r="BY9" s="395"/>
      <c r="BZ9" s="395"/>
      <c r="CA9" s="395"/>
      <c r="CB9" s="395"/>
      <c r="CC9" s="396"/>
      <c r="CD9" s="397" t="s">
        <v>112</v>
      </c>
      <c r="CE9" s="398"/>
      <c r="CF9" s="398"/>
      <c r="CG9" s="398"/>
      <c r="CH9" s="398"/>
      <c r="CI9" s="398"/>
      <c r="CJ9" s="398"/>
      <c r="CK9" s="398"/>
      <c r="CL9" s="398"/>
      <c r="CM9" s="398"/>
      <c r="CN9" s="398"/>
      <c r="CO9" s="398"/>
      <c r="CP9" s="398"/>
      <c r="CQ9" s="398"/>
      <c r="CR9" s="398"/>
      <c r="CS9" s="399"/>
      <c r="CT9" s="391">
        <v>10.5</v>
      </c>
      <c r="CU9" s="392"/>
      <c r="CV9" s="392"/>
      <c r="CW9" s="392"/>
      <c r="CX9" s="392"/>
      <c r="CY9" s="392"/>
      <c r="CZ9" s="392"/>
      <c r="DA9" s="393"/>
      <c r="DB9" s="391">
        <v>10.4</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113</v>
      </c>
      <c r="M10" s="424"/>
      <c r="N10" s="424"/>
      <c r="O10" s="424"/>
      <c r="P10" s="424"/>
      <c r="Q10" s="425"/>
      <c r="R10" s="445">
        <v>71112</v>
      </c>
      <c r="S10" s="446"/>
      <c r="T10" s="446"/>
      <c r="U10" s="446"/>
      <c r="V10" s="447"/>
      <c r="W10" s="382"/>
      <c r="X10" s="383"/>
      <c r="Y10" s="383"/>
      <c r="Z10" s="383"/>
      <c r="AA10" s="383"/>
      <c r="AB10" s="383"/>
      <c r="AC10" s="383"/>
      <c r="AD10" s="383"/>
      <c r="AE10" s="383"/>
      <c r="AF10" s="383"/>
      <c r="AG10" s="383"/>
      <c r="AH10" s="383"/>
      <c r="AI10" s="383"/>
      <c r="AJ10" s="383"/>
      <c r="AK10" s="383"/>
      <c r="AL10" s="386"/>
      <c r="AM10" s="423" t="s">
        <v>114</v>
      </c>
      <c r="AN10" s="424"/>
      <c r="AO10" s="424"/>
      <c r="AP10" s="424"/>
      <c r="AQ10" s="424"/>
      <c r="AR10" s="424"/>
      <c r="AS10" s="424"/>
      <c r="AT10" s="425"/>
      <c r="AU10" s="426" t="s">
        <v>90</v>
      </c>
      <c r="AV10" s="427"/>
      <c r="AW10" s="427"/>
      <c r="AX10" s="427"/>
      <c r="AY10" s="428" t="s">
        <v>115</v>
      </c>
      <c r="AZ10" s="429"/>
      <c r="BA10" s="429"/>
      <c r="BB10" s="429"/>
      <c r="BC10" s="429"/>
      <c r="BD10" s="429"/>
      <c r="BE10" s="429"/>
      <c r="BF10" s="429"/>
      <c r="BG10" s="429"/>
      <c r="BH10" s="429"/>
      <c r="BI10" s="429"/>
      <c r="BJ10" s="429"/>
      <c r="BK10" s="429"/>
      <c r="BL10" s="429"/>
      <c r="BM10" s="430"/>
      <c r="BN10" s="394">
        <v>9479</v>
      </c>
      <c r="BO10" s="395"/>
      <c r="BP10" s="395"/>
      <c r="BQ10" s="395"/>
      <c r="BR10" s="395"/>
      <c r="BS10" s="395"/>
      <c r="BT10" s="395"/>
      <c r="BU10" s="396"/>
      <c r="BV10" s="394">
        <v>504715</v>
      </c>
      <c r="BW10" s="395"/>
      <c r="BX10" s="395"/>
      <c r="BY10" s="395"/>
      <c r="BZ10" s="395"/>
      <c r="CA10" s="395"/>
      <c r="CB10" s="395"/>
      <c r="CC10" s="396"/>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894</v>
      </c>
      <c r="BO11" s="395"/>
      <c r="BP11" s="395"/>
      <c r="BQ11" s="395"/>
      <c r="BR11" s="395"/>
      <c r="BS11" s="395"/>
      <c r="BT11" s="395"/>
      <c r="BU11" s="396"/>
      <c r="BV11" s="394">
        <v>466</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66500</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600000</v>
      </c>
      <c r="BO12" s="395"/>
      <c r="BP12" s="395"/>
      <c r="BQ12" s="395"/>
      <c r="BR12" s="395"/>
      <c r="BS12" s="395"/>
      <c r="BT12" s="395"/>
      <c r="BU12" s="396"/>
      <c r="BV12" s="394">
        <v>570000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2"/>
      <c r="M13" s="485" t="s">
        <v>130</v>
      </c>
      <c r="N13" s="486"/>
      <c r="O13" s="486"/>
      <c r="P13" s="486"/>
      <c r="Q13" s="487"/>
      <c r="R13" s="478">
        <v>64453</v>
      </c>
      <c r="S13" s="479"/>
      <c r="T13" s="479"/>
      <c r="U13" s="479"/>
      <c r="V13" s="480"/>
      <c r="W13" s="410" t="s">
        <v>131</v>
      </c>
      <c r="X13" s="411"/>
      <c r="Y13" s="411"/>
      <c r="Z13" s="411"/>
      <c r="AA13" s="411"/>
      <c r="AB13" s="401"/>
      <c r="AC13" s="445">
        <v>315</v>
      </c>
      <c r="AD13" s="446"/>
      <c r="AE13" s="446"/>
      <c r="AF13" s="446"/>
      <c r="AG13" s="488"/>
      <c r="AH13" s="445">
        <v>301</v>
      </c>
      <c r="AI13" s="446"/>
      <c r="AJ13" s="446"/>
      <c r="AK13" s="446"/>
      <c r="AL13" s="447"/>
      <c r="AM13" s="423" t="s">
        <v>132</v>
      </c>
      <c r="AN13" s="424"/>
      <c r="AO13" s="424"/>
      <c r="AP13" s="424"/>
      <c r="AQ13" s="424"/>
      <c r="AR13" s="424"/>
      <c r="AS13" s="424"/>
      <c r="AT13" s="425"/>
      <c r="AU13" s="426" t="s">
        <v>104</v>
      </c>
      <c r="AV13" s="427"/>
      <c r="AW13" s="427"/>
      <c r="AX13" s="427"/>
      <c r="AY13" s="428" t="s">
        <v>133</v>
      </c>
      <c r="AZ13" s="429"/>
      <c r="BA13" s="429"/>
      <c r="BB13" s="429"/>
      <c r="BC13" s="429"/>
      <c r="BD13" s="429"/>
      <c r="BE13" s="429"/>
      <c r="BF13" s="429"/>
      <c r="BG13" s="429"/>
      <c r="BH13" s="429"/>
      <c r="BI13" s="429"/>
      <c r="BJ13" s="429"/>
      <c r="BK13" s="429"/>
      <c r="BL13" s="429"/>
      <c r="BM13" s="430"/>
      <c r="BN13" s="394">
        <v>-579163</v>
      </c>
      <c r="BO13" s="395"/>
      <c r="BP13" s="395"/>
      <c r="BQ13" s="395"/>
      <c r="BR13" s="395"/>
      <c r="BS13" s="395"/>
      <c r="BT13" s="395"/>
      <c r="BU13" s="396"/>
      <c r="BV13" s="394">
        <v>-856897</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5.6</v>
      </c>
      <c r="CU13" s="392"/>
      <c r="CV13" s="392"/>
      <c r="CW13" s="392"/>
      <c r="CX13" s="392"/>
      <c r="CY13" s="392"/>
      <c r="CZ13" s="392"/>
      <c r="DA13" s="393"/>
      <c r="DB13" s="391">
        <v>5.0999999999999996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66952</v>
      </c>
      <c r="S14" s="479"/>
      <c r="T14" s="479"/>
      <c r="U14" s="479"/>
      <c r="V14" s="480"/>
      <c r="W14" s="384"/>
      <c r="X14" s="385"/>
      <c r="Y14" s="385"/>
      <c r="Z14" s="385"/>
      <c r="AA14" s="385"/>
      <c r="AB14" s="374"/>
      <c r="AC14" s="481">
        <v>1.1000000000000001</v>
      </c>
      <c r="AD14" s="482"/>
      <c r="AE14" s="482"/>
      <c r="AF14" s="482"/>
      <c r="AG14" s="483"/>
      <c r="AH14" s="481">
        <v>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5.2</v>
      </c>
      <c r="CU14" s="493"/>
      <c r="CV14" s="493"/>
      <c r="CW14" s="493"/>
      <c r="CX14" s="493"/>
      <c r="CY14" s="493"/>
      <c r="CZ14" s="493"/>
      <c r="DA14" s="494"/>
      <c r="DB14" s="492">
        <v>7.5</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2"/>
      <c r="M15" s="485" t="s">
        <v>130</v>
      </c>
      <c r="N15" s="486"/>
      <c r="O15" s="486"/>
      <c r="P15" s="486"/>
      <c r="Q15" s="487"/>
      <c r="R15" s="478">
        <v>65060</v>
      </c>
      <c r="S15" s="479"/>
      <c r="T15" s="479"/>
      <c r="U15" s="479"/>
      <c r="V15" s="480"/>
      <c r="W15" s="410" t="s">
        <v>137</v>
      </c>
      <c r="X15" s="411"/>
      <c r="Y15" s="411"/>
      <c r="Z15" s="411"/>
      <c r="AA15" s="411"/>
      <c r="AB15" s="401"/>
      <c r="AC15" s="445">
        <v>8822</v>
      </c>
      <c r="AD15" s="446"/>
      <c r="AE15" s="446"/>
      <c r="AF15" s="446"/>
      <c r="AG15" s="488"/>
      <c r="AH15" s="445">
        <v>9441</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8100411</v>
      </c>
      <c r="BO15" s="358"/>
      <c r="BP15" s="358"/>
      <c r="BQ15" s="358"/>
      <c r="BR15" s="358"/>
      <c r="BS15" s="358"/>
      <c r="BT15" s="358"/>
      <c r="BU15" s="359"/>
      <c r="BV15" s="357">
        <v>8176671</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29.8</v>
      </c>
      <c r="AD16" s="482"/>
      <c r="AE16" s="482"/>
      <c r="AF16" s="482"/>
      <c r="AG16" s="483"/>
      <c r="AH16" s="481">
        <v>31.8</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14117344</v>
      </c>
      <c r="BO16" s="395"/>
      <c r="BP16" s="395"/>
      <c r="BQ16" s="395"/>
      <c r="BR16" s="395"/>
      <c r="BS16" s="395"/>
      <c r="BT16" s="395"/>
      <c r="BU16" s="396"/>
      <c r="BV16" s="394">
        <v>13873326</v>
      </c>
      <c r="BW16" s="395"/>
      <c r="BX16" s="395"/>
      <c r="BY16" s="395"/>
      <c r="BZ16" s="395"/>
      <c r="CA16" s="395"/>
      <c r="CB16" s="395"/>
      <c r="CC16" s="396"/>
      <c r="CD16" s="176"/>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77"/>
      <c r="M17" s="505" t="s">
        <v>143</v>
      </c>
      <c r="N17" s="506"/>
      <c r="O17" s="506"/>
      <c r="P17" s="506"/>
      <c r="Q17" s="507"/>
      <c r="R17" s="500" t="s">
        <v>144</v>
      </c>
      <c r="S17" s="501"/>
      <c r="T17" s="501"/>
      <c r="U17" s="501"/>
      <c r="V17" s="502"/>
      <c r="W17" s="410" t="s">
        <v>145</v>
      </c>
      <c r="X17" s="411"/>
      <c r="Y17" s="411"/>
      <c r="Z17" s="411"/>
      <c r="AA17" s="411"/>
      <c r="AB17" s="401"/>
      <c r="AC17" s="445">
        <v>20494</v>
      </c>
      <c r="AD17" s="446"/>
      <c r="AE17" s="446"/>
      <c r="AF17" s="446"/>
      <c r="AG17" s="488"/>
      <c r="AH17" s="445">
        <v>19966</v>
      </c>
      <c r="AI17" s="446"/>
      <c r="AJ17" s="446"/>
      <c r="AK17" s="446"/>
      <c r="AL17" s="447"/>
      <c r="AM17" s="423"/>
      <c r="AN17" s="424"/>
      <c r="AO17" s="424"/>
      <c r="AP17" s="424"/>
      <c r="AQ17" s="424"/>
      <c r="AR17" s="424"/>
      <c r="AS17" s="424"/>
      <c r="AT17" s="425"/>
      <c r="AU17" s="426"/>
      <c r="AV17" s="427"/>
      <c r="AW17" s="427"/>
      <c r="AX17" s="427"/>
      <c r="AY17" s="428" t="s">
        <v>146</v>
      </c>
      <c r="AZ17" s="429"/>
      <c r="BA17" s="429"/>
      <c r="BB17" s="429"/>
      <c r="BC17" s="429"/>
      <c r="BD17" s="429"/>
      <c r="BE17" s="429"/>
      <c r="BF17" s="429"/>
      <c r="BG17" s="429"/>
      <c r="BH17" s="429"/>
      <c r="BI17" s="429"/>
      <c r="BJ17" s="429"/>
      <c r="BK17" s="429"/>
      <c r="BL17" s="429"/>
      <c r="BM17" s="430"/>
      <c r="BN17" s="394">
        <v>10242349</v>
      </c>
      <c r="BO17" s="395"/>
      <c r="BP17" s="395"/>
      <c r="BQ17" s="395"/>
      <c r="BR17" s="395"/>
      <c r="BS17" s="395"/>
      <c r="BT17" s="395"/>
      <c r="BU17" s="396"/>
      <c r="BV17" s="394">
        <v>10342680</v>
      </c>
      <c r="BW17" s="395"/>
      <c r="BX17" s="395"/>
      <c r="BY17" s="395"/>
      <c r="BZ17" s="395"/>
      <c r="CA17" s="395"/>
      <c r="CB17" s="395"/>
      <c r="CC17" s="396"/>
      <c r="CD17" s="176"/>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147</v>
      </c>
      <c r="C18" s="437"/>
      <c r="D18" s="437"/>
      <c r="E18" s="517"/>
      <c r="F18" s="517"/>
      <c r="G18" s="517"/>
      <c r="H18" s="517"/>
      <c r="I18" s="517"/>
      <c r="J18" s="517"/>
      <c r="K18" s="517"/>
      <c r="L18" s="518">
        <v>25.33</v>
      </c>
      <c r="M18" s="518"/>
      <c r="N18" s="518"/>
      <c r="O18" s="518"/>
      <c r="P18" s="518"/>
      <c r="Q18" s="518"/>
      <c r="R18" s="519"/>
      <c r="S18" s="519"/>
      <c r="T18" s="519"/>
      <c r="U18" s="519"/>
      <c r="V18" s="520"/>
      <c r="W18" s="412"/>
      <c r="X18" s="413"/>
      <c r="Y18" s="413"/>
      <c r="Z18" s="413"/>
      <c r="AA18" s="413"/>
      <c r="AB18" s="404"/>
      <c r="AC18" s="521">
        <v>69.2</v>
      </c>
      <c r="AD18" s="522"/>
      <c r="AE18" s="522"/>
      <c r="AF18" s="522"/>
      <c r="AG18" s="523"/>
      <c r="AH18" s="521">
        <v>67.2</v>
      </c>
      <c r="AI18" s="522"/>
      <c r="AJ18" s="522"/>
      <c r="AK18" s="522"/>
      <c r="AL18" s="524"/>
      <c r="AM18" s="423"/>
      <c r="AN18" s="424"/>
      <c r="AO18" s="424"/>
      <c r="AP18" s="424"/>
      <c r="AQ18" s="424"/>
      <c r="AR18" s="424"/>
      <c r="AS18" s="424"/>
      <c r="AT18" s="425"/>
      <c r="AU18" s="426"/>
      <c r="AV18" s="427"/>
      <c r="AW18" s="427"/>
      <c r="AX18" s="427"/>
      <c r="AY18" s="428" t="s">
        <v>148</v>
      </c>
      <c r="AZ18" s="429"/>
      <c r="BA18" s="429"/>
      <c r="BB18" s="429"/>
      <c r="BC18" s="429"/>
      <c r="BD18" s="429"/>
      <c r="BE18" s="429"/>
      <c r="BF18" s="429"/>
      <c r="BG18" s="429"/>
      <c r="BH18" s="429"/>
      <c r="BI18" s="429"/>
      <c r="BJ18" s="429"/>
      <c r="BK18" s="429"/>
      <c r="BL18" s="429"/>
      <c r="BM18" s="430"/>
      <c r="BN18" s="394">
        <v>16869618</v>
      </c>
      <c r="BO18" s="395"/>
      <c r="BP18" s="395"/>
      <c r="BQ18" s="395"/>
      <c r="BR18" s="395"/>
      <c r="BS18" s="395"/>
      <c r="BT18" s="395"/>
      <c r="BU18" s="396"/>
      <c r="BV18" s="394">
        <v>16069937</v>
      </c>
      <c r="BW18" s="395"/>
      <c r="BX18" s="395"/>
      <c r="BY18" s="395"/>
      <c r="BZ18" s="395"/>
      <c r="CA18" s="395"/>
      <c r="CB18" s="395"/>
      <c r="CC18" s="396"/>
      <c r="CD18" s="176"/>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149</v>
      </c>
      <c r="C19" s="437"/>
      <c r="D19" s="437"/>
      <c r="E19" s="517"/>
      <c r="F19" s="517"/>
      <c r="G19" s="517"/>
      <c r="H19" s="517"/>
      <c r="I19" s="517"/>
      <c r="J19" s="517"/>
      <c r="K19" s="517"/>
      <c r="L19" s="525">
        <v>2715</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150</v>
      </c>
      <c r="AZ19" s="429"/>
      <c r="BA19" s="429"/>
      <c r="BB19" s="429"/>
      <c r="BC19" s="429"/>
      <c r="BD19" s="429"/>
      <c r="BE19" s="429"/>
      <c r="BF19" s="429"/>
      <c r="BG19" s="429"/>
      <c r="BH19" s="429"/>
      <c r="BI19" s="429"/>
      <c r="BJ19" s="429"/>
      <c r="BK19" s="429"/>
      <c r="BL19" s="429"/>
      <c r="BM19" s="430"/>
      <c r="BN19" s="394">
        <v>19822315</v>
      </c>
      <c r="BO19" s="395"/>
      <c r="BP19" s="395"/>
      <c r="BQ19" s="395"/>
      <c r="BR19" s="395"/>
      <c r="BS19" s="395"/>
      <c r="BT19" s="395"/>
      <c r="BU19" s="396"/>
      <c r="BV19" s="394">
        <v>20312338</v>
      </c>
      <c r="BW19" s="395"/>
      <c r="BX19" s="395"/>
      <c r="BY19" s="395"/>
      <c r="BZ19" s="395"/>
      <c r="CA19" s="395"/>
      <c r="CB19" s="395"/>
      <c r="CC19" s="396"/>
      <c r="CD19" s="176"/>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151</v>
      </c>
      <c r="C20" s="437"/>
      <c r="D20" s="437"/>
      <c r="E20" s="517"/>
      <c r="F20" s="517"/>
      <c r="G20" s="517"/>
      <c r="H20" s="517"/>
      <c r="I20" s="517"/>
      <c r="J20" s="517"/>
      <c r="K20" s="517"/>
      <c r="L20" s="525">
        <v>30009</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6"/>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152</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6"/>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153</v>
      </c>
      <c r="C22" s="538"/>
      <c r="D22" s="539"/>
      <c r="E22" s="406" t="s">
        <v>1</v>
      </c>
      <c r="F22" s="411"/>
      <c r="G22" s="411"/>
      <c r="H22" s="411"/>
      <c r="I22" s="411"/>
      <c r="J22" s="411"/>
      <c r="K22" s="401"/>
      <c r="L22" s="406" t="s">
        <v>154</v>
      </c>
      <c r="M22" s="411"/>
      <c r="N22" s="411"/>
      <c r="O22" s="411"/>
      <c r="P22" s="401"/>
      <c r="Q22" s="569" t="s">
        <v>155</v>
      </c>
      <c r="R22" s="570"/>
      <c r="S22" s="570"/>
      <c r="T22" s="570"/>
      <c r="U22" s="570"/>
      <c r="V22" s="571"/>
      <c r="W22" s="537" t="s">
        <v>156</v>
      </c>
      <c r="X22" s="538"/>
      <c r="Y22" s="539"/>
      <c r="Z22" s="406" t="s">
        <v>1</v>
      </c>
      <c r="AA22" s="411"/>
      <c r="AB22" s="411"/>
      <c r="AC22" s="411"/>
      <c r="AD22" s="411"/>
      <c r="AE22" s="411"/>
      <c r="AF22" s="411"/>
      <c r="AG22" s="401"/>
      <c r="AH22" s="575" t="s">
        <v>157</v>
      </c>
      <c r="AI22" s="411"/>
      <c r="AJ22" s="411"/>
      <c r="AK22" s="411"/>
      <c r="AL22" s="401"/>
      <c r="AM22" s="575" t="s">
        <v>158</v>
      </c>
      <c r="AN22" s="576"/>
      <c r="AO22" s="576"/>
      <c r="AP22" s="576"/>
      <c r="AQ22" s="576"/>
      <c r="AR22" s="577"/>
      <c r="AS22" s="569" t="s">
        <v>155</v>
      </c>
      <c r="AT22" s="570"/>
      <c r="AU22" s="570"/>
      <c r="AV22" s="570"/>
      <c r="AW22" s="570"/>
      <c r="AX22" s="581"/>
      <c r="AY22" s="354" t="s">
        <v>159</v>
      </c>
      <c r="AZ22" s="355"/>
      <c r="BA22" s="355"/>
      <c r="BB22" s="355"/>
      <c r="BC22" s="355"/>
      <c r="BD22" s="355"/>
      <c r="BE22" s="355"/>
      <c r="BF22" s="355"/>
      <c r="BG22" s="355"/>
      <c r="BH22" s="355"/>
      <c r="BI22" s="355"/>
      <c r="BJ22" s="355"/>
      <c r="BK22" s="355"/>
      <c r="BL22" s="355"/>
      <c r="BM22" s="356"/>
      <c r="BN22" s="357">
        <v>19655789</v>
      </c>
      <c r="BO22" s="358"/>
      <c r="BP22" s="358"/>
      <c r="BQ22" s="358"/>
      <c r="BR22" s="358"/>
      <c r="BS22" s="358"/>
      <c r="BT22" s="358"/>
      <c r="BU22" s="359"/>
      <c r="BV22" s="357">
        <v>20721339</v>
      </c>
      <c r="BW22" s="358"/>
      <c r="BX22" s="358"/>
      <c r="BY22" s="358"/>
      <c r="BZ22" s="358"/>
      <c r="CA22" s="358"/>
      <c r="CB22" s="358"/>
      <c r="CC22" s="359"/>
      <c r="CD22" s="176"/>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160</v>
      </c>
      <c r="AZ23" s="429"/>
      <c r="BA23" s="429"/>
      <c r="BB23" s="429"/>
      <c r="BC23" s="429"/>
      <c r="BD23" s="429"/>
      <c r="BE23" s="429"/>
      <c r="BF23" s="429"/>
      <c r="BG23" s="429"/>
      <c r="BH23" s="429"/>
      <c r="BI23" s="429"/>
      <c r="BJ23" s="429"/>
      <c r="BK23" s="429"/>
      <c r="BL23" s="429"/>
      <c r="BM23" s="430"/>
      <c r="BN23" s="394">
        <v>14973677</v>
      </c>
      <c r="BO23" s="395"/>
      <c r="BP23" s="395"/>
      <c r="BQ23" s="395"/>
      <c r="BR23" s="395"/>
      <c r="BS23" s="395"/>
      <c r="BT23" s="395"/>
      <c r="BU23" s="396"/>
      <c r="BV23" s="394">
        <v>16063592</v>
      </c>
      <c r="BW23" s="395"/>
      <c r="BX23" s="395"/>
      <c r="BY23" s="395"/>
      <c r="BZ23" s="395"/>
      <c r="CA23" s="395"/>
      <c r="CB23" s="395"/>
      <c r="CC23" s="396"/>
      <c r="CD23" s="176"/>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161</v>
      </c>
      <c r="F24" s="424"/>
      <c r="G24" s="424"/>
      <c r="H24" s="424"/>
      <c r="I24" s="424"/>
      <c r="J24" s="424"/>
      <c r="K24" s="425"/>
      <c r="L24" s="445">
        <v>1</v>
      </c>
      <c r="M24" s="446"/>
      <c r="N24" s="446"/>
      <c r="O24" s="446"/>
      <c r="P24" s="488"/>
      <c r="Q24" s="445">
        <v>6720</v>
      </c>
      <c r="R24" s="446"/>
      <c r="S24" s="446"/>
      <c r="T24" s="446"/>
      <c r="U24" s="446"/>
      <c r="V24" s="488"/>
      <c r="W24" s="540"/>
      <c r="X24" s="541"/>
      <c r="Y24" s="542"/>
      <c r="Z24" s="444" t="s">
        <v>162</v>
      </c>
      <c r="AA24" s="424"/>
      <c r="AB24" s="424"/>
      <c r="AC24" s="424"/>
      <c r="AD24" s="424"/>
      <c r="AE24" s="424"/>
      <c r="AF24" s="424"/>
      <c r="AG24" s="425"/>
      <c r="AH24" s="445">
        <v>401</v>
      </c>
      <c r="AI24" s="446"/>
      <c r="AJ24" s="446"/>
      <c r="AK24" s="446"/>
      <c r="AL24" s="488"/>
      <c r="AM24" s="445">
        <v>1264353</v>
      </c>
      <c r="AN24" s="446"/>
      <c r="AO24" s="446"/>
      <c r="AP24" s="446"/>
      <c r="AQ24" s="446"/>
      <c r="AR24" s="488"/>
      <c r="AS24" s="445">
        <v>3153</v>
      </c>
      <c r="AT24" s="446"/>
      <c r="AU24" s="446"/>
      <c r="AV24" s="446"/>
      <c r="AW24" s="446"/>
      <c r="AX24" s="447"/>
      <c r="AY24" s="510" t="s">
        <v>163</v>
      </c>
      <c r="AZ24" s="511"/>
      <c r="BA24" s="511"/>
      <c r="BB24" s="511"/>
      <c r="BC24" s="511"/>
      <c r="BD24" s="511"/>
      <c r="BE24" s="511"/>
      <c r="BF24" s="511"/>
      <c r="BG24" s="511"/>
      <c r="BH24" s="511"/>
      <c r="BI24" s="511"/>
      <c r="BJ24" s="511"/>
      <c r="BK24" s="511"/>
      <c r="BL24" s="511"/>
      <c r="BM24" s="512"/>
      <c r="BN24" s="394">
        <v>9855365</v>
      </c>
      <c r="BO24" s="395"/>
      <c r="BP24" s="395"/>
      <c r="BQ24" s="395"/>
      <c r="BR24" s="395"/>
      <c r="BS24" s="395"/>
      <c r="BT24" s="395"/>
      <c r="BU24" s="396"/>
      <c r="BV24" s="394">
        <v>9880846</v>
      </c>
      <c r="BW24" s="395"/>
      <c r="BX24" s="395"/>
      <c r="BY24" s="395"/>
      <c r="BZ24" s="395"/>
      <c r="CA24" s="395"/>
      <c r="CB24" s="395"/>
      <c r="CC24" s="396"/>
      <c r="CD24" s="176"/>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164</v>
      </c>
      <c r="F25" s="424"/>
      <c r="G25" s="424"/>
      <c r="H25" s="424"/>
      <c r="I25" s="424"/>
      <c r="J25" s="424"/>
      <c r="K25" s="425"/>
      <c r="L25" s="445">
        <v>1</v>
      </c>
      <c r="M25" s="446"/>
      <c r="N25" s="446"/>
      <c r="O25" s="446"/>
      <c r="P25" s="488"/>
      <c r="Q25" s="445">
        <v>6705</v>
      </c>
      <c r="R25" s="446"/>
      <c r="S25" s="446"/>
      <c r="T25" s="446"/>
      <c r="U25" s="446"/>
      <c r="V25" s="488"/>
      <c r="W25" s="540"/>
      <c r="X25" s="541"/>
      <c r="Y25" s="542"/>
      <c r="Z25" s="444" t="s">
        <v>165</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166</v>
      </c>
      <c r="AZ25" s="355"/>
      <c r="BA25" s="355"/>
      <c r="BB25" s="355"/>
      <c r="BC25" s="355"/>
      <c r="BD25" s="355"/>
      <c r="BE25" s="355"/>
      <c r="BF25" s="355"/>
      <c r="BG25" s="355"/>
      <c r="BH25" s="355"/>
      <c r="BI25" s="355"/>
      <c r="BJ25" s="355"/>
      <c r="BK25" s="355"/>
      <c r="BL25" s="355"/>
      <c r="BM25" s="356"/>
      <c r="BN25" s="357">
        <v>2898194</v>
      </c>
      <c r="BO25" s="358"/>
      <c r="BP25" s="358"/>
      <c r="BQ25" s="358"/>
      <c r="BR25" s="358"/>
      <c r="BS25" s="358"/>
      <c r="BT25" s="358"/>
      <c r="BU25" s="359"/>
      <c r="BV25" s="357">
        <v>3268366</v>
      </c>
      <c r="BW25" s="358"/>
      <c r="BX25" s="358"/>
      <c r="BY25" s="358"/>
      <c r="BZ25" s="358"/>
      <c r="CA25" s="358"/>
      <c r="CB25" s="358"/>
      <c r="CC25" s="359"/>
      <c r="CD25" s="176"/>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167</v>
      </c>
      <c r="F26" s="424"/>
      <c r="G26" s="424"/>
      <c r="H26" s="424"/>
      <c r="I26" s="424"/>
      <c r="J26" s="424"/>
      <c r="K26" s="425"/>
      <c r="L26" s="445">
        <v>1</v>
      </c>
      <c r="M26" s="446"/>
      <c r="N26" s="446"/>
      <c r="O26" s="446"/>
      <c r="P26" s="488"/>
      <c r="Q26" s="445">
        <v>6030</v>
      </c>
      <c r="R26" s="446"/>
      <c r="S26" s="446"/>
      <c r="T26" s="446"/>
      <c r="U26" s="446"/>
      <c r="V26" s="488"/>
      <c r="W26" s="540"/>
      <c r="X26" s="541"/>
      <c r="Y26" s="542"/>
      <c r="Z26" s="444" t="s">
        <v>168</v>
      </c>
      <c r="AA26" s="546"/>
      <c r="AB26" s="546"/>
      <c r="AC26" s="546"/>
      <c r="AD26" s="546"/>
      <c r="AE26" s="546"/>
      <c r="AF26" s="546"/>
      <c r="AG26" s="547"/>
      <c r="AH26" s="445">
        <v>11</v>
      </c>
      <c r="AI26" s="446"/>
      <c r="AJ26" s="446"/>
      <c r="AK26" s="446"/>
      <c r="AL26" s="488"/>
      <c r="AM26" s="445">
        <v>37708</v>
      </c>
      <c r="AN26" s="446"/>
      <c r="AO26" s="446"/>
      <c r="AP26" s="446"/>
      <c r="AQ26" s="446"/>
      <c r="AR26" s="488"/>
      <c r="AS26" s="445">
        <v>3428</v>
      </c>
      <c r="AT26" s="446"/>
      <c r="AU26" s="446"/>
      <c r="AV26" s="446"/>
      <c r="AW26" s="446"/>
      <c r="AX26" s="447"/>
      <c r="AY26" s="397" t="s">
        <v>169</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6"/>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170</v>
      </c>
      <c r="F27" s="424"/>
      <c r="G27" s="424"/>
      <c r="H27" s="424"/>
      <c r="I27" s="424"/>
      <c r="J27" s="424"/>
      <c r="K27" s="425"/>
      <c r="L27" s="445">
        <v>1</v>
      </c>
      <c r="M27" s="446"/>
      <c r="N27" s="446"/>
      <c r="O27" s="446"/>
      <c r="P27" s="488"/>
      <c r="Q27" s="445">
        <v>5900</v>
      </c>
      <c r="R27" s="446"/>
      <c r="S27" s="446"/>
      <c r="T27" s="446"/>
      <c r="U27" s="446"/>
      <c r="V27" s="488"/>
      <c r="W27" s="540"/>
      <c r="X27" s="541"/>
      <c r="Y27" s="542"/>
      <c r="Z27" s="444" t="s">
        <v>171</v>
      </c>
      <c r="AA27" s="424"/>
      <c r="AB27" s="424"/>
      <c r="AC27" s="424"/>
      <c r="AD27" s="424"/>
      <c r="AE27" s="424"/>
      <c r="AF27" s="424"/>
      <c r="AG27" s="425"/>
      <c r="AH27" s="445">
        <v>25</v>
      </c>
      <c r="AI27" s="446"/>
      <c r="AJ27" s="446"/>
      <c r="AK27" s="446"/>
      <c r="AL27" s="488"/>
      <c r="AM27" s="445">
        <v>97359</v>
      </c>
      <c r="AN27" s="446"/>
      <c r="AO27" s="446"/>
      <c r="AP27" s="446"/>
      <c r="AQ27" s="446"/>
      <c r="AR27" s="488"/>
      <c r="AS27" s="445">
        <v>3894</v>
      </c>
      <c r="AT27" s="446"/>
      <c r="AU27" s="446"/>
      <c r="AV27" s="446"/>
      <c r="AW27" s="446"/>
      <c r="AX27" s="447"/>
      <c r="AY27" s="489" t="s">
        <v>172</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78"/>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173</v>
      </c>
      <c r="F28" s="424"/>
      <c r="G28" s="424"/>
      <c r="H28" s="424"/>
      <c r="I28" s="424"/>
      <c r="J28" s="424"/>
      <c r="K28" s="425"/>
      <c r="L28" s="445">
        <v>1</v>
      </c>
      <c r="M28" s="446"/>
      <c r="N28" s="446"/>
      <c r="O28" s="446"/>
      <c r="P28" s="488"/>
      <c r="Q28" s="445">
        <v>5500</v>
      </c>
      <c r="R28" s="446"/>
      <c r="S28" s="446"/>
      <c r="T28" s="446"/>
      <c r="U28" s="446"/>
      <c r="V28" s="488"/>
      <c r="W28" s="540"/>
      <c r="X28" s="541"/>
      <c r="Y28" s="542"/>
      <c r="Z28" s="444" t="s">
        <v>174</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175</v>
      </c>
      <c r="AZ28" s="549"/>
      <c r="BA28" s="549"/>
      <c r="BB28" s="550"/>
      <c r="BC28" s="354" t="s">
        <v>46</v>
      </c>
      <c r="BD28" s="355"/>
      <c r="BE28" s="355"/>
      <c r="BF28" s="355"/>
      <c r="BG28" s="355"/>
      <c r="BH28" s="355"/>
      <c r="BI28" s="355"/>
      <c r="BJ28" s="355"/>
      <c r="BK28" s="355"/>
      <c r="BL28" s="355"/>
      <c r="BM28" s="356"/>
      <c r="BN28" s="357">
        <v>2245229</v>
      </c>
      <c r="BO28" s="358"/>
      <c r="BP28" s="358"/>
      <c r="BQ28" s="358"/>
      <c r="BR28" s="358"/>
      <c r="BS28" s="358"/>
      <c r="BT28" s="358"/>
      <c r="BU28" s="359"/>
      <c r="BV28" s="357">
        <v>2835750</v>
      </c>
      <c r="BW28" s="358"/>
      <c r="BX28" s="358"/>
      <c r="BY28" s="358"/>
      <c r="BZ28" s="358"/>
      <c r="CA28" s="358"/>
      <c r="CB28" s="358"/>
      <c r="CC28" s="359"/>
      <c r="CD28" s="176"/>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176</v>
      </c>
      <c r="F29" s="424"/>
      <c r="G29" s="424"/>
      <c r="H29" s="424"/>
      <c r="I29" s="424"/>
      <c r="J29" s="424"/>
      <c r="K29" s="425"/>
      <c r="L29" s="445">
        <v>16</v>
      </c>
      <c r="M29" s="446"/>
      <c r="N29" s="446"/>
      <c r="O29" s="446"/>
      <c r="P29" s="488"/>
      <c r="Q29" s="445">
        <v>5300</v>
      </c>
      <c r="R29" s="446"/>
      <c r="S29" s="446"/>
      <c r="T29" s="446"/>
      <c r="U29" s="446"/>
      <c r="V29" s="488"/>
      <c r="W29" s="543"/>
      <c r="X29" s="544"/>
      <c r="Y29" s="545"/>
      <c r="Z29" s="444" t="s">
        <v>177</v>
      </c>
      <c r="AA29" s="424"/>
      <c r="AB29" s="424"/>
      <c r="AC29" s="424"/>
      <c r="AD29" s="424"/>
      <c r="AE29" s="424"/>
      <c r="AF29" s="424"/>
      <c r="AG29" s="425"/>
      <c r="AH29" s="445">
        <v>426</v>
      </c>
      <c r="AI29" s="446"/>
      <c r="AJ29" s="446"/>
      <c r="AK29" s="446"/>
      <c r="AL29" s="488"/>
      <c r="AM29" s="445">
        <v>1361712</v>
      </c>
      <c r="AN29" s="446"/>
      <c r="AO29" s="446"/>
      <c r="AP29" s="446"/>
      <c r="AQ29" s="446"/>
      <c r="AR29" s="488"/>
      <c r="AS29" s="445">
        <v>3197</v>
      </c>
      <c r="AT29" s="446"/>
      <c r="AU29" s="446"/>
      <c r="AV29" s="446"/>
      <c r="AW29" s="446"/>
      <c r="AX29" s="447"/>
      <c r="AY29" s="551"/>
      <c r="AZ29" s="552"/>
      <c r="BA29" s="552"/>
      <c r="BB29" s="553"/>
      <c r="BC29" s="428" t="s">
        <v>178</v>
      </c>
      <c r="BD29" s="429"/>
      <c r="BE29" s="429"/>
      <c r="BF29" s="429"/>
      <c r="BG29" s="429"/>
      <c r="BH29" s="429"/>
      <c r="BI29" s="429"/>
      <c r="BJ29" s="429"/>
      <c r="BK29" s="429"/>
      <c r="BL29" s="429"/>
      <c r="BM29" s="430"/>
      <c r="BN29" s="394">
        <v>714989</v>
      </c>
      <c r="BO29" s="395"/>
      <c r="BP29" s="395"/>
      <c r="BQ29" s="395"/>
      <c r="BR29" s="395"/>
      <c r="BS29" s="395"/>
      <c r="BT29" s="395"/>
      <c r="BU29" s="396"/>
      <c r="BV29" s="394">
        <v>606675</v>
      </c>
      <c r="BW29" s="395"/>
      <c r="BX29" s="395"/>
      <c r="BY29" s="395"/>
      <c r="BZ29" s="395"/>
      <c r="CA29" s="395"/>
      <c r="CB29" s="395"/>
      <c r="CC29" s="396"/>
      <c r="CD29" s="178"/>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179</v>
      </c>
      <c r="X30" s="562"/>
      <c r="Y30" s="562"/>
      <c r="Z30" s="562"/>
      <c r="AA30" s="562"/>
      <c r="AB30" s="562"/>
      <c r="AC30" s="562"/>
      <c r="AD30" s="562"/>
      <c r="AE30" s="562"/>
      <c r="AF30" s="562"/>
      <c r="AG30" s="563"/>
      <c r="AH30" s="521">
        <v>100.1</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2349982</v>
      </c>
      <c r="BO30" s="514"/>
      <c r="BP30" s="514"/>
      <c r="BQ30" s="514"/>
      <c r="BR30" s="514"/>
      <c r="BS30" s="514"/>
      <c r="BT30" s="514"/>
      <c r="BU30" s="515"/>
      <c r="BV30" s="513">
        <v>2373887</v>
      </c>
      <c r="BW30" s="514"/>
      <c r="BX30" s="514"/>
      <c r="BY30" s="514"/>
      <c r="BZ30" s="514"/>
      <c r="CA30" s="514"/>
      <c r="CB30" s="514"/>
      <c r="CC30" s="515"/>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557" t="s">
        <v>180</v>
      </c>
      <c r="D32" s="557"/>
      <c r="E32" s="557"/>
      <c r="F32" s="557"/>
      <c r="G32" s="557"/>
      <c r="H32" s="557"/>
      <c r="I32" s="557"/>
      <c r="J32" s="557"/>
      <c r="K32" s="557"/>
      <c r="L32" s="557"/>
      <c r="M32" s="557"/>
      <c r="N32" s="557"/>
      <c r="O32" s="557"/>
      <c r="P32" s="557"/>
      <c r="Q32" s="557"/>
      <c r="R32" s="557"/>
      <c r="S32" s="557"/>
      <c r="U32" s="398" t="s">
        <v>181</v>
      </c>
      <c r="V32" s="398"/>
      <c r="W32" s="398"/>
      <c r="X32" s="398"/>
      <c r="Y32" s="398"/>
      <c r="Z32" s="398"/>
      <c r="AA32" s="398"/>
      <c r="AB32" s="398"/>
      <c r="AC32" s="398"/>
      <c r="AD32" s="398"/>
      <c r="AE32" s="398"/>
      <c r="AF32" s="398"/>
      <c r="AG32" s="398"/>
      <c r="AH32" s="398"/>
      <c r="AI32" s="398"/>
      <c r="AJ32" s="398"/>
      <c r="AK32" s="398"/>
      <c r="AM32" s="398" t="s">
        <v>182</v>
      </c>
      <c r="AN32" s="398"/>
      <c r="AO32" s="398"/>
      <c r="AP32" s="398"/>
      <c r="AQ32" s="398"/>
      <c r="AR32" s="398"/>
      <c r="AS32" s="398"/>
      <c r="AT32" s="398"/>
      <c r="AU32" s="398"/>
      <c r="AV32" s="398"/>
      <c r="AW32" s="398"/>
      <c r="AX32" s="398"/>
      <c r="AY32" s="398"/>
      <c r="AZ32" s="398"/>
      <c r="BA32" s="398"/>
      <c r="BB32" s="398"/>
      <c r="BC32" s="398"/>
      <c r="BE32" s="398" t="s">
        <v>183</v>
      </c>
      <c r="BF32" s="398"/>
      <c r="BG32" s="398"/>
      <c r="BH32" s="398"/>
      <c r="BI32" s="398"/>
      <c r="BJ32" s="398"/>
      <c r="BK32" s="398"/>
      <c r="BL32" s="398"/>
      <c r="BM32" s="398"/>
      <c r="BN32" s="398"/>
      <c r="BO32" s="398"/>
      <c r="BP32" s="398"/>
      <c r="BQ32" s="398"/>
      <c r="BR32" s="398"/>
      <c r="BS32" s="398"/>
      <c r="BT32" s="398"/>
      <c r="BU32" s="398"/>
      <c r="BW32" s="398" t="s">
        <v>184</v>
      </c>
      <c r="BX32" s="398"/>
      <c r="BY32" s="398"/>
      <c r="BZ32" s="398"/>
      <c r="CA32" s="398"/>
      <c r="CB32" s="398"/>
      <c r="CC32" s="398"/>
      <c r="CD32" s="398"/>
      <c r="CE32" s="398"/>
      <c r="CF32" s="398"/>
      <c r="CG32" s="398"/>
      <c r="CH32" s="398"/>
      <c r="CI32" s="398"/>
      <c r="CJ32" s="398"/>
      <c r="CK32" s="398"/>
      <c r="CL32" s="398"/>
      <c r="CM32" s="398"/>
      <c r="CO32" s="398" t="s">
        <v>185</v>
      </c>
      <c r="CP32" s="398"/>
      <c r="CQ32" s="398"/>
      <c r="CR32" s="398"/>
      <c r="CS32" s="398"/>
      <c r="CT32" s="398"/>
      <c r="CU32" s="398"/>
      <c r="CV32" s="398"/>
      <c r="CW32" s="398"/>
      <c r="CX32" s="398"/>
      <c r="CY32" s="398"/>
      <c r="CZ32" s="398"/>
      <c r="DA32" s="398"/>
      <c r="DB32" s="398"/>
      <c r="DC32" s="398"/>
      <c r="DD32" s="398"/>
      <c r="DE32" s="398"/>
      <c r="DI32" s="186"/>
    </row>
    <row r="33" spans="1:113" ht="13.5" customHeight="1" x14ac:dyDescent="0.2">
      <c r="A33" s="163"/>
      <c r="B33" s="187"/>
      <c r="C33" s="418" t="s">
        <v>186</v>
      </c>
      <c r="D33" s="418"/>
      <c r="E33" s="383" t="s">
        <v>187</v>
      </c>
      <c r="F33" s="383"/>
      <c r="G33" s="383"/>
      <c r="H33" s="383"/>
      <c r="I33" s="383"/>
      <c r="J33" s="383"/>
      <c r="K33" s="383"/>
      <c r="L33" s="383"/>
      <c r="M33" s="383"/>
      <c r="N33" s="383"/>
      <c r="O33" s="383"/>
      <c r="P33" s="383"/>
      <c r="Q33" s="383"/>
      <c r="R33" s="383"/>
      <c r="S33" s="383"/>
      <c r="T33" s="188"/>
      <c r="U33" s="418" t="s">
        <v>186</v>
      </c>
      <c r="V33" s="418"/>
      <c r="W33" s="383" t="s">
        <v>187</v>
      </c>
      <c r="X33" s="383"/>
      <c r="Y33" s="383"/>
      <c r="Z33" s="383"/>
      <c r="AA33" s="383"/>
      <c r="AB33" s="383"/>
      <c r="AC33" s="383"/>
      <c r="AD33" s="383"/>
      <c r="AE33" s="383"/>
      <c r="AF33" s="383"/>
      <c r="AG33" s="383"/>
      <c r="AH33" s="383"/>
      <c r="AI33" s="383"/>
      <c r="AJ33" s="383"/>
      <c r="AK33" s="383"/>
      <c r="AL33" s="188"/>
      <c r="AM33" s="418" t="s">
        <v>186</v>
      </c>
      <c r="AN33" s="418"/>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418" t="s">
        <v>188</v>
      </c>
      <c r="BX33" s="418"/>
      <c r="BY33" s="383" t="s">
        <v>190</v>
      </c>
      <c r="BZ33" s="383"/>
      <c r="CA33" s="383"/>
      <c r="CB33" s="383"/>
      <c r="CC33" s="383"/>
      <c r="CD33" s="383"/>
      <c r="CE33" s="383"/>
      <c r="CF33" s="383"/>
      <c r="CG33" s="383"/>
      <c r="CH33" s="383"/>
      <c r="CI33" s="383"/>
      <c r="CJ33" s="383"/>
      <c r="CK33" s="383"/>
      <c r="CL33" s="383"/>
      <c r="CM33" s="383"/>
      <c r="CN33" s="188"/>
      <c r="CO33" s="418" t="s">
        <v>186</v>
      </c>
      <c r="CP33" s="418"/>
      <c r="CQ33" s="383" t="s">
        <v>191</v>
      </c>
      <c r="CR33" s="383"/>
      <c r="CS33" s="383"/>
      <c r="CT33" s="383"/>
      <c r="CU33" s="383"/>
      <c r="CV33" s="383"/>
      <c r="CW33" s="383"/>
      <c r="CX33" s="383"/>
      <c r="CY33" s="383"/>
      <c r="CZ33" s="383"/>
      <c r="DA33" s="383"/>
      <c r="DB33" s="383"/>
      <c r="DC33" s="383"/>
      <c r="DD33" s="383"/>
      <c r="DE33" s="383"/>
      <c r="DF33" s="188"/>
      <c r="DG33" s="583" t="s">
        <v>192</v>
      </c>
      <c r="DH33" s="583"/>
      <c r="DI33" s="190"/>
    </row>
    <row r="34" spans="1:113" ht="32.25" customHeight="1" x14ac:dyDescent="0.2">
      <c r="A34" s="163"/>
      <c r="B34" s="187"/>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2</v>
      </c>
      <c r="V34" s="584"/>
      <c r="W34" s="585" t="str">
        <f>IF('各会計、関係団体の財政状況及び健全化判断比率'!B28="","",'各会計、関係団体の財政状況及び健全化判断比率'!B28)</f>
        <v>国民健康保険事業特別会計（事業勘定）</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IF('各会計、関係団体の財政状況及び健全化判断比率'!B32="","",'各会計、関係団体の財政状況及び健全化判断比率'!B32)</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9</v>
      </c>
      <c r="BX34" s="584"/>
      <c r="BY34" s="585" t="str">
        <f>IF('各会計、関係団体の財政状況及び健全化判断比率'!B68="","",'各会計、関係団体の財政状況及び健全化判断比率'!B68)</f>
        <v>大阪南消防組合（一般会計）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柏原市土地開発公社</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90"/>
    </row>
    <row r="35" spans="1:113" ht="32.25" customHeight="1" x14ac:dyDescent="0.2">
      <c r="A35" s="163"/>
      <c r="B35" s="187"/>
      <c r="C35" s="584" t="str">
        <f>IF(E35="","",C34+1)</f>
        <v/>
      </c>
      <c r="D35" s="584"/>
      <c r="E35" s="585" t="str">
        <f>IF('各会計、関係団体の財政状況及び健全化判断比率'!B8="","",'各会計、関係団体の財政状況及び健全化判断比率'!B8)</f>
        <v/>
      </c>
      <c r="F35" s="585"/>
      <c r="G35" s="585"/>
      <c r="H35" s="585"/>
      <c r="I35" s="585"/>
      <c r="J35" s="585"/>
      <c r="K35" s="585"/>
      <c r="L35" s="585"/>
      <c r="M35" s="585"/>
      <c r="N35" s="585"/>
      <c r="O35" s="585"/>
      <c r="P35" s="585"/>
      <c r="Q35" s="585"/>
      <c r="R35" s="585"/>
      <c r="S35" s="585"/>
      <c r="T35" s="163"/>
      <c r="U35" s="584">
        <f>IF(W35="","",U34+1)</f>
        <v>3</v>
      </c>
      <c r="V35" s="584"/>
      <c r="W35" s="585" t="str">
        <f>IF('各会計、関係団体の財政状況及び健全化判断比率'!B29="","",'各会計、関係団体の財政状況及び健全化判断比率'!B29)</f>
        <v>国民健康保険事業特別会計（施設勘定堅上診療所）</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IF('各会計、関係団体の財政状況及び健全化判断比率'!B33="","",'各会計、関係団体の財政状況及び健全化判断比率'!B33)</f>
        <v>市立柏原病院事業会計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10</v>
      </c>
      <c r="BX35" s="584"/>
      <c r="BY35" s="585" t="str">
        <f>IF('各会計、関係団体の財政状況及び健全化判断比率'!B69="","",'各会計、関係団体の財政状況及び健全化判断比率'!B69)</f>
        <v>柏羽藤環境事業組合（一般会計）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90"/>
    </row>
    <row r="36" spans="1:113" ht="32.25" customHeight="1" x14ac:dyDescent="0.2">
      <c r="A36" s="163"/>
      <c r="B36" s="187"/>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4</v>
      </c>
      <c r="V36" s="584"/>
      <c r="W36" s="585" t="str">
        <f>IF('各会計、関係団体の財政状況及び健全化判断比率'!B30="","",'各会計、関係団体の財政状況及び健全化判断比率'!B30)</f>
        <v>介護保険事業特別会計</v>
      </c>
      <c r="X36" s="585"/>
      <c r="Y36" s="585"/>
      <c r="Z36" s="585"/>
      <c r="AA36" s="585"/>
      <c r="AB36" s="585"/>
      <c r="AC36" s="585"/>
      <c r="AD36" s="585"/>
      <c r="AE36" s="585"/>
      <c r="AF36" s="585"/>
      <c r="AG36" s="585"/>
      <c r="AH36" s="585"/>
      <c r="AI36" s="585"/>
      <c r="AJ36" s="585"/>
      <c r="AK36" s="585"/>
      <c r="AL36" s="163"/>
      <c r="AM36" s="584">
        <f t="shared" si="0"/>
        <v>8</v>
      </c>
      <c r="AN36" s="584"/>
      <c r="AO36" s="585" t="str">
        <f>IF('各会計、関係団体の財政状況及び健全化判断比率'!B34="","",'各会計、関係団体の財政状況及び健全化判断比率'!B34)</f>
        <v>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11</v>
      </c>
      <c r="BX36" s="584"/>
      <c r="BY36" s="585" t="str">
        <f>IF('各会計、関係団体の財政状況及び健全化判断比率'!B70="","",'各会計、関係団体の財政状況及び健全化判断比率'!B70)</f>
        <v>藤井寺市柏原市学校給食組合（一般会計）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90"/>
    </row>
    <row r="37" spans="1:113" ht="32.25" customHeight="1" x14ac:dyDescent="0.2">
      <c r="A37" s="163"/>
      <c r="B37" s="187"/>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5</v>
      </c>
      <c r="V37" s="584"/>
      <c r="W37" s="585" t="str">
        <f>IF('各会計、関係団体の財政状況及び健全化判断比率'!B31="","",'各会計、関係団体の財政状況及び健全化判断比率'!B31)</f>
        <v>後期高齢者医療事業特別会計</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12</v>
      </c>
      <c r="BX37" s="584"/>
      <c r="BY37" s="585" t="str">
        <f>IF('各会計、関係団体の財政状況及び健全化判断比率'!B71="","",'各会計、関係団体の財政状況及び健全化判断比率'!B71)</f>
        <v>大和川右岸水防事務組合（一般会計）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90"/>
    </row>
    <row r="38" spans="1:113" ht="32.25" customHeight="1" x14ac:dyDescent="0.2">
      <c r="A38" s="163"/>
      <c r="B38" s="187"/>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13</v>
      </c>
      <c r="BX38" s="584"/>
      <c r="BY38" s="585" t="str">
        <f>IF('各会計、関係団体の財政状況及び健全化判断比率'!B72="","",'各会計、関係団体の財政状況及び健全化判断比率'!B72)</f>
        <v>八尾市柏原市火葬場組合（一般会計）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90"/>
    </row>
    <row r="39" spans="1:113" ht="32.25" customHeight="1" x14ac:dyDescent="0.2">
      <c r="A39" s="163"/>
      <c r="B39" s="187"/>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14</v>
      </c>
      <c r="BX39" s="584"/>
      <c r="BY39" s="585" t="str">
        <f>IF('各会計、関係団体の財政状況及び健全化判断比率'!B73="","",'各会計、関係団体の財政状況及び健全化判断比率'!B73)</f>
        <v>大阪府後期高齢者医療広域連合（一般会計）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90"/>
    </row>
    <row r="40" spans="1:113" ht="32.25" customHeight="1" x14ac:dyDescent="0.2">
      <c r="A40" s="163"/>
      <c r="B40" s="187"/>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15</v>
      </c>
      <c r="BX40" s="584"/>
      <c r="BY40" s="585" t="str">
        <f>IF('各会計、関係団体の財政状況及び健全化判断比率'!B74="","",'各会計、関係団体の財政状況及び健全化判断比率'!B74)</f>
        <v>大阪府後期高齢者医療広域連合（後期高齢者医療特別会計）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90"/>
    </row>
    <row r="41" spans="1:113" ht="32.25" customHeight="1" x14ac:dyDescent="0.2">
      <c r="A41" s="163"/>
      <c r="B41" s="187"/>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16</v>
      </c>
      <c r="BX41" s="584"/>
      <c r="BY41" s="585" t="str">
        <f>IF('各会計、関係団体の財政状況及び健全化判断比率'!B75="","",'各会計、関係団体の財政状況及び健全化判断比率'!B75)</f>
        <v>大阪広域水道企業団水道事業会計（水道用水供給事業）</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90"/>
    </row>
    <row r="42" spans="1:113" ht="32.25" customHeight="1" x14ac:dyDescent="0.2">
      <c r="B42" s="187"/>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17</v>
      </c>
      <c r="BX42" s="584"/>
      <c r="BY42" s="585" t="str">
        <f>IF('各会計、関係団体の財政状況及び健全化判断比率'!B76="","",'各会計、関係団体の財政状況及び健全化判断比率'!B76)</f>
        <v>大阪広域水道企業団（工業用水道事業会計）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90"/>
    </row>
    <row r="43" spans="1:113" ht="32.25" customHeight="1" x14ac:dyDescent="0.2">
      <c r="B43" s="187"/>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587" t="s">
        <v>194</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195</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196</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197</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198</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199</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200</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201</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08ihLnsDwNCY/sfQhRVq9ZRYxRg2kJF1FB+Evt00xR28B3vkNYfhVA+r79I38xClXQ+6fJbng0JWEvOSECriMA==" saltValue="jLxL6Y4bU8LFydE8Tnhs5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202</v>
      </c>
      <c r="DI1" s="590"/>
      <c r="DJ1" s="590"/>
      <c r="DK1" s="590"/>
      <c r="DL1" s="590"/>
      <c r="DM1" s="590"/>
      <c r="DN1" s="591"/>
      <c r="DO1" s="196"/>
      <c r="DP1" s="589" t="s">
        <v>203</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205</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206</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207</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208</v>
      </c>
      <c r="S4" s="593"/>
      <c r="T4" s="593"/>
      <c r="U4" s="593"/>
      <c r="V4" s="593"/>
      <c r="W4" s="593"/>
      <c r="X4" s="593"/>
      <c r="Y4" s="594"/>
      <c r="Z4" s="592" t="s">
        <v>209</v>
      </c>
      <c r="AA4" s="593"/>
      <c r="AB4" s="593"/>
      <c r="AC4" s="594"/>
      <c r="AD4" s="592" t="s">
        <v>210</v>
      </c>
      <c r="AE4" s="593"/>
      <c r="AF4" s="593"/>
      <c r="AG4" s="593"/>
      <c r="AH4" s="593"/>
      <c r="AI4" s="593"/>
      <c r="AJ4" s="593"/>
      <c r="AK4" s="594"/>
      <c r="AL4" s="592" t="s">
        <v>209</v>
      </c>
      <c r="AM4" s="593"/>
      <c r="AN4" s="593"/>
      <c r="AO4" s="594"/>
      <c r="AP4" s="595" t="s">
        <v>211</v>
      </c>
      <c r="AQ4" s="595"/>
      <c r="AR4" s="595"/>
      <c r="AS4" s="595"/>
      <c r="AT4" s="595"/>
      <c r="AU4" s="595"/>
      <c r="AV4" s="595"/>
      <c r="AW4" s="595"/>
      <c r="AX4" s="595"/>
      <c r="AY4" s="595"/>
      <c r="AZ4" s="595"/>
      <c r="BA4" s="595"/>
      <c r="BB4" s="595"/>
      <c r="BC4" s="595"/>
      <c r="BD4" s="595"/>
      <c r="BE4" s="595"/>
      <c r="BF4" s="595"/>
      <c r="BG4" s="595" t="s">
        <v>212</v>
      </c>
      <c r="BH4" s="595"/>
      <c r="BI4" s="595"/>
      <c r="BJ4" s="595"/>
      <c r="BK4" s="595"/>
      <c r="BL4" s="595"/>
      <c r="BM4" s="595"/>
      <c r="BN4" s="595"/>
      <c r="BO4" s="595" t="s">
        <v>209</v>
      </c>
      <c r="BP4" s="595"/>
      <c r="BQ4" s="595"/>
      <c r="BR4" s="595"/>
      <c r="BS4" s="595" t="s">
        <v>213</v>
      </c>
      <c r="BT4" s="595"/>
      <c r="BU4" s="595"/>
      <c r="BV4" s="595"/>
      <c r="BW4" s="595"/>
      <c r="BX4" s="595"/>
      <c r="BY4" s="595"/>
      <c r="BZ4" s="595"/>
      <c r="CA4" s="595"/>
      <c r="CB4" s="595"/>
      <c r="CD4" s="592" t="s">
        <v>214</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215</v>
      </c>
      <c r="C5" s="597"/>
      <c r="D5" s="597"/>
      <c r="E5" s="597"/>
      <c r="F5" s="597"/>
      <c r="G5" s="597"/>
      <c r="H5" s="597"/>
      <c r="I5" s="597"/>
      <c r="J5" s="597"/>
      <c r="K5" s="597"/>
      <c r="L5" s="597"/>
      <c r="M5" s="597"/>
      <c r="N5" s="597"/>
      <c r="O5" s="597"/>
      <c r="P5" s="597"/>
      <c r="Q5" s="598"/>
      <c r="R5" s="599">
        <v>8639179</v>
      </c>
      <c r="S5" s="600"/>
      <c r="T5" s="600"/>
      <c r="U5" s="600"/>
      <c r="V5" s="600"/>
      <c r="W5" s="600"/>
      <c r="X5" s="600"/>
      <c r="Y5" s="601"/>
      <c r="Z5" s="602">
        <v>29.6</v>
      </c>
      <c r="AA5" s="602"/>
      <c r="AB5" s="602"/>
      <c r="AC5" s="602"/>
      <c r="AD5" s="603">
        <v>7937362</v>
      </c>
      <c r="AE5" s="603"/>
      <c r="AF5" s="603"/>
      <c r="AG5" s="603"/>
      <c r="AH5" s="603"/>
      <c r="AI5" s="603"/>
      <c r="AJ5" s="603"/>
      <c r="AK5" s="603"/>
      <c r="AL5" s="604">
        <v>47.7</v>
      </c>
      <c r="AM5" s="605"/>
      <c r="AN5" s="605"/>
      <c r="AO5" s="606"/>
      <c r="AP5" s="596" t="s">
        <v>216</v>
      </c>
      <c r="AQ5" s="597"/>
      <c r="AR5" s="597"/>
      <c r="AS5" s="597"/>
      <c r="AT5" s="597"/>
      <c r="AU5" s="597"/>
      <c r="AV5" s="597"/>
      <c r="AW5" s="597"/>
      <c r="AX5" s="597"/>
      <c r="AY5" s="597"/>
      <c r="AZ5" s="597"/>
      <c r="BA5" s="597"/>
      <c r="BB5" s="597"/>
      <c r="BC5" s="597"/>
      <c r="BD5" s="597"/>
      <c r="BE5" s="597"/>
      <c r="BF5" s="598"/>
      <c r="BG5" s="610">
        <v>7937362</v>
      </c>
      <c r="BH5" s="611"/>
      <c r="BI5" s="611"/>
      <c r="BJ5" s="611"/>
      <c r="BK5" s="611"/>
      <c r="BL5" s="611"/>
      <c r="BM5" s="611"/>
      <c r="BN5" s="612"/>
      <c r="BO5" s="613">
        <v>91.9</v>
      </c>
      <c r="BP5" s="613"/>
      <c r="BQ5" s="613"/>
      <c r="BR5" s="613"/>
      <c r="BS5" s="614">
        <v>109752</v>
      </c>
      <c r="BT5" s="614"/>
      <c r="BU5" s="614"/>
      <c r="BV5" s="614"/>
      <c r="BW5" s="614"/>
      <c r="BX5" s="614"/>
      <c r="BY5" s="614"/>
      <c r="BZ5" s="614"/>
      <c r="CA5" s="614"/>
      <c r="CB5" s="618"/>
      <c r="CD5" s="592" t="s">
        <v>211</v>
      </c>
      <c r="CE5" s="593"/>
      <c r="CF5" s="593"/>
      <c r="CG5" s="593"/>
      <c r="CH5" s="593"/>
      <c r="CI5" s="593"/>
      <c r="CJ5" s="593"/>
      <c r="CK5" s="593"/>
      <c r="CL5" s="593"/>
      <c r="CM5" s="593"/>
      <c r="CN5" s="593"/>
      <c r="CO5" s="593"/>
      <c r="CP5" s="593"/>
      <c r="CQ5" s="594"/>
      <c r="CR5" s="592" t="s">
        <v>217</v>
      </c>
      <c r="CS5" s="593"/>
      <c r="CT5" s="593"/>
      <c r="CU5" s="593"/>
      <c r="CV5" s="593"/>
      <c r="CW5" s="593"/>
      <c r="CX5" s="593"/>
      <c r="CY5" s="594"/>
      <c r="CZ5" s="592" t="s">
        <v>209</v>
      </c>
      <c r="DA5" s="593"/>
      <c r="DB5" s="593"/>
      <c r="DC5" s="594"/>
      <c r="DD5" s="592" t="s">
        <v>218</v>
      </c>
      <c r="DE5" s="593"/>
      <c r="DF5" s="593"/>
      <c r="DG5" s="593"/>
      <c r="DH5" s="593"/>
      <c r="DI5" s="593"/>
      <c r="DJ5" s="593"/>
      <c r="DK5" s="593"/>
      <c r="DL5" s="593"/>
      <c r="DM5" s="593"/>
      <c r="DN5" s="593"/>
      <c r="DO5" s="593"/>
      <c r="DP5" s="594"/>
      <c r="DQ5" s="592" t="s">
        <v>219</v>
      </c>
      <c r="DR5" s="593"/>
      <c r="DS5" s="593"/>
      <c r="DT5" s="593"/>
      <c r="DU5" s="593"/>
      <c r="DV5" s="593"/>
      <c r="DW5" s="593"/>
      <c r="DX5" s="593"/>
      <c r="DY5" s="593"/>
      <c r="DZ5" s="593"/>
      <c r="EA5" s="593"/>
      <c r="EB5" s="593"/>
      <c r="EC5" s="594"/>
    </row>
    <row r="6" spans="2:143" ht="11.25" customHeight="1" x14ac:dyDescent="0.2">
      <c r="B6" s="607" t="s">
        <v>220</v>
      </c>
      <c r="C6" s="608"/>
      <c r="D6" s="608"/>
      <c r="E6" s="608"/>
      <c r="F6" s="608"/>
      <c r="G6" s="608"/>
      <c r="H6" s="608"/>
      <c r="I6" s="608"/>
      <c r="J6" s="608"/>
      <c r="K6" s="608"/>
      <c r="L6" s="608"/>
      <c r="M6" s="608"/>
      <c r="N6" s="608"/>
      <c r="O6" s="608"/>
      <c r="P6" s="608"/>
      <c r="Q6" s="609"/>
      <c r="R6" s="610">
        <v>122858</v>
      </c>
      <c r="S6" s="611"/>
      <c r="T6" s="611"/>
      <c r="U6" s="611"/>
      <c r="V6" s="611"/>
      <c r="W6" s="611"/>
      <c r="X6" s="611"/>
      <c r="Y6" s="612"/>
      <c r="Z6" s="613">
        <v>0.4</v>
      </c>
      <c r="AA6" s="613"/>
      <c r="AB6" s="613"/>
      <c r="AC6" s="613"/>
      <c r="AD6" s="614">
        <v>122858</v>
      </c>
      <c r="AE6" s="614"/>
      <c r="AF6" s="614"/>
      <c r="AG6" s="614"/>
      <c r="AH6" s="614"/>
      <c r="AI6" s="614"/>
      <c r="AJ6" s="614"/>
      <c r="AK6" s="614"/>
      <c r="AL6" s="615">
        <v>0.7</v>
      </c>
      <c r="AM6" s="616"/>
      <c r="AN6" s="616"/>
      <c r="AO6" s="617"/>
      <c r="AP6" s="607" t="s">
        <v>221</v>
      </c>
      <c r="AQ6" s="608"/>
      <c r="AR6" s="608"/>
      <c r="AS6" s="608"/>
      <c r="AT6" s="608"/>
      <c r="AU6" s="608"/>
      <c r="AV6" s="608"/>
      <c r="AW6" s="608"/>
      <c r="AX6" s="608"/>
      <c r="AY6" s="608"/>
      <c r="AZ6" s="608"/>
      <c r="BA6" s="608"/>
      <c r="BB6" s="608"/>
      <c r="BC6" s="608"/>
      <c r="BD6" s="608"/>
      <c r="BE6" s="608"/>
      <c r="BF6" s="609"/>
      <c r="BG6" s="610">
        <v>7937362</v>
      </c>
      <c r="BH6" s="611"/>
      <c r="BI6" s="611"/>
      <c r="BJ6" s="611"/>
      <c r="BK6" s="611"/>
      <c r="BL6" s="611"/>
      <c r="BM6" s="611"/>
      <c r="BN6" s="612"/>
      <c r="BO6" s="613">
        <v>91.9</v>
      </c>
      <c r="BP6" s="613"/>
      <c r="BQ6" s="613"/>
      <c r="BR6" s="613"/>
      <c r="BS6" s="614">
        <v>109752</v>
      </c>
      <c r="BT6" s="614"/>
      <c r="BU6" s="614"/>
      <c r="BV6" s="614"/>
      <c r="BW6" s="614"/>
      <c r="BX6" s="614"/>
      <c r="BY6" s="614"/>
      <c r="BZ6" s="614"/>
      <c r="CA6" s="614"/>
      <c r="CB6" s="618"/>
      <c r="CD6" s="596" t="s">
        <v>222</v>
      </c>
      <c r="CE6" s="597"/>
      <c r="CF6" s="597"/>
      <c r="CG6" s="597"/>
      <c r="CH6" s="597"/>
      <c r="CI6" s="597"/>
      <c r="CJ6" s="597"/>
      <c r="CK6" s="597"/>
      <c r="CL6" s="597"/>
      <c r="CM6" s="597"/>
      <c r="CN6" s="597"/>
      <c r="CO6" s="597"/>
      <c r="CP6" s="597"/>
      <c r="CQ6" s="598"/>
      <c r="CR6" s="610">
        <v>241493</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241475</v>
      </c>
      <c r="DR6" s="611"/>
      <c r="DS6" s="611"/>
      <c r="DT6" s="611"/>
      <c r="DU6" s="611"/>
      <c r="DV6" s="611"/>
      <c r="DW6" s="611"/>
      <c r="DX6" s="611"/>
      <c r="DY6" s="611"/>
      <c r="DZ6" s="611"/>
      <c r="EA6" s="611"/>
      <c r="EB6" s="611"/>
      <c r="EC6" s="620"/>
    </row>
    <row r="7" spans="2:143" ht="11.25" customHeight="1" x14ac:dyDescent="0.2">
      <c r="B7" s="607" t="s">
        <v>223</v>
      </c>
      <c r="C7" s="608"/>
      <c r="D7" s="608"/>
      <c r="E7" s="608"/>
      <c r="F7" s="608"/>
      <c r="G7" s="608"/>
      <c r="H7" s="608"/>
      <c r="I7" s="608"/>
      <c r="J7" s="608"/>
      <c r="K7" s="608"/>
      <c r="L7" s="608"/>
      <c r="M7" s="608"/>
      <c r="N7" s="608"/>
      <c r="O7" s="608"/>
      <c r="P7" s="608"/>
      <c r="Q7" s="609"/>
      <c r="R7" s="610">
        <v>10138</v>
      </c>
      <c r="S7" s="611"/>
      <c r="T7" s="611"/>
      <c r="U7" s="611"/>
      <c r="V7" s="611"/>
      <c r="W7" s="611"/>
      <c r="X7" s="611"/>
      <c r="Y7" s="612"/>
      <c r="Z7" s="613">
        <v>0</v>
      </c>
      <c r="AA7" s="613"/>
      <c r="AB7" s="613"/>
      <c r="AC7" s="613"/>
      <c r="AD7" s="614">
        <v>10138</v>
      </c>
      <c r="AE7" s="614"/>
      <c r="AF7" s="614"/>
      <c r="AG7" s="614"/>
      <c r="AH7" s="614"/>
      <c r="AI7" s="614"/>
      <c r="AJ7" s="614"/>
      <c r="AK7" s="614"/>
      <c r="AL7" s="615">
        <v>0.1</v>
      </c>
      <c r="AM7" s="616"/>
      <c r="AN7" s="616"/>
      <c r="AO7" s="617"/>
      <c r="AP7" s="607" t="s">
        <v>224</v>
      </c>
      <c r="AQ7" s="608"/>
      <c r="AR7" s="608"/>
      <c r="AS7" s="608"/>
      <c r="AT7" s="608"/>
      <c r="AU7" s="608"/>
      <c r="AV7" s="608"/>
      <c r="AW7" s="608"/>
      <c r="AX7" s="608"/>
      <c r="AY7" s="608"/>
      <c r="AZ7" s="608"/>
      <c r="BA7" s="608"/>
      <c r="BB7" s="608"/>
      <c r="BC7" s="608"/>
      <c r="BD7" s="608"/>
      <c r="BE7" s="608"/>
      <c r="BF7" s="609"/>
      <c r="BG7" s="610">
        <v>3867349</v>
      </c>
      <c r="BH7" s="611"/>
      <c r="BI7" s="611"/>
      <c r="BJ7" s="611"/>
      <c r="BK7" s="611"/>
      <c r="BL7" s="611"/>
      <c r="BM7" s="611"/>
      <c r="BN7" s="612"/>
      <c r="BO7" s="613">
        <v>44.8</v>
      </c>
      <c r="BP7" s="613"/>
      <c r="BQ7" s="613"/>
      <c r="BR7" s="613"/>
      <c r="BS7" s="614">
        <v>109752</v>
      </c>
      <c r="BT7" s="614"/>
      <c r="BU7" s="614"/>
      <c r="BV7" s="614"/>
      <c r="BW7" s="614"/>
      <c r="BX7" s="614"/>
      <c r="BY7" s="614"/>
      <c r="BZ7" s="614"/>
      <c r="CA7" s="614"/>
      <c r="CB7" s="618"/>
      <c r="CD7" s="607" t="s">
        <v>225</v>
      </c>
      <c r="CE7" s="608"/>
      <c r="CF7" s="608"/>
      <c r="CG7" s="608"/>
      <c r="CH7" s="608"/>
      <c r="CI7" s="608"/>
      <c r="CJ7" s="608"/>
      <c r="CK7" s="608"/>
      <c r="CL7" s="608"/>
      <c r="CM7" s="608"/>
      <c r="CN7" s="608"/>
      <c r="CO7" s="608"/>
      <c r="CP7" s="608"/>
      <c r="CQ7" s="609"/>
      <c r="CR7" s="610">
        <v>3115524</v>
      </c>
      <c r="CS7" s="611"/>
      <c r="CT7" s="611"/>
      <c r="CU7" s="611"/>
      <c r="CV7" s="611"/>
      <c r="CW7" s="611"/>
      <c r="CX7" s="611"/>
      <c r="CY7" s="612"/>
      <c r="CZ7" s="613">
        <v>10.7</v>
      </c>
      <c r="DA7" s="613"/>
      <c r="DB7" s="613"/>
      <c r="DC7" s="613"/>
      <c r="DD7" s="619">
        <v>171214</v>
      </c>
      <c r="DE7" s="611"/>
      <c r="DF7" s="611"/>
      <c r="DG7" s="611"/>
      <c r="DH7" s="611"/>
      <c r="DI7" s="611"/>
      <c r="DJ7" s="611"/>
      <c r="DK7" s="611"/>
      <c r="DL7" s="611"/>
      <c r="DM7" s="611"/>
      <c r="DN7" s="611"/>
      <c r="DO7" s="611"/>
      <c r="DP7" s="612"/>
      <c r="DQ7" s="619">
        <v>2549127</v>
      </c>
      <c r="DR7" s="611"/>
      <c r="DS7" s="611"/>
      <c r="DT7" s="611"/>
      <c r="DU7" s="611"/>
      <c r="DV7" s="611"/>
      <c r="DW7" s="611"/>
      <c r="DX7" s="611"/>
      <c r="DY7" s="611"/>
      <c r="DZ7" s="611"/>
      <c r="EA7" s="611"/>
      <c r="EB7" s="611"/>
      <c r="EC7" s="620"/>
    </row>
    <row r="8" spans="2:143" ht="11.25" customHeight="1" x14ac:dyDescent="0.2">
      <c r="B8" s="607" t="s">
        <v>226</v>
      </c>
      <c r="C8" s="608"/>
      <c r="D8" s="608"/>
      <c r="E8" s="608"/>
      <c r="F8" s="608"/>
      <c r="G8" s="608"/>
      <c r="H8" s="608"/>
      <c r="I8" s="608"/>
      <c r="J8" s="608"/>
      <c r="K8" s="608"/>
      <c r="L8" s="608"/>
      <c r="M8" s="608"/>
      <c r="N8" s="608"/>
      <c r="O8" s="608"/>
      <c r="P8" s="608"/>
      <c r="Q8" s="609"/>
      <c r="R8" s="610">
        <v>112227</v>
      </c>
      <c r="S8" s="611"/>
      <c r="T8" s="611"/>
      <c r="U8" s="611"/>
      <c r="V8" s="611"/>
      <c r="W8" s="611"/>
      <c r="X8" s="611"/>
      <c r="Y8" s="612"/>
      <c r="Z8" s="613">
        <v>0.4</v>
      </c>
      <c r="AA8" s="613"/>
      <c r="AB8" s="613"/>
      <c r="AC8" s="613"/>
      <c r="AD8" s="614">
        <v>112227</v>
      </c>
      <c r="AE8" s="614"/>
      <c r="AF8" s="614"/>
      <c r="AG8" s="614"/>
      <c r="AH8" s="614"/>
      <c r="AI8" s="614"/>
      <c r="AJ8" s="614"/>
      <c r="AK8" s="614"/>
      <c r="AL8" s="615">
        <v>0.7</v>
      </c>
      <c r="AM8" s="616"/>
      <c r="AN8" s="616"/>
      <c r="AO8" s="617"/>
      <c r="AP8" s="607" t="s">
        <v>227</v>
      </c>
      <c r="AQ8" s="608"/>
      <c r="AR8" s="608"/>
      <c r="AS8" s="608"/>
      <c r="AT8" s="608"/>
      <c r="AU8" s="608"/>
      <c r="AV8" s="608"/>
      <c r="AW8" s="608"/>
      <c r="AX8" s="608"/>
      <c r="AY8" s="608"/>
      <c r="AZ8" s="608"/>
      <c r="BA8" s="608"/>
      <c r="BB8" s="608"/>
      <c r="BC8" s="608"/>
      <c r="BD8" s="608"/>
      <c r="BE8" s="608"/>
      <c r="BF8" s="609"/>
      <c r="BG8" s="610">
        <v>100969</v>
      </c>
      <c r="BH8" s="611"/>
      <c r="BI8" s="611"/>
      <c r="BJ8" s="611"/>
      <c r="BK8" s="611"/>
      <c r="BL8" s="611"/>
      <c r="BM8" s="611"/>
      <c r="BN8" s="612"/>
      <c r="BO8" s="613">
        <v>1.2</v>
      </c>
      <c r="BP8" s="613"/>
      <c r="BQ8" s="613"/>
      <c r="BR8" s="613"/>
      <c r="BS8" s="614" t="s">
        <v>122</v>
      </c>
      <c r="BT8" s="614"/>
      <c r="BU8" s="614"/>
      <c r="BV8" s="614"/>
      <c r="BW8" s="614"/>
      <c r="BX8" s="614"/>
      <c r="BY8" s="614"/>
      <c r="BZ8" s="614"/>
      <c r="CA8" s="614"/>
      <c r="CB8" s="618"/>
      <c r="CD8" s="607" t="s">
        <v>228</v>
      </c>
      <c r="CE8" s="608"/>
      <c r="CF8" s="608"/>
      <c r="CG8" s="608"/>
      <c r="CH8" s="608"/>
      <c r="CI8" s="608"/>
      <c r="CJ8" s="608"/>
      <c r="CK8" s="608"/>
      <c r="CL8" s="608"/>
      <c r="CM8" s="608"/>
      <c r="CN8" s="608"/>
      <c r="CO8" s="608"/>
      <c r="CP8" s="608"/>
      <c r="CQ8" s="609"/>
      <c r="CR8" s="610">
        <v>13791119</v>
      </c>
      <c r="CS8" s="611"/>
      <c r="CT8" s="611"/>
      <c r="CU8" s="611"/>
      <c r="CV8" s="611"/>
      <c r="CW8" s="611"/>
      <c r="CX8" s="611"/>
      <c r="CY8" s="612"/>
      <c r="CZ8" s="613">
        <v>47.4</v>
      </c>
      <c r="DA8" s="613"/>
      <c r="DB8" s="613"/>
      <c r="DC8" s="613"/>
      <c r="DD8" s="619">
        <v>6080</v>
      </c>
      <c r="DE8" s="611"/>
      <c r="DF8" s="611"/>
      <c r="DG8" s="611"/>
      <c r="DH8" s="611"/>
      <c r="DI8" s="611"/>
      <c r="DJ8" s="611"/>
      <c r="DK8" s="611"/>
      <c r="DL8" s="611"/>
      <c r="DM8" s="611"/>
      <c r="DN8" s="611"/>
      <c r="DO8" s="611"/>
      <c r="DP8" s="612"/>
      <c r="DQ8" s="619">
        <v>7166785</v>
      </c>
      <c r="DR8" s="611"/>
      <c r="DS8" s="611"/>
      <c r="DT8" s="611"/>
      <c r="DU8" s="611"/>
      <c r="DV8" s="611"/>
      <c r="DW8" s="611"/>
      <c r="DX8" s="611"/>
      <c r="DY8" s="611"/>
      <c r="DZ8" s="611"/>
      <c r="EA8" s="611"/>
      <c r="EB8" s="611"/>
      <c r="EC8" s="620"/>
    </row>
    <row r="9" spans="2:143" ht="11.25" customHeight="1" x14ac:dyDescent="0.2">
      <c r="B9" s="607" t="s">
        <v>229</v>
      </c>
      <c r="C9" s="608"/>
      <c r="D9" s="608"/>
      <c r="E9" s="608"/>
      <c r="F9" s="608"/>
      <c r="G9" s="608"/>
      <c r="H9" s="608"/>
      <c r="I9" s="608"/>
      <c r="J9" s="608"/>
      <c r="K9" s="608"/>
      <c r="L9" s="608"/>
      <c r="M9" s="608"/>
      <c r="N9" s="608"/>
      <c r="O9" s="608"/>
      <c r="P9" s="608"/>
      <c r="Q9" s="609"/>
      <c r="R9" s="610">
        <v>147404</v>
      </c>
      <c r="S9" s="611"/>
      <c r="T9" s="611"/>
      <c r="U9" s="611"/>
      <c r="V9" s="611"/>
      <c r="W9" s="611"/>
      <c r="X9" s="611"/>
      <c r="Y9" s="612"/>
      <c r="Z9" s="613">
        <v>0.5</v>
      </c>
      <c r="AA9" s="613"/>
      <c r="AB9" s="613"/>
      <c r="AC9" s="613"/>
      <c r="AD9" s="614">
        <v>147404</v>
      </c>
      <c r="AE9" s="614"/>
      <c r="AF9" s="614"/>
      <c r="AG9" s="614"/>
      <c r="AH9" s="614"/>
      <c r="AI9" s="614"/>
      <c r="AJ9" s="614"/>
      <c r="AK9" s="614"/>
      <c r="AL9" s="615">
        <v>0.9</v>
      </c>
      <c r="AM9" s="616"/>
      <c r="AN9" s="616"/>
      <c r="AO9" s="617"/>
      <c r="AP9" s="607" t="s">
        <v>230</v>
      </c>
      <c r="AQ9" s="608"/>
      <c r="AR9" s="608"/>
      <c r="AS9" s="608"/>
      <c r="AT9" s="608"/>
      <c r="AU9" s="608"/>
      <c r="AV9" s="608"/>
      <c r="AW9" s="608"/>
      <c r="AX9" s="608"/>
      <c r="AY9" s="608"/>
      <c r="AZ9" s="608"/>
      <c r="BA9" s="608"/>
      <c r="BB9" s="608"/>
      <c r="BC9" s="608"/>
      <c r="BD9" s="608"/>
      <c r="BE9" s="608"/>
      <c r="BF9" s="609"/>
      <c r="BG9" s="610">
        <v>3244894</v>
      </c>
      <c r="BH9" s="611"/>
      <c r="BI9" s="611"/>
      <c r="BJ9" s="611"/>
      <c r="BK9" s="611"/>
      <c r="BL9" s="611"/>
      <c r="BM9" s="611"/>
      <c r="BN9" s="612"/>
      <c r="BO9" s="613">
        <v>37.6</v>
      </c>
      <c r="BP9" s="613"/>
      <c r="BQ9" s="613"/>
      <c r="BR9" s="613"/>
      <c r="BS9" s="614" t="s">
        <v>122</v>
      </c>
      <c r="BT9" s="614"/>
      <c r="BU9" s="614"/>
      <c r="BV9" s="614"/>
      <c r="BW9" s="614"/>
      <c r="BX9" s="614"/>
      <c r="BY9" s="614"/>
      <c r="BZ9" s="614"/>
      <c r="CA9" s="614"/>
      <c r="CB9" s="618"/>
      <c r="CD9" s="607" t="s">
        <v>231</v>
      </c>
      <c r="CE9" s="608"/>
      <c r="CF9" s="608"/>
      <c r="CG9" s="608"/>
      <c r="CH9" s="608"/>
      <c r="CI9" s="608"/>
      <c r="CJ9" s="608"/>
      <c r="CK9" s="608"/>
      <c r="CL9" s="608"/>
      <c r="CM9" s="608"/>
      <c r="CN9" s="608"/>
      <c r="CO9" s="608"/>
      <c r="CP9" s="608"/>
      <c r="CQ9" s="609"/>
      <c r="CR9" s="610">
        <v>2717279</v>
      </c>
      <c r="CS9" s="611"/>
      <c r="CT9" s="611"/>
      <c r="CU9" s="611"/>
      <c r="CV9" s="611"/>
      <c r="CW9" s="611"/>
      <c r="CX9" s="611"/>
      <c r="CY9" s="612"/>
      <c r="CZ9" s="613">
        <v>9.3000000000000007</v>
      </c>
      <c r="DA9" s="613"/>
      <c r="DB9" s="613"/>
      <c r="DC9" s="613"/>
      <c r="DD9" s="619">
        <v>3658</v>
      </c>
      <c r="DE9" s="611"/>
      <c r="DF9" s="611"/>
      <c r="DG9" s="611"/>
      <c r="DH9" s="611"/>
      <c r="DI9" s="611"/>
      <c r="DJ9" s="611"/>
      <c r="DK9" s="611"/>
      <c r="DL9" s="611"/>
      <c r="DM9" s="611"/>
      <c r="DN9" s="611"/>
      <c r="DO9" s="611"/>
      <c r="DP9" s="612"/>
      <c r="DQ9" s="619">
        <v>2540944</v>
      </c>
      <c r="DR9" s="611"/>
      <c r="DS9" s="611"/>
      <c r="DT9" s="611"/>
      <c r="DU9" s="611"/>
      <c r="DV9" s="611"/>
      <c r="DW9" s="611"/>
      <c r="DX9" s="611"/>
      <c r="DY9" s="611"/>
      <c r="DZ9" s="611"/>
      <c r="EA9" s="611"/>
      <c r="EB9" s="611"/>
      <c r="EC9" s="620"/>
    </row>
    <row r="10" spans="2:143" ht="11.25" customHeight="1" x14ac:dyDescent="0.2">
      <c r="B10" s="607" t="s">
        <v>232</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233</v>
      </c>
      <c r="AQ10" s="608"/>
      <c r="AR10" s="608"/>
      <c r="AS10" s="608"/>
      <c r="AT10" s="608"/>
      <c r="AU10" s="608"/>
      <c r="AV10" s="608"/>
      <c r="AW10" s="608"/>
      <c r="AX10" s="608"/>
      <c r="AY10" s="608"/>
      <c r="AZ10" s="608"/>
      <c r="BA10" s="608"/>
      <c r="BB10" s="608"/>
      <c r="BC10" s="608"/>
      <c r="BD10" s="608"/>
      <c r="BE10" s="608"/>
      <c r="BF10" s="609"/>
      <c r="BG10" s="610">
        <v>136757</v>
      </c>
      <c r="BH10" s="611"/>
      <c r="BI10" s="611"/>
      <c r="BJ10" s="611"/>
      <c r="BK10" s="611"/>
      <c r="BL10" s="611"/>
      <c r="BM10" s="611"/>
      <c r="BN10" s="612"/>
      <c r="BO10" s="613">
        <v>1.6</v>
      </c>
      <c r="BP10" s="613"/>
      <c r="BQ10" s="613"/>
      <c r="BR10" s="613"/>
      <c r="BS10" s="614" t="s">
        <v>122</v>
      </c>
      <c r="BT10" s="614"/>
      <c r="BU10" s="614"/>
      <c r="BV10" s="614"/>
      <c r="BW10" s="614"/>
      <c r="BX10" s="614"/>
      <c r="BY10" s="614"/>
      <c r="BZ10" s="614"/>
      <c r="CA10" s="614"/>
      <c r="CB10" s="618"/>
      <c r="CD10" s="607" t="s">
        <v>234</v>
      </c>
      <c r="CE10" s="608"/>
      <c r="CF10" s="608"/>
      <c r="CG10" s="608"/>
      <c r="CH10" s="608"/>
      <c r="CI10" s="608"/>
      <c r="CJ10" s="608"/>
      <c r="CK10" s="608"/>
      <c r="CL10" s="608"/>
      <c r="CM10" s="608"/>
      <c r="CN10" s="608"/>
      <c r="CO10" s="608"/>
      <c r="CP10" s="608"/>
      <c r="CQ10" s="609"/>
      <c r="CR10" s="610">
        <v>52689</v>
      </c>
      <c r="CS10" s="611"/>
      <c r="CT10" s="611"/>
      <c r="CU10" s="611"/>
      <c r="CV10" s="611"/>
      <c r="CW10" s="611"/>
      <c r="CX10" s="611"/>
      <c r="CY10" s="612"/>
      <c r="CZ10" s="613">
        <v>0.2</v>
      </c>
      <c r="DA10" s="613"/>
      <c r="DB10" s="613"/>
      <c r="DC10" s="613"/>
      <c r="DD10" s="619" t="s">
        <v>122</v>
      </c>
      <c r="DE10" s="611"/>
      <c r="DF10" s="611"/>
      <c r="DG10" s="611"/>
      <c r="DH10" s="611"/>
      <c r="DI10" s="611"/>
      <c r="DJ10" s="611"/>
      <c r="DK10" s="611"/>
      <c r="DL10" s="611"/>
      <c r="DM10" s="611"/>
      <c r="DN10" s="611"/>
      <c r="DO10" s="611"/>
      <c r="DP10" s="612"/>
      <c r="DQ10" s="619">
        <v>49953</v>
      </c>
      <c r="DR10" s="611"/>
      <c r="DS10" s="611"/>
      <c r="DT10" s="611"/>
      <c r="DU10" s="611"/>
      <c r="DV10" s="611"/>
      <c r="DW10" s="611"/>
      <c r="DX10" s="611"/>
      <c r="DY10" s="611"/>
      <c r="DZ10" s="611"/>
      <c r="EA10" s="611"/>
      <c r="EB10" s="611"/>
      <c r="EC10" s="620"/>
    </row>
    <row r="11" spans="2:143" ht="11.25" customHeight="1" x14ac:dyDescent="0.2">
      <c r="B11" s="607" t="s">
        <v>235</v>
      </c>
      <c r="C11" s="608"/>
      <c r="D11" s="608"/>
      <c r="E11" s="608"/>
      <c r="F11" s="608"/>
      <c r="G11" s="608"/>
      <c r="H11" s="608"/>
      <c r="I11" s="608"/>
      <c r="J11" s="608"/>
      <c r="K11" s="608"/>
      <c r="L11" s="608"/>
      <c r="M11" s="608"/>
      <c r="N11" s="608"/>
      <c r="O11" s="608"/>
      <c r="P11" s="608"/>
      <c r="Q11" s="609"/>
      <c r="R11" s="610">
        <v>1628422</v>
      </c>
      <c r="S11" s="611"/>
      <c r="T11" s="611"/>
      <c r="U11" s="611"/>
      <c r="V11" s="611"/>
      <c r="W11" s="611"/>
      <c r="X11" s="611"/>
      <c r="Y11" s="612"/>
      <c r="Z11" s="615">
        <v>5.6</v>
      </c>
      <c r="AA11" s="616"/>
      <c r="AB11" s="616"/>
      <c r="AC11" s="622"/>
      <c r="AD11" s="619">
        <v>1628422</v>
      </c>
      <c r="AE11" s="611"/>
      <c r="AF11" s="611"/>
      <c r="AG11" s="611"/>
      <c r="AH11" s="611"/>
      <c r="AI11" s="611"/>
      <c r="AJ11" s="611"/>
      <c r="AK11" s="612"/>
      <c r="AL11" s="615">
        <v>9.8000000000000007</v>
      </c>
      <c r="AM11" s="616"/>
      <c r="AN11" s="616"/>
      <c r="AO11" s="617"/>
      <c r="AP11" s="607" t="s">
        <v>236</v>
      </c>
      <c r="AQ11" s="608"/>
      <c r="AR11" s="608"/>
      <c r="AS11" s="608"/>
      <c r="AT11" s="608"/>
      <c r="AU11" s="608"/>
      <c r="AV11" s="608"/>
      <c r="AW11" s="608"/>
      <c r="AX11" s="608"/>
      <c r="AY11" s="608"/>
      <c r="AZ11" s="608"/>
      <c r="BA11" s="608"/>
      <c r="BB11" s="608"/>
      <c r="BC11" s="608"/>
      <c r="BD11" s="608"/>
      <c r="BE11" s="608"/>
      <c r="BF11" s="609"/>
      <c r="BG11" s="610">
        <v>384729</v>
      </c>
      <c r="BH11" s="611"/>
      <c r="BI11" s="611"/>
      <c r="BJ11" s="611"/>
      <c r="BK11" s="611"/>
      <c r="BL11" s="611"/>
      <c r="BM11" s="611"/>
      <c r="BN11" s="612"/>
      <c r="BO11" s="613">
        <v>4.5</v>
      </c>
      <c r="BP11" s="613"/>
      <c r="BQ11" s="613"/>
      <c r="BR11" s="613"/>
      <c r="BS11" s="614">
        <v>109752</v>
      </c>
      <c r="BT11" s="614"/>
      <c r="BU11" s="614"/>
      <c r="BV11" s="614"/>
      <c r="BW11" s="614"/>
      <c r="BX11" s="614"/>
      <c r="BY11" s="614"/>
      <c r="BZ11" s="614"/>
      <c r="CA11" s="614"/>
      <c r="CB11" s="618"/>
      <c r="CD11" s="607" t="s">
        <v>237</v>
      </c>
      <c r="CE11" s="608"/>
      <c r="CF11" s="608"/>
      <c r="CG11" s="608"/>
      <c r="CH11" s="608"/>
      <c r="CI11" s="608"/>
      <c r="CJ11" s="608"/>
      <c r="CK11" s="608"/>
      <c r="CL11" s="608"/>
      <c r="CM11" s="608"/>
      <c r="CN11" s="608"/>
      <c r="CO11" s="608"/>
      <c r="CP11" s="608"/>
      <c r="CQ11" s="609"/>
      <c r="CR11" s="610">
        <v>96865</v>
      </c>
      <c r="CS11" s="611"/>
      <c r="CT11" s="611"/>
      <c r="CU11" s="611"/>
      <c r="CV11" s="611"/>
      <c r="CW11" s="611"/>
      <c r="CX11" s="611"/>
      <c r="CY11" s="612"/>
      <c r="CZ11" s="613">
        <v>0.3</v>
      </c>
      <c r="DA11" s="613"/>
      <c r="DB11" s="613"/>
      <c r="DC11" s="613"/>
      <c r="DD11" s="619">
        <v>1695</v>
      </c>
      <c r="DE11" s="611"/>
      <c r="DF11" s="611"/>
      <c r="DG11" s="611"/>
      <c r="DH11" s="611"/>
      <c r="DI11" s="611"/>
      <c r="DJ11" s="611"/>
      <c r="DK11" s="611"/>
      <c r="DL11" s="611"/>
      <c r="DM11" s="611"/>
      <c r="DN11" s="611"/>
      <c r="DO11" s="611"/>
      <c r="DP11" s="612"/>
      <c r="DQ11" s="619">
        <v>88554</v>
      </c>
      <c r="DR11" s="611"/>
      <c r="DS11" s="611"/>
      <c r="DT11" s="611"/>
      <c r="DU11" s="611"/>
      <c r="DV11" s="611"/>
      <c r="DW11" s="611"/>
      <c r="DX11" s="611"/>
      <c r="DY11" s="611"/>
      <c r="DZ11" s="611"/>
      <c r="EA11" s="611"/>
      <c r="EB11" s="611"/>
      <c r="EC11" s="620"/>
    </row>
    <row r="12" spans="2:143" ht="11.25" customHeight="1" x14ac:dyDescent="0.2">
      <c r="B12" s="607" t="s">
        <v>238</v>
      </c>
      <c r="C12" s="608"/>
      <c r="D12" s="608"/>
      <c r="E12" s="608"/>
      <c r="F12" s="608"/>
      <c r="G12" s="608"/>
      <c r="H12" s="608"/>
      <c r="I12" s="608"/>
      <c r="J12" s="608"/>
      <c r="K12" s="608"/>
      <c r="L12" s="608"/>
      <c r="M12" s="608"/>
      <c r="N12" s="608"/>
      <c r="O12" s="608"/>
      <c r="P12" s="608"/>
      <c r="Q12" s="609"/>
      <c r="R12" s="610" t="s">
        <v>122</v>
      </c>
      <c r="S12" s="611"/>
      <c r="T12" s="611"/>
      <c r="U12" s="611"/>
      <c r="V12" s="611"/>
      <c r="W12" s="611"/>
      <c r="X12" s="611"/>
      <c r="Y12" s="612"/>
      <c r="Z12" s="613" t="s">
        <v>122</v>
      </c>
      <c r="AA12" s="613"/>
      <c r="AB12" s="613"/>
      <c r="AC12" s="613"/>
      <c r="AD12" s="614" t="s">
        <v>122</v>
      </c>
      <c r="AE12" s="614"/>
      <c r="AF12" s="614"/>
      <c r="AG12" s="614"/>
      <c r="AH12" s="614"/>
      <c r="AI12" s="614"/>
      <c r="AJ12" s="614"/>
      <c r="AK12" s="614"/>
      <c r="AL12" s="615" t="s">
        <v>122</v>
      </c>
      <c r="AM12" s="616"/>
      <c r="AN12" s="616"/>
      <c r="AO12" s="617"/>
      <c r="AP12" s="607" t="s">
        <v>239</v>
      </c>
      <c r="AQ12" s="608"/>
      <c r="AR12" s="608"/>
      <c r="AS12" s="608"/>
      <c r="AT12" s="608"/>
      <c r="AU12" s="608"/>
      <c r="AV12" s="608"/>
      <c r="AW12" s="608"/>
      <c r="AX12" s="608"/>
      <c r="AY12" s="608"/>
      <c r="AZ12" s="608"/>
      <c r="BA12" s="608"/>
      <c r="BB12" s="608"/>
      <c r="BC12" s="608"/>
      <c r="BD12" s="608"/>
      <c r="BE12" s="608"/>
      <c r="BF12" s="609"/>
      <c r="BG12" s="610">
        <v>3573260</v>
      </c>
      <c r="BH12" s="611"/>
      <c r="BI12" s="611"/>
      <c r="BJ12" s="611"/>
      <c r="BK12" s="611"/>
      <c r="BL12" s="611"/>
      <c r="BM12" s="611"/>
      <c r="BN12" s="612"/>
      <c r="BO12" s="613">
        <v>41.4</v>
      </c>
      <c r="BP12" s="613"/>
      <c r="BQ12" s="613"/>
      <c r="BR12" s="613"/>
      <c r="BS12" s="614" t="s">
        <v>122</v>
      </c>
      <c r="BT12" s="614"/>
      <c r="BU12" s="614"/>
      <c r="BV12" s="614"/>
      <c r="BW12" s="614"/>
      <c r="BX12" s="614"/>
      <c r="BY12" s="614"/>
      <c r="BZ12" s="614"/>
      <c r="CA12" s="614"/>
      <c r="CB12" s="618"/>
      <c r="CD12" s="607" t="s">
        <v>240</v>
      </c>
      <c r="CE12" s="608"/>
      <c r="CF12" s="608"/>
      <c r="CG12" s="608"/>
      <c r="CH12" s="608"/>
      <c r="CI12" s="608"/>
      <c r="CJ12" s="608"/>
      <c r="CK12" s="608"/>
      <c r="CL12" s="608"/>
      <c r="CM12" s="608"/>
      <c r="CN12" s="608"/>
      <c r="CO12" s="608"/>
      <c r="CP12" s="608"/>
      <c r="CQ12" s="609"/>
      <c r="CR12" s="610">
        <v>146526</v>
      </c>
      <c r="CS12" s="611"/>
      <c r="CT12" s="611"/>
      <c r="CU12" s="611"/>
      <c r="CV12" s="611"/>
      <c r="CW12" s="611"/>
      <c r="CX12" s="611"/>
      <c r="CY12" s="612"/>
      <c r="CZ12" s="613">
        <v>0.5</v>
      </c>
      <c r="DA12" s="613"/>
      <c r="DB12" s="613"/>
      <c r="DC12" s="613"/>
      <c r="DD12" s="619">
        <v>3973</v>
      </c>
      <c r="DE12" s="611"/>
      <c r="DF12" s="611"/>
      <c r="DG12" s="611"/>
      <c r="DH12" s="611"/>
      <c r="DI12" s="611"/>
      <c r="DJ12" s="611"/>
      <c r="DK12" s="611"/>
      <c r="DL12" s="611"/>
      <c r="DM12" s="611"/>
      <c r="DN12" s="611"/>
      <c r="DO12" s="611"/>
      <c r="DP12" s="612"/>
      <c r="DQ12" s="619">
        <v>104056</v>
      </c>
      <c r="DR12" s="611"/>
      <c r="DS12" s="611"/>
      <c r="DT12" s="611"/>
      <c r="DU12" s="611"/>
      <c r="DV12" s="611"/>
      <c r="DW12" s="611"/>
      <c r="DX12" s="611"/>
      <c r="DY12" s="611"/>
      <c r="DZ12" s="611"/>
      <c r="EA12" s="611"/>
      <c r="EB12" s="611"/>
      <c r="EC12" s="620"/>
    </row>
    <row r="13" spans="2:143" ht="11.25" customHeight="1" x14ac:dyDescent="0.2">
      <c r="B13" s="607" t="s">
        <v>241</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242</v>
      </c>
      <c r="AQ13" s="608"/>
      <c r="AR13" s="608"/>
      <c r="AS13" s="608"/>
      <c r="AT13" s="608"/>
      <c r="AU13" s="608"/>
      <c r="AV13" s="608"/>
      <c r="AW13" s="608"/>
      <c r="AX13" s="608"/>
      <c r="AY13" s="608"/>
      <c r="AZ13" s="608"/>
      <c r="BA13" s="608"/>
      <c r="BB13" s="608"/>
      <c r="BC13" s="608"/>
      <c r="BD13" s="608"/>
      <c r="BE13" s="608"/>
      <c r="BF13" s="609"/>
      <c r="BG13" s="610">
        <v>3548510</v>
      </c>
      <c r="BH13" s="611"/>
      <c r="BI13" s="611"/>
      <c r="BJ13" s="611"/>
      <c r="BK13" s="611"/>
      <c r="BL13" s="611"/>
      <c r="BM13" s="611"/>
      <c r="BN13" s="612"/>
      <c r="BO13" s="613">
        <v>41.1</v>
      </c>
      <c r="BP13" s="613"/>
      <c r="BQ13" s="613"/>
      <c r="BR13" s="613"/>
      <c r="BS13" s="614" t="s">
        <v>122</v>
      </c>
      <c r="BT13" s="614"/>
      <c r="BU13" s="614"/>
      <c r="BV13" s="614"/>
      <c r="BW13" s="614"/>
      <c r="BX13" s="614"/>
      <c r="BY13" s="614"/>
      <c r="BZ13" s="614"/>
      <c r="CA13" s="614"/>
      <c r="CB13" s="618"/>
      <c r="CD13" s="607" t="s">
        <v>243</v>
      </c>
      <c r="CE13" s="608"/>
      <c r="CF13" s="608"/>
      <c r="CG13" s="608"/>
      <c r="CH13" s="608"/>
      <c r="CI13" s="608"/>
      <c r="CJ13" s="608"/>
      <c r="CK13" s="608"/>
      <c r="CL13" s="608"/>
      <c r="CM13" s="608"/>
      <c r="CN13" s="608"/>
      <c r="CO13" s="608"/>
      <c r="CP13" s="608"/>
      <c r="CQ13" s="609"/>
      <c r="CR13" s="610">
        <v>2762832</v>
      </c>
      <c r="CS13" s="611"/>
      <c r="CT13" s="611"/>
      <c r="CU13" s="611"/>
      <c r="CV13" s="611"/>
      <c r="CW13" s="611"/>
      <c r="CX13" s="611"/>
      <c r="CY13" s="612"/>
      <c r="CZ13" s="613">
        <v>9.5</v>
      </c>
      <c r="DA13" s="613"/>
      <c r="DB13" s="613"/>
      <c r="DC13" s="613"/>
      <c r="DD13" s="619">
        <v>882505</v>
      </c>
      <c r="DE13" s="611"/>
      <c r="DF13" s="611"/>
      <c r="DG13" s="611"/>
      <c r="DH13" s="611"/>
      <c r="DI13" s="611"/>
      <c r="DJ13" s="611"/>
      <c r="DK13" s="611"/>
      <c r="DL13" s="611"/>
      <c r="DM13" s="611"/>
      <c r="DN13" s="611"/>
      <c r="DO13" s="611"/>
      <c r="DP13" s="612"/>
      <c r="DQ13" s="619">
        <v>1711157</v>
      </c>
      <c r="DR13" s="611"/>
      <c r="DS13" s="611"/>
      <c r="DT13" s="611"/>
      <c r="DU13" s="611"/>
      <c r="DV13" s="611"/>
      <c r="DW13" s="611"/>
      <c r="DX13" s="611"/>
      <c r="DY13" s="611"/>
      <c r="DZ13" s="611"/>
      <c r="EA13" s="611"/>
      <c r="EB13" s="611"/>
      <c r="EC13" s="620"/>
    </row>
    <row r="14" spans="2:143" ht="11.25" customHeight="1" x14ac:dyDescent="0.2">
      <c r="B14" s="607" t="s">
        <v>244</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245</v>
      </c>
      <c r="AQ14" s="608"/>
      <c r="AR14" s="608"/>
      <c r="AS14" s="608"/>
      <c r="AT14" s="608"/>
      <c r="AU14" s="608"/>
      <c r="AV14" s="608"/>
      <c r="AW14" s="608"/>
      <c r="AX14" s="608"/>
      <c r="AY14" s="608"/>
      <c r="AZ14" s="608"/>
      <c r="BA14" s="608"/>
      <c r="BB14" s="608"/>
      <c r="BC14" s="608"/>
      <c r="BD14" s="608"/>
      <c r="BE14" s="608"/>
      <c r="BF14" s="609"/>
      <c r="BG14" s="610">
        <v>131862</v>
      </c>
      <c r="BH14" s="611"/>
      <c r="BI14" s="611"/>
      <c r="BJ14" s="611"/>
      <c r="BK14" s="611"/>
      <c r="BL14" s="611"/>
      <c r="BM14" s="611"/>
      <c r="BN14" s="612"/>
      <c r="BO14" s="613">
        <v>1.5</v>
      </c>
      <c r="BP14" s="613"/>
      <c r="BQ14" s="613"/>
      <c r="BR14" s="613"/>
      <c r="BS14" s="614" t="s">
        <v>122</v>
      </c>
      <c r="BT14" s="614"/>
      <c r="BU14" s="614"/>
      <c r="BV14" s="614"/>
      <c r="BW14" s="614"/>
      <c r="BX14" s="614"/>
      <c r="BY14" s="614"/>
      <c r="BZ14" s="614"/>
      <c r="CA14" s="614"/>
      <c r="CB14" s="618"/>
      <c r="CD14" s="607" t="s">
        <v>246</v>
      </c>
      <c r="CE14" s="608"/>
      <c r="CF14" s="608"/>
      <c r="CG14" s="608"/>
      <c r="CH14" s="608"/>
      <c r="CI14" s="608"/>
      <c r="CJ14" s="608"/>
      <c r="CK14" s="608"/>
      <c r="CL14" s="608"/>
      <c r="CM14" s="608"/>
      <c r="CN14" s="608"/>
      <c r="CO14" s="608"/>
      <c r="CP14" s="608"/>
      <c r="CQ14" s="609"/>
      <c r="CR14" s="610">
        <v>988689</v>
      </c>
      <c r="CS14" s="611"/>
      <c r="CT14" s="611"/>
      <c r="CU14" s="611"/>
      <c r="CV14" s="611"/>
      <c r="CW14" s="611"/>
      <c r="CX14" s="611"/>
      <c r="CY14" s="612"/>
      <c r="CZ14" s="613">
        <v>3.4</v>
      </c>
      <c r="DA14" s="613"/>
      <c r="DB14" s="613"/>
      <c r="DC14" s="613"/>
      <c r="DD14" s="619">
        <v>13029</v>
      </c>
      <c r="DE14" s="611"/>
      <c r="DF14" s="611"/>
      <c r="DG14" s="611"/>
      <c r="DH14" s="611"/>
      <c r="DI14" s="611"/>
      <c r="DJ14" s="611"/>
      <c r="DK14" s="611"/>
      <c r="DL14" s="611"/>
      <c r="DM14" s="611"/>
      <c r="DN14" s="611"/>
      <c r="DO14" s="611"/>
      <c r="DP14" s="612"/>
      <c r="DQ14" s="619">
        <v>968590</v>
      </c>
      <c r="DR14" s="611"/>
      <c r="DS14" s="611"/>
      <c r="DT14" s="611"/>
      <c r="DU14" s="611"/>
      <c r="DV14" s="611"/>
      <c r="DW14" s="611"/>
      <c r="DX14" s="611"/>
      <c r="DY14" s="611"/>
      <c r="DZ14" s="611"/>
      <c r="EA14" s="611"/>
      <c r="EB14" s="611"/>
      <c r="EC14" s="620"/>
    </row>
    <row r="15" spans="2:143" ht="11.25" customHeight="1" x14ac:dyDescent="0.2">
      <c r="B15" s="607" t="s">
        <v>247</v>
      </c>
      <c r="C15" s="608"/>
      <c r="D15" s="608"/>
      <c r="E15" s="608"/>
      <c r="F15" s="608"/>
      <c r="G15" s="608"/>
      <c r="H15" s="608"/>
      <c r="I15" s="608"/>
      <c r="J15" s="608"/>
      <c r="K15" s="608"/>
      <c r="L15" s="608"/>
      <c r="M15" s="608"/>
      <c r="N15" s="608"/>
      <c r="O15" s="608"/>
      <c r="P15" s="608"/>
      <c r="Q15" s="609"/>
      <c r="R15" s="610">
        <v>33238</v>
      </c>
      <c r="S15" s="611"/>
      <c r="T15" s="611"/>
      <c r="U15" s="611"/>
      <c r="V15" s="611"/>
      <c r="W15" s="611"/>
      <c r="X15" s="611"/>
      <c r="Y15" s="612"/>
      <c r="Z15" s="613">
        <v>0.1</v>
      </c>
      <c r="AA15" s="613"/>
      <c r="AB15" s="613"/>
      <c r="AC15" s="613"/>
      <c r="AD15" s="614">
        <v>33238</v>
      </c>
      <c r="AE15" s="614"/>
      <c r="AF15" s="614"/>
      <c r="AG15" s="614"/>
      <c r="AH15" s="614"/>
      <c r="AI15" s="614"/>
      <c r="AJ15" s="614"/>
      <c r="AK15" s="614"/>
      <c r="AL15" s="615">
        <v>0.2</v>
      </c>
      <c r="AM15" s="616"/>
      <c r="AN15" s="616"/>
      <c r="AO15" s="617"/>
      <c r="AP15" s="607" t="s">
        <v>248</v>
      </c>
      <c r="AQ15" s="608"/>
      <c r="AR15" s="608"/>
      <c r="AS15" s="608"/>
      <c r="AT15" s="608"/>
      <c r="AU15" s="608"/>
      <c r="AV15" s="608"/>
      <c r="AW15" s="608"/>
      <c r="AX15" s="608"/>
      <c r="AY15" s="608"/>
      <c r="AZ15" s="608"/>
      <c r="BA15" s="608"/>
      <c r="BB15" s="608"/>
      <c r="BC15" s="608"/>
      <c r="BD15" s="608"/>
      <c r="BE15" s="608"/>
      <c r="BF15" s="609"/>
      <c r="BG15" s="610">
        <v>364891</v>
      </c>
      <c r="BH15" s="611"/>
      <c r="BI15" s="611"/>
      <c r="BJ15" s="611"/>
      <c r="BK15" s="611"/>
      <c r="BL15" s="611"/>
      <c r="BM15" s="611"/>
      <c r="BN15" s="612"/>
      <c r="BO15" s="613">
        <v>4.2</v>
      </c>
      <c r="BP15" s="613"/>
      <c r="BQ15" s="613"/>
      <c r="BR15" s="613"/>
      <c r="BS15" s="614" t="s">
        <v>122</v>
      </c>
      <c r="BT15" s="614"/>
      <c r="BU15" s="614"/>
      <c r="BV15" s="614"/>
      <c r="BW15" s="614"/>
      <c r="BX15" s="614"/>
      <c r="BY15" s="614"/>
      <c r="BZ15" s="614"/>
      <c r="CA15" s="614"/>
      <c r="CB15" s="618"/>
      <c r="CD15" s="607" t="s">
        <v>249</v>
      </c>
      <c r="CE15" s="608"/>
      <c r="CF15" s="608"/>
      <c r="CG15" s="608"/>
      <c r="CH15" s="608"/>
      <c r="CI15" s="608"/>
      <c r="CJ15" s="608"/>
      <c r="CK15" s="608"/>
      <c r="CL15" s="608"/>
      <c r="CM15" s="608"/>
      <c r="CN15" s="608"/>
      <c r="CO15" s="608"/>
      <c r="CP15" s="608"/>
      <c r="CQ15" s="609"/>
      <c r="CR15" s="610">
        <v>3067746</v>
      </c>
      <c r="CS15" s="611"/>
      <c r="CT15" s="611"/>
      <c r="CU15" s="611"/>
      <c r="CV15" s="611"/>
      <c r="CW15" s="611"/>
      <c r="CX15" s="611"/>
      <c r="CY15" s="612"/>
      <c r="CZ15" s="613">
        <v>10.5</v>
      </c>
      <c r="DA15" s="613"/>
      <c r="DB15" s="613"/>
      <c r="DC15" s="613"/>
      <c r="DD15" s="619">
        <v>636068</v>
      </c>
      <c r="DE15" s="611"/>
      <c r="DF15" s="611"/>
      <c r="DG15" s="611"/>
      <c r="DH15" s="611"/>
      <c r="DI15" s="611"/>
      <c r="DJ15" s="611"/>
      <c r="DK15" s="611"/>
      <c r="DL15" s="611"/>
      <c r="DM15" s="611"/>
      <c r="DN15" s="611"/>
      <c r="DO15" s="611"/>
      <c r="DP15" s="612"/>
      <c r="DQ15" s="619">
        <v>2265561</v>
      </c>
      <c r="DR15" s="611"/>
      <c r="DS15" s="611"/>
      <c r="DT15" s="611"/>
      <c r="DU15" s="611"/>
      <c r="DV15" s="611"/>
      <c r="DW15" s="611"/>
      <c r="DX15" s="611"/>
      <c r="DY15" s="611"/>
      <c r="DZ15" s="611"/>
      <c r="EA15" s="611"/>
      <c r="EB15" s="611"/>
      <c r="EC15" s="620"/>
    </row>
    <row r="16" spans="2:143" ht="11.25" customHeight="1" x14ac:dyDescent="0.2">
      <c r="B16" s="607" t="s">
        <v>250</v>
      </c>
      <c r="C16" s="608"/>
      <c r="D16" s="608"/>
      <c r="E16" s="608"/>
      <c r="F16" s="608"/>
      <c r="G16" s="608"/>
      <c r="H16" s="608"/>
      <c r="I16" s="608"/>
      <c r="J16" s="608"/>
      <c r="K16" s="608"/>
      <c r="L16" s="608"/>
      <c r="M16" s="608"/>
      <c r="N16" s="608"/>
      <c r="O16" s="608"/>
      <c r="P16" s="608"/>
      <c r="Q16" s="609"/>
      <c r="R16" s="610">
        <v>178833</v>
      </c>
      <c r="S16" s="611"/>
      <c r="T16" s="611"/>
      <c r="U16" s="611"/>
      <c r="V16" s="611"/>
      <c r="W16" s="611"/>
      <c r="X16" s="611"/>
      <c r="Y16" s="612"/>
      <c r="Z16" s="613">
        <v>0.6</v>
      </c>
      <c r="AA16" s="613"/>
      <c r="AB16" s="613"/>
      <c r="AC16" s="613"/>
      <c r="AD16" s="614">
        <v>178833</v>
      </c>
      <c r="AE16" s="614"/>
      <c r="AF16" s="614"/>
      <c r="AG16" s="614"/>
      <c r="AH16" s="614"/>
      <c r="AI16" s="614"/>
      <c r="AJ16" s="614"/>
      <c r="AK16" s="614"/>
      <c r="AL16" s="615">
        <v>1.1000000000000001</v>
      </c>
      <c r="AM16" s="616"/>
      <c r="AN16" s="616"/>
      <c r="AO16" s="617"/>
      <c r="AP16" s="607" t="s">
        <v>251</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252</v>
      </c>
      <c r="CE16" s="608"/>
      <c r="CF16" s="608"/>
      <c r="CG16" s="608"/>
      <c r="CH16" s="608"/>
      <c r="CI16" s="608"/>
      <c r="CJ16" s="608"/>
      <c r="CK16" s="608"/>
      <c r="CL16" s="608"/>
      <c r="CM16" s="608"/>
      <c r="CN16" s="608"/>
      <c r="CO16" s="608"/>
      <c r="CP16" s="608"/>
      <c r="CQ16" s="609"/>
      <c r="CR16" s="610">
        <v>67729</v>
      </c>
      <c r="CS16" s="611"/>
      <c r="CT16" s="611"/>
      <c r="CU16" s="611"/>
      <c r="CV16" s="611"/>
      <c r="CW16" s="611"/>
      <c r="CX16" s="611"/>
      <c r="CY16" s="612"/>
      <c r="CZ16" s="613">
        <v>0.2</v>
      </c>
      <c r="DA16" s="613"/>
      <c r="DB16" s="613"/>
      <c r="DC16" s="613"/>
      <c r="DD16" s="619" t="s">
        <v>122</v>
      </c>
      <c r="DE16" s="611"/>
      <c r="DF16" s="611"/>
      <c r="DG16" s="611"/>
      <c r="DH16" s="611"/>
      <c r="DI16" s="611"/>
      <c r="DJ16" s="611"/>
      <c r="DK16" s="611"/>
      <c r="DL16" s="611"/>
      <c r="DM16" s="611"/>
      <c r="DN16" s="611"/>
      <c r="DO16" s="611"/>
      <c r="DP16" s="612"/>
      <c r="DQ16" s="619">
        <v>412</v>
      </c>
      <c r="DR16" s="611"/>
      <c r="DS16" s="611"/>
      <c r="DT16" s="611"/>
      <c r="DU16" s="611"/>
      <c r="DV16" s="611"/>
      <c r="DW16" s="611"/>
      <c r="DX16" s="611"/>
      <c r="DY16" s="611"/>
      <c r="DZ16" s="611"/>
      <c r="EA16" s="611"/>
      <c r="EB16" s="611"/>
      <c r="EC16" s="620"/>
    </row>
    <row r="17" spans="2:133" ht="11.25" customHeight="1" x14ac:dyDescent="0.2">
      <c r="B17" s="607" t="s">
        <v>253</v>
      </c>
      <c r="C17" s="608"/>
      <c r="D17" s="608"/>
      <c r="E17" s="608"/>
      <c r="F17" s="608"/>
      <c r="G17" s="608"/>
      <c r="H17" s="608"/>
      <c r="I17" s="608"/>
      <c r="J17" s="608"/>
      <c r="K17" s="608"/>
      <c r="L17" s="608"/>
      <c r="M17" s="608"/>
      <c r="N17" s="608"/>
      <c r="O17" s="608"/>
      <c r="P17" s="608"/>
      <c r="Q17" s="609"/>
      <c r="R17" s="610">
        <v>350047</v>
      </c>
      <c r="S17" s="611"/>
      <c r="T17" s="611"/>
      <c r="U17" s="611"/>
      <c r="V17" s="611"/>
      <c r="W17" s="611"/>
      <c r="X17" s="611"/>
      <c r="Y17" s="612"/>
      <c r="Z17" s="613">
        <v>1.2</v>
      </c>
      <c r="AA17" s="613"/>
      <c r="AB17" s="613"/>
      <c r="AC17" s="613"/>
      <c r="AD17" s="614">
        <v>350047</v>
      </c>
      <c r="AE17" s="614"/>
      <c r="AF17" s="614"/>
      <c r="AG17" s="614"/>
      <c r="AH17" s="614"/>
      <c r="AI17" s="614"/>
      <c r="AJ17" s="614"/>
      <c r="AK17" s="614"/>
      <c r="AL17" s="615">
        <v>2.1</v>
      </c>
      <c r="AM17" s="616"/>
      <c r="AN17" s="616"/>
      <c r="AO17" s="617"/>
      <c r="AP17" s="607" t="s">
        <v>254</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255</v>
      </c>
      <c r="CE17" s="608"/>
      <c r="CF17" s="608"/>
      <c r="CG17" s="608"/>
      <c r="CH17" s="608"/>
      <c r="CI17" s="608"/>
      <c r="CJ17" s="608"/>
      <c r="CK17" s="608"/>
      <c r="CL17" s="608"/>
      <c r="CM17" s="608"/>
      <c r="CN17" s="608"/>
      <c r="CO17" s="608"/>
      <c r="CP17" s="608"/>
      <c r="CQ17" s="609"/>
      <c r="CR17" s="610">
        <v>2072467</v>
      </c>
      <c r="CS17" s="611"/>
      <c r="CT17" s="611"/>
      <c r="CU17" s="611"/>
      <c r="CV17" s="611"/>
      <c r="CW17" s="611"/>
      <c r="CX17" s="611"/>
      <c r="CY17" s="612"/>
      <c r="CZ17" s="613">
        <v>7.1</v>
      </c>
      <c r="DA17" s="613"/>
      <c r="DB17" s="613"/>
      <c r="DC17" s="613"/>
      <c r="DD17" s="619" t="s">
        <v>122</v>
      </c>
      <c r="DE17" s="611"/>
      <c r="DF17" s="611"/>
      <c r="DG17" s="611"/>
      <c r="DH17" s="611"/>
      <c r="DI17" s="611"/>
      <c r="DJ17" s="611"/>
      <c r="DK17" s="611"/>
      <c r="DL17" s="611"/>
      <c r="DM17" s="611"/>
      <c r="DN17" s="611"/>
      <c r="DO17" s="611"/>
      <c r="DP17" s="612"/>
      <c r="DQ17" s="619">
        <v>2072467</v>
      </c>
      <c r="DR17" s="611"/>
      <c r="DS17" s="611"/>
      <c r="DT17" s="611"/>
      <c r="DU17" s="611"/>
      <c r="DV17" s="611"/>
      <c r="DW17" s="611"/>
      <c r="DX17" s="611"/>
      <c r="DY17" s="611"/>
      <c r="DZ17" s="611"/>
      <c r="EA17" s="611"/>
      <c r="EB17" s="611"/>
      <c r="EC17" s="620"/>
    </row>
    <row r="18" spans="2:133" ht="11.25" customHeight="1" x14ac:dyDescent="0.2">
      <c r="B18" s="607" t="s">
        <v>256</v>
      </c>
      <c r="C18" s="608"/>
      <c r="D18" s="608"/>
      <c r="E18" s="608"/>
      <c r="F18" s="608"/>
      <c r="G18" s="608"/>
      <c r="H18" s="608"/>
      <c r="I18" s="608"/>
      <c r="J18" s="608"/>
      <c r="K18" s="608"/>
      <c r="L18" s="608"/>
      <c r="M18" s="608"/>
      <c r="N18" s="608"/>
      <c r="O18" s="608"/>
      <c r="P18" s="608"/>
      <c r="Q18" s="609"/>
      <c r="R18" s="610">
        <v>59392</v>
      </c>
      <c r="S18" s="611"/>
      <c r="T18" s="611"/>
      <c r="U18" s="611"/>
      <c r="V18" s="611"/>
      <c r="W18" s="611"/>
      <c r="X18" s="611"/>
      <c r="Y18" s="612"/>
      <c r="Z18" s="613">
        <v>0.2</v>
      </c>
      <c r="AA18" s="613"/>
      <c r="AB18" s="613"/>
      <c r="AC18" s="613"/>
      <c r="AD18" s="614">
        <v>59392</v>
      </c>
      <c r="AE18" s="614"/>
      <c r="AF18" s="614"/>
      <c r="AG18" s="614"/>
      <c r="AH18" s="614"/>
      <c r="AI18" s="614"/>
      <c r="AJ18" s="614"/>
      <c r="AK18" s="614"/>
      <c r="AL18" s="615">
        <v>0.4</v>
      </c>
      <c r="AM18" s="616"/>
      <c r="AN18" s="616"/>
      <c r="AO18" s="617"/>
      <c r="AP18" s="607" t="s">
        <v>257</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258</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259</v>
      </c>
      <c r="C19" s="608"/>
      <c r="D19" s="608"/>
      <c r="E19" s="608"/>
      <c r="F19" s="608"/>
      <c r="G19" s="608"/>
      <c r="H19" s="608"/>
      <c r="I19" s="608"/>
      <c r="J19" s="608"/>
      <c r="K19" s="608"/>
      <c r="L19" s="608"/>
      <c r="M19" s="608"/>
      <c r="N19" s="608"/>
      <c r="O19" s="608"/>
      <c r="P19" s="608"/>
      <c r="Q19" s="609"/>
      <c r="R19" s="610">
        <v>286113</v>
      </c>
      <c r="S19" s="611"/>
      <c r="T19" s="611"/>
      <c r="U19" s="611"/>
      <c r="V19" s="611"/>
      <c r="W19" s="611"/>
      <c r="X19" s="611"/>
      <c r="Y19" s="612"/>
      <c r="Z19" s="613">
        <v>1</v>
      </c>
      <c r="AA19" s="613"/>
      <c r="AB19" s="613"/>
      <c r="AC19" s="613"/>
      <c r="AD19" s="614">
        <v>286113</v>
      </c>
      <c r="AE19" s="614"/>
      <c r="AF19" s="614"/>
      <c r="AG19" s="614"/>
      <c r="AH19" s="614"/>
      <c r="AI19" s="614"/>
      <c r="AJ19" s="614"/>
      <c r="AK19" s="614"/>
      <c r="AL19" s="615">
        <v>1.7</v>
      </c>
      <c r="AM19" s="616"/>
      <c r="AN19" s="616"/>
      <c r="AO19" s="617"/>
      <c r="AP19" s="607" t="s">
        <v>260</v>
      </c>
      <c r="AQ19" s="608"/>
      <c r="AR19" s="608"/>
      <c r="AS19" s="608"/>
      <c r="AT19" s="608"/>
      <c r="AU19" s="608"/>
      <c r="AV19" s="608"/>
      <c r="AW19" s="608"/>
      <c r="AX19" s="608"/>
      <c r="AY19" s="608"/>
      <c r="AZ19" s="608"/>
      <c r="BA19" s="608"/>
      <c r="BB19" s="608"/>
      <c r="BC19" s="608"/>
      <c r="BD19" s="608"/>
      <c r="BE19" s="608"/>
      <c r="BF19" s="609"/>
      <c r="BG19" s="610">
        <v>701817</v>
      </c>
      <c r="BH19" s="611"/>
      <c r="BI19" s="611"/>
      <c r="BJ19" s="611"/>
      <c r="BK19" s="611"/>
      <c r="BL19" s="611"/>
      <c r="BM19" s="611"/>
      <c r="BN19" s="612"/>
      <c r="BO19" s="613">
        <v>8.1</v>
      </c>
      <c r="BP19" s="613"/>
      <c r="BQ19" s="613"/>
      <c r="BR19" s="613"/>
      <c r="BS19" s="614" t="s">
        <v>122</v>
      </c>
      <c r="BT19" s="614"/>
      <c r="BU19" s="614"/>
      <c r="BV19" s="614"/>
      <c r="BW19" s="614"/>
      <c r="BX19" s="614"/>
      <c r="BY19" s="614"/>
      <c r="BZ19" s="614"/>
      <c r="CA19" s="614"/>
      <c r="CB19" s="618"/>
      <c r="CD19" s="607" t="s">
        <v>261</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262</v>
      </c>
      <c r="C20" s="624"/>
      <c r="D20" s="624"/>
      <c r="E20" s="624"/>
      <c r="F20" s="624"/>
      <c r="G20" s="624"/>
      <c r="H20" s="624"/>
      <c r="I20" s="624"/>
      <c r="J20" s="624"/>
      <c r="K20" s="624"/>
      <c r="L20" s="624"/>
      <c r="M20" s="624"/>
      <c r="N20" s="624"/>
      <c r="O20" s="624"/>
      <c r="P20" s="624"/>
      <c r="Q20" s="625"/>
      <c r="R20" s="610">
        <v>4542</v>
      </c>
      <c r="S20" s="611"/>
      <c r="T20" s="611"/>
      <c r="U20" s="611"/>
      <c r="V20" s="611"/>
      <c r="W20" s="611"/>
      <c r="X20" s="611"/>
      <c r="Y20" s="612"/>
      <c r="Z20" s="613">
        <v>0</v>
      </c>
      <c r="AA20" s="613"/>
      <c r="AB20" s="613"/>
      <c r="AC20" s="613"/>
      <c r="AD20" s="614">
        <v>4542</v>
      </c>
      <c r="AE20" s="614"/>
      <c r="AF20" s="614"/>
      <c r="AG20" s="614"/>
      <c r="AH20" s="614"/>
      <c r="AI20" s="614"/>
      <c r="AJ20" s="614"/>
      <c r="AK20" s="614"/>
      <c r="AL20" s="615">
        <v>0</v>
      </c>
      <c r="AM20" s="616"/>
      <c r="AN20" s="616"/>
      <c r="AO20" s="617"/>
      <c r="AP20" s="607" t="s">
        <v>263</v>
      </c>
      <c r="AQ20" s="608"/>
      <c r="AR20" s="608"/>
      <c r="AS20" s="608"/>
      <c r="AT20" s="608"/>
      <c r="AU20" s="608"/>
      <c r="AV20" s="608"/>
      <c r="AW20" s="608"/>
      <c r="AX20" s="608"/>
      <c r="AY20" s="608"/>
      <c r="AZ20" s="608"/>
      <c r="BA20" s="608"/>
      <c r="BB20" s="608"/>
      <c r="BC20" s="608"/>
      <c r="BD20" s="608"/>
      <c r="BE20" s="608"/>
      <c r="BF20" s="609"/>
      <c r="BG20" s="610">
        <v>701817</v>
      </c>
      <c r="BH20" s="611"/>
      <c r="BI20" s="611"/>
      <c r="BJ20" s="611"/>
      <c r="BK20" s="611"/>
      <c r="BL20" s="611"/>
      <c r="BM20" s="611"/>
      <c r="BN20" s="612"/>
      <c r="BO20" s="613">
        <v>8.1</v>
      </c>
      <c r="BP20" s="613"/>
      <c r="BQ20" s="613"/>
      <c r="BR20" s="613"/>
      <c r="BS20" s="614" t="s">
        <v>122</v>
      </c>
      <c r="BT20" s="614"/>
      <c r="BU20" s="614"/>
      <c r="BV20" s="614"/>
      <c r="BW20" s="614"/>
      <c r="BX20" s="614"/>
      <c r="BY20" s="614"/>
      <c r="BZ20" s="614"/>
      <c r="CA20" s="614"/>
      <c r="CB20" s="618"/>
      <c r="CD20" s="607" t="s">
        <v>264</v>
      </c>
      <c r="CE20" s="608"/>
      <c r="CF20" s="608"/>
      <c r="CG20" s="608"/>
      <c r="CH20" s="608"/>
      <c r="CI20" s="608"/>
      <c r="CJ20" s="608"/>
      <c r="CK20" s="608"/>
      <c r="CL20" s="608"/>
      <c r="CM20" s="608"/>
      <c r="CN20" s="608"/>
      <c r="CO20" s="608"/>
      <c r="CP20" s="608"/>
      <c r="CQ20" s="609"/>
      <c r="CR20" s="610">
        <v>29120958</v>
      </c>
      <c r="CS20" s="611"/>
      <c r="CT20" s="611"/>
      <c r="CU20" s="611"/>
      <c r="CV20" s="611"/>
      <c r="CW20" s="611"/>
      <c r="CX20" s="611"/>
      <c r="CY20" s="612"/>
      <c r="CZ20" s="613">
        <v>100</v>
      </c>
      <c r="DA20" s="613"/>
      <c r="DB20" s="613"/>
      <c r="DC20" s="613"/>
      <c r="DD20" s="619">
        <v>1718222</v>
      </c>
      <c r="DE20" s="611"/>
      <c r="DF20" s="611"/>
      <c r="DG20" s="611"/>
      <c r="DH20" s="611"/>
      <c r="DI20" s="611"/>
      <c r="DJ20" s="611"/>
      <c r="DK20" s="611"/>
      <c r="DL20" s="611"/>
      <c r="DM20" s="611"/>
      <c r="DN20" s="611"/>
      <c r="DO20" s="611"/>
      <c r="DP20" s="612"/>
      <c r="DQ20" s="619">
        <v>19759081</v>
      </c>
      <c r="DR20" s="611"/>
      <c r="DS20" s="611"/>
      <c r="DT20" s="611"/>
      <c r="DU20" s="611"/>
      <c r="DV20" s="611"/>
      <c r="DW20" s="611"/>
      <c r="DX20" s="611"/>
      <c r="DY20" s="611"/>
      <c r="DZ20" s="611"/>
      <c r="EA20" s="611"/>
      <c r="EB20" s="611"/>
      <c r="EC20" s="620"/>
    </row>
    <row r="21" spans="2:133" ht="11.25" customHeight="1" x14ac:dyDescent="0.2">
      <c r="B21" s="607" t="s">
        <v>265</v>
      </c>
      <c r="C21" s="608"/>
      <c r="D21" s="608"/>
      <c r="E21" s="608"/>
      <c r="F21" s="608"/>
      <c r="G21" s="608"/>
      <c r="H21" s="608"/>
      <c r="I21" s="608"/>
      <c r="J21" s="608"/>
      <c r="K21" s="608"/>
      <c r="L21" s="608"/>
      <c r="M21" s="608"/>
      <c r="N21" s="608"/>
      <c r="O21" s="608"/>
      <c r="P21" s="608"/>
      <c r="Q21" s="609"/>
      <c r="R21" s="610">
        <v>6213495</v>
      </c>
      <c r="S21" s="611"/>
      <c r="T21" s="611"/>
      <c r="U21" s="611"/>
      <c r="V21" s="611"/>
      <c r="W21" s="611"/>
      <c r="X21" s="611"/>
      <c r="Y21" s="612"/>
      <c r="Z21" s="613">
        <v>21.3</v>
      </c>
      <c r="AA21" s="613"/>
      <c r="AB21" s="613"/>
      <c r="AC21" s="613"/>
      <c r="AD21" s="614">
        <v>6016250</v>
      </c>
      <c r="AE21" s="614"/>
      <c r="AF21" s="614"/>
      <c r="AG21" s="614"/>
      <c r="AH21" s="614"/>
      <c r="AI21" s="614"/>
      <c r="AJ21" s="614"/>
      <c r="AK21" s="614"/>
      <c r="AL21" s="615">
        <v>36.1</v>
      </c>
      <c r="AM21" s="616"/>
      <c r="AN21" s="616"/>
      <c r="AO21" s="617"/>
      <c r="AP21" s="607" t="s">
        <v>266</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267</v>
      </c>
      <c r="C22" s="608"/>
      <c r="D22" s="608"/>
      <c r="E22" s="608"/>
      <c r="F22" s="608"/>
      <c r="G22" s="608"/>
      <c r="H22" s="608"/>
      <c r="I22" s="608"/>
      <c r="J22" s="608"/>
      <c r="K22" s="608"/>
      <c r="L22" s="608"/>
      <c r="M22" s="608"/>
      <c r="N22" s="608"/>
      <c r="O22" s="608"/>
      <c r="P22" s="608"/>
      <c r="Q22" s="609"/>
      <c r="R22" s="610">
        <v>6016250</v>
      </c>
      <c r="S22" s="611"/>
      <c r="T22" s="611"/>
      <c r="U22" s="611"/>
      <c r="V22" s="611"/>
      <c r="W22" s="611"/>
      <c r="X22" s="611"/>
      <c r="Y22" s="612"/>
      <c r="Z22" s="613">
        <v>20.6</v>
      </c>
      <c r="AA22" s="613"/>
      <c r="AB22" s="613"/>
      <c r="AC22" s="613"/>
      <c r="AD22" s="614">
        <v>6016250</v>
      </c>
      <c r="AE22" s="614"/>
      <c r="AF22" s="614"/>
      <c r="AG22" s="614"/>
      <c r="AH22" s="614"/>
      <c r="AI22" s="614"/>
      <c r="AJ22" s="614"/>
      <c r="AK22" s="614"/>
      <c r="AL22" s="615">
        <v>36.1</v>
      </c>
      <c r="AM22" s="616"/>
      <c r="AN22" s="616"/>
      <c r="AO22" s="617"/>
      <c r="AP22" s="607" t="s">
        <v>268</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269</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270</v>
      </c>
      <c r="C23" s="608"/>
      <c r="D23" s="608"/>
      <c r="E23" s="608"/>
      <c r="F23" s="608"/>
      <c r="G23" s="608"/>
      <c r="H23" s="608"/>
      <c r="I23" s="608"/>
      <c r="J23" s="608"/>
      <c r="K23" s="608"/>
      <c r="L23" s="608"/>
      <c r="M23" s="608"/>
      <c r="N23" s="608"/>
      <c r="O23" s="608"/>
      <c r="P23" s="608"/>
      <c r="Q23" s="609"/>
      <c r="R23" s="610">
        <v>197245</v>
      </c>
      <c r="S23" s="611"/>
      <c r="T23" s="611"/>
      <c r="U23" s="611"/>
      <c r="V23" s="611"/>
      <c r="W23" s="611"/>
      <c r="X23" s="611"/>
      <c r="Y23" s="612"/>
      <c r="Z23" s="613">
        <v>0.7</v>
      </c>
      <c r="AA23" s="613"/>
      <c r="AB23" s="613"/>
      <c r="AC23" s="613"/>
      <c r="AD23" s="614" t="s">
        <v>122</v>
      </c>
      <c r="AE23" s="614"/>
      <c r="AF23" s="614"/>
      <c r="AG23" s="614"/>
      <c r="AH23" s="614"/>
      <c r="AI23" s="614"/>
      <c r="AJ23" s="614"/>
      <c r="AK23" s="614"/>
      <c r="AL23" s="615" t="s">
        <v>122</v>
      </c>
      <c r="AM23" s="616"/>
      <c r="AN23" s="616"/>
      <c r="AO23" s="617"/>
      <c r="AP23" s="607" t="s">
        <v>271</v>
      </c>
      <c r="AQ23" s="626"/>
      <c r="AR23" s="626"/>
      <c r="AS23" s="626"/>
      <c r="AT23" s="626"/>
      <c r="AU23" s="626"/>
      <c r="AV23" s="626"/>
      <c r="AW23" s="626"/>
      <c r="AX23" s="626"/>
      <c r="AY23" s="626"/>
      <c r="AZ23" s="626"/>
      <c r="BA23" s="626"/>
      <c r="BB23" s="626"/>
      <c r="BC23" s="626"/>
      <c r="BD23" s="626"/>
      <c r="BE23" s="626"/>
      <c r="BF23" s="627"/>
      <c r="BG23" s="610">
        <v>701817</v>
      </c>
      <c r="BH23" s="611"/>
      <c r="BI23" s="611"/>
      <c r="BJ23" s="611"/>
      <c r="BK23" s="611"/>
      <c r="BL23" s="611"/>
      <c r="BM23" s="611"/>
      <c r="BN23" s="612"/>
      <c r="BO23" s="613">
        <v>8.1</v>
      </c>
      <c r="BP23" s="613"/>
      <c r="BQ23" s="613"/>
      <c r="BR23" s="613"/>
      <c r="BS23" s="614" t="s">
        <v>122</v>
      </c>
      <c r="BT23" s="614"/>
      <c r="BU23" s="614"/>
      <c r="BV23" s="614"/>
      <c r="BW23" s="614"/>
      <c r="BX23" s="614"/>
      <c r="BY23" s="614"/>
      <c r="BZ23" s="614"/>
      <c r="CA23" s="614"/>
      <c r="CB23" s="618"/>
      <c r="CD23" s="592" t="s">
        <v>211</v>
      </c>
      <c r="CE23" s="593"/>
      <c r="CF23" s="593"/>
      <c r="CG23" s="593"/>
      <c r="CH23" s="593"/>
      <c r="CI23" s="593"/>
      <c r="CJ23" s="593"/>
      <c r="CK23" s="593"/>
      <c r="CL23" s="593"/>
      <c r="CM23" s="593"/>
      <c r="CN23" s="593"/>
      <c r="CO23" s="593"/>
      <c r="CP23" s="593"/>
      <c r="CQ23" s="594"/>
      <c r="CR23" s="592" t="s">
        <v>272</v>
      </c>
      <c r="CS23" s="593"/>
      <c r="CT23" s="593"/>
      <c r="CU23" s="593"/>
      <c r="CV23" s="593"/>
      <c r="CW23" s="593"/>
      <c r="CX23" s="593"/>
      <c r="CY23" s="594"/>
      <c r="CZ23" s="592" t="s">
        <v>273</v>
      </c>
      <c r="DA23" s="593"/>
      <c r="DB23" s="593"/>
      <c r="DC23" s="594"/>
      <c r="DD23" s="592" t="s">
        <v>274</v>
      </c>
      <c r="DE23" s="593"/>
      <c r="DF23" s="593"/>
      <c r="DG23" s="593"/>
      <c r="DH23" s="593"/>
      <c r="DI23" s="593"/>
      <c r="DJ23" s="593"/>
      <c r="DK23" s="594"/>
      <c r="DL23" s="637" t="s">
        <v>275</v>
      </c>
      <c r="DM23" s="638"/>
      <c r="DN23" s="638"/>
      <c r="DO23" s="638"/>
      <c r="DP23" s="638"/>
      <c r="DQ23" s="638"/>
      <c r="DR23" s="638"/>
      <c r="DS23" s="638"/>
      <c r="DT23" s="638"/>
      <c r="DU23" s="638"/>
      <c r="DV23" s="639"/>
      <c r="DW23" s="592" t="s">
        <v>276</v>
      </c>
      <c r="DX23" s="593"/>
      <c r="DY23" s="593"/>
      <c r="DZ23" s="593"/>
      <c r="EA23" s="593"/>
      <c r="EB23" s="593"/>
      <c r="EC23" s="594"/>
    </row>
    <row r="24" spans="2:133" ht="11.25" customHeight="1" x14ac:dyDescent="0.2">
      <c r="B24" s="607" t="s">
        <v>277</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278</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279</v>
      </c>
      <c r="CE24" s="597"/>
      <c r="CF24" s="597"/>
      <c r="CG24" s="597"/>
      <c r="CH24" s="597"/>
      <c r="CI24" s="597"/>
      <c r="CJ24" s="597"/>
      <c r="CK24" s="597"/>
      <c r="CL24" s="597"/>
      <c r="CM24" s="597"/>
      <c r="CN24" s="597"/>
      <c r="CO24" s="597"/>
      <c r="CP24" s="597"/>
      <c r="CQ24" s="598"/>
      <c r="CR24" s="599">
        <v>16027765</v>
      </c>
      <c r="CS24" s="600"/>
      <c r="CT24" s="600"/>
      <c r="CU24" s="600"/>
      <c r="CV24" s="600"/>
      <c r="CW24" s="600"/>
      <c r="CX24" s="600"/>
      <c r="CY24" s="601"/>
      <c r="CZ24" s="604">
        <v>55</v>
      </c>
      <c r="DA24" s="605"/>
      <c r="DB24" s="605"/>
      <c r="DC24" s="621"/>
      <c r="DD24" s="645">
        <v>9808845</v>
      </c>
      <c r="DE24" s="600"/>
      <c r="DF24" s="600"/>
      <c r="DG24" s="600"/>
      <c r="DH24" s="600"/>
      <c r="DI24" s="600"/>
      <c r="DJ24" s="600"/>
      <c r="DK24" s="601"/>
      <c r="DL24" s="645">
        <v>8861712</v>
      </c>
      <c r="DM24" s="600"/>
      <c r="DN24" s="600"/>
      <c r="DO24" s="600"/>
      <c r="DP24" s="600"/>
      <c r="DQ24" s="600"/>
      <c r="DR24" s="600"/>
      <c r="DS24" s="600"/>
      <c r="DT24" s="600"/>
      <c r="DU24" s="600"/>
      <c r="DV24" s="601"/>
      <c r="DW24" s="604">
        <v>53</v>
      </c>
      <c r="DX24" s="605"/>
      <c r="DY24" s="605"/>
      <c r="DZ24" s="605"/>
      <c r="EA24" s="605"/>
      <c r="EB24" s="605"/>
      <c r="EC24" s="606"/>
    </row>
    <row r="25" spans="2:133" ht="11.25" customHeight="1" x14ac:dyDescent="0.2">
      <c r="B25" s="607" t="s">
        <v>280</v>
      </c>
      <c r="C25" s="608"/>
      <c r="D25" s="608"/>
      <c r="E25" s="608"/>
      <c r="F25" s="608"/>
      <c r="G25" s="608"/>
      <c r="H25" s="608"/>
      <c r="I25" s="608"/>
      <c r="J25" s="608"/>
      <c r="K25" s="608"/>
      <c r="L25" s="608"/>
      <c r="M25" s="608"/>
      <c r="N25" s="608"/>
      <c r="O25" s="608"/>
      <c r="P25" s="608"/>
      <c r="Q25" s="609"/>
      <c r="R25" s="610">
        <v>17435841</v>
      </c>
      <c r="S25" s="611"/>
      <c r="T25" s="611"/>
      <c r="U25" s="611"/>
      <c r="V25" s="611"/>
      <c r="W25" s="611"/>
      <c r="X25" s="611"/>
      <c r="Y25" s="612"/>
      <c r="Z25" s="613">
        <v>59.7</v>
      </c>
      <c r="AA25" s="613"/>
      <c r="AB25" s="613"/>
      <c r="AC25" s="613"/>
      <c r="AD25" s="614">
        <v>16536779</v>
      </c>
      <c r="AE25" s="614"/>
      <c r="AF25" s="614"/>
      <c r="AG25" s="614"/>
      <c r="AH25" s="614"/>
      <c r="AI25" s="614"/>
      <c r="AJ25" s="614"/>
      <c r="AK25" s="614"/>
      <c r="AL25" s="615">
        <v>99.3</v>
      </c>
      <c r="AM25" s="616"/>
      <c r="AN25" s="616"/>
      <c r="AO25" s="617"/>
      <c r="AP25" s="607" t="s">
        <v>281</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282</v>
      </c>
      <c r="CE25" s="608"/>
      <c r="CF25" s="608"/>
      <c r="CG25" s="608"/>
      <c r="CH25" s="608"/>
      <c r="CI25" s="608"/>
      <c r="CJ25" s="608"/>
      <c r="CK25" s="608"/>
      <c r="CL25" s="608"/>
      <c r="CM25" s="608"/>
      <c r="CN25" s="608"/>
      <c r="CO25" s="608"/>
      <c r="CP25" s="608"/>
      <c r="CQ25" s="609"/>
      <c r="CR25" s="610">
        <v>5187721</v>
      </c>
      <c r="CS25" s="642"/>
      <c r="CT25" s="642"/>
      <c r="CU25" s="642"/>
      <c r="CV25" s="642"/>
      <c r="CW25" s="642"/>
      <c r="CX25" s="642"/>
      <c r="CY25" s="643"/>
      <c r="CZ25" s="615">
        <v>17.8</v>
      </c>
      <c r="DA25" s="640"/>
      <c r="DB25" s="640"/>
      <c r="DC25" s="644"/>
      <c r="DD25" s="619">
        <v>4617234</v>
      </c>
      <c r="DE25" s="642"/>
      <c r="DF25" s="642"/>
      <c r="DG25" s="642"/>
      <c r="DH25" s="642"/>
      <c r="DI25" s="642"/>
      <c r="DJ25" s="642"/>
      <c r="DK25" s="643"/>
      <c r="DL25" s="619">
        <v>4584654</v>
      </c>
      <c r="DM25" s="642"/>
      <c r="DN25" s="642"/>
      <c r="DO25" s="642"/>
      <c r="DP25" s="642"/>
      <c r="DQ25" s="642"/>
      <c r="DR25" s="642"/>
      <c r="DS25" s="642"/>
      <c r="DT25" s="642"/>
      <c r="DU25" s="642"/>
      <c r="DV25" s="643"/>
      <c r="DW25" s="615">
        <v>27.4</v>
      </c>
      <c r="DX25" s="640"/>
      <c r="DY25" s="640"/>
      <c r="DZ25" s="640"/>
      <c r="EA25" s="640"/>
      <c r="EB25" s="640"/>
      <c r="EC25" s="641"/>
    </row>
    <row r="26" spans="2:133" ht="11.25" customHeight="1" x14ac:dyDescent="0.2">
      <c r="B26" s="607" t="s">
        <v>283</v>
      </c>
      <c r="C26" s="608"/>
      <c r="D26" s="608"/>
      <c r="E26" s="608"/>
      <c r="F26" s="608"/>
      <c r="G26" s="608"/>
      <c r="H26" s="608"/>
      <c r="I26" s="608"/>
      <c r="J26" s="608"/>
      <c r="K26" s="608"/>
      <c r="L26" s="608"/>
      <c r="M26" s="608"/>
      <c r="N26" s="608"/>
      <c r="O26" s="608"/>
      <c r="P26" s="608"/>
      <c r="Q26" s="609"/>
      <c r="R26" s="610">
        <v>6831</v>
      </c>
      <c r="S26" s="611"/>
      <c r="T26" s="611"/>
      <c r="U26" s="611"/>
      <c r="V26" s="611"/>
      <c r="W26" s="611"/>
      <c r="X26" s="611"/>
      <c r="Y26" s="612"/>
      <c r="Z26" s="613">
        <v>0</v>
      </c>
      <c r="AA26" s="613"/>
      <c r="AB26" s="613"/>
      <c r="AC26" s="613"/>
      <c r="AD26" s="614">
        <v>6831</v>
      </c>
      <c r="AE26" s="614"/>
      <c r="AF26" s="614"/>
      <c r="AG26" s="614"/>
      <c r="AH26" s="614"/>
      <c r="AI26" s="614"/>
      <c r="AJ26" s="614"/>
      <c r="AK26" s="614"/>
      <c r="AL26" s="615">
        <v>0</v>
      </c>
      <c r="AM26" s="616"/>
      <c r="AN26" s="616"/>
      <c r="AO26" s="617"/>
      <c r="AP26" s="607" t="s">
        <v>284</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285</v>
      </c>
      <c r="CE26" s="608"/>
      <c r="CF26" s="608"/>
      <c r="CG26" s="608"/>
      <c r="CH26" s="608"/>
      <c r="CI26" s="608"/>
      <c r="CJ26" s="608"/>
      <c r="CK26" s="608"/>
      <c r="CL26" s="608"/>
      <c r="CM26" s="608"/>
      <c r="CN26" s="608"/>
      <c r="CO26" s="608"/>
      <c r="CP26" s="608"/>
      <c r="CQ26" s="609"/>
      <c r="CR26" s="610">
        <v>2903707</v>
      </c>
      <c r="CS26" s="611"/>
      <c r="CT26" s="611"/>
      <c r="CU26" s="611"/>
      <c r="CV26" s="611"/>
      <c r="CW26" s="611"/>
      <c r="CX26" s="611"/>
      <c r="CY26" s="612"/>
      <c r="CZ26" s="615">
        <v>10</v>
      </c>
      <c r="DA26" s="640"/>
      <c r="DB26" s="640"/>
      <c r="DC26" s="644"/>
      <c r="DD26" s="619">
        <v>2643390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286</v>
      </c>
      <c r="C27" s="608"/>
      <c r="D27" s="608"/>
      <c r="E27" s="608"/>
      <c r="F27" s="608"/>
      <c r="G27" s="608"/>
      <c r="H27" s="608"/>
      <c r="I27" s="608"/>
      <c r="J27" s="608"/>
      <c r="K27" s="608"/>
      <c r="L27" s="608"/>
      <c r="M27" s="608"/>
      <c r="N27" s="608"/>
      <c r="O27" s="608"/>
      <c r="P27" s="608"/>
      <c r="Q27" s="609"/>
      <c r="R27" s="610">
        <v>291510</v>
      </c>
      <c r="S27" s="611"/>
      <c r="T27" s="611"/>
      <c r="U27" s="611"/>
      <c r="V27" s="611"/>
      <c r="W27" s="611"/>
      <c r="X27" s="611"/>
      <c r="Y27" s="612"/>
      <c r="Z27" s="613">
        <v>1</v>
      </c>
      <c r="AA27" s="613"/>
      <c r="AB27" s="613"/>
      <c r="AC27" s="613"/>
      <c r="AD27" s="614" t="s">
        <v>122</v>
      </c>
      <c r="AE27" s="614"/>
      <c r="AF27" s="614"/>
      <c r="AG27" s="614"/>
      <c r="AH27" s="614"/>
      <c r="AI27" s="614"/>
      <c r="AJ27" s="614"/>
      <c r="AK27" s="614"/>
      <c r="AL27" s="615" t="s">
        <v>122</v>
      </c>
      <c r="AM27" s="616"/>
      <c r="AN27" s="616"/>
      <c r="AO27" s="617"/>
      <c r="AP27" s="607" t="s">
        <v>287</v>
      </c>
      <c r="AQ27" s="608"/>
      <c r="AR27" s="608"/>
      <c r="AS27" s="608"/>
      <c r="AT27" s="608"/>
      <c r="AU27" s="608"/>
      <c r="AV27" s="608"/>
      <c r="AW27" s="608"/>
      <c r="AX27" s="608"/>
      <c r="AY27" s="608"/>
      <c r="AZ27" s="608"/>
      <c r="BA27" s="608"/>
      <c r="BB27" s="608"/>
      <c r="BC27" s="608"/>
      <c r="BD27" s="608"/>
      <c r="BE27" s="608"/>
      <c r="BF27" s="609"/>
      <c r="BG27" s="610">
        <v>8639179</v>
      </c>
      <c r="BH27" s="611"/>
      <c r="BI27" s="611"/>
      <c r="BJ27" s="611"/>
      <c r="BK27" s="611"/>
      <c r="BL27" s="611"/>
      <c r="BM27" s="611"/>
      <c r="BN27" s="612"/>
      <c r="BO27" s="613">
        <v>100</v>
      </c>
      <c r="BP27" s="613"/>
      <c r="BQ27" s="613"/>
      <c r="BR27" s="613"/>
      <c r="BS27" s="614">
        <v>109752</v>
      </c>
      <c r="BT27" s="614"/>
      <c r="BU27" s="614"/>
      <c r="BV27" s="614"/>
      <c r="BW27" s="614"/>
      <c r="BX27" s="614"/>
      <c r="BY27" s="614"/>
      <c r="BZ27" s="614"/>
      <c r="CA27" s="614"/>
      <c r="CB27" s="618"/>
      <c r="CD27" s="607" t="s">
        <v>288</v>
      </c>
      <c r="CE27" s="608"/>
      <c r="CF27" s="608"/>
      <c r="CG27" s="608"/>
      <c r="CH27" s="608"/>
      <c r="CI27" s="608"/>
      <c r="CJ27" s="608"/>
      <c r="CK27" s="608"/>
      <c r="CL27" s="608"/>
      <c r="CM27" s="608"/>
      <c r="CN27" s="608"/>
      <c r="CO27" s="608"/>
      <c r="CP27" s="608"/>
      <c r="CQ27" s="609"/>
      <c r="CR27" s="610">
        <v>8767577</v>
      </c>
      <c r="CS27" s="642"/>
      <c r="CT27" s="642"/>
      <c r="CU27" s="642"/>
      <c r="CV27" s="642"/>
      <c r="CW27" s="642"/>
      <c r="CX27" s="642"/>
      <c r="CY27" s="643"/>
      <c r="CZ27" s="615">
        <v>30.1</v>
      </c>
      <c r="DA27" s="640"/>
      <c r="DB27" s="640"/>
      <c r="DC27" s="644"/>
      <c r="DD27" s="619">
        <v>3119144</v>
      </c>
      <c r="DE27" s="642"/>
      <c r="DF27" s="642"/>
      <c r="DG27" s="642"/>
      <c r="DH27" s="642"/>
      <c r="DI27" s="642"/>
      <c r="DJ27" s="642"/>
      <c r="DK27" s="643"/>
      <c r="DL27" s="619">
        <v>2205485</v>
      </c>
      <c r="DM27" s="642"/>
      <c r="DN27" s="642"/>
      <c r="DO27" s="642"/>
      <c r="DP27" s="642"/>
      <c r="DQ27" s="642"/>
      <c r="DR27" s="642"/>
      <c r="DS27" s="642"/>
      <c r="DT27" s="642"/>
      <c r="DU27" s="642"/>
      <c r="DV27" s="643"/>
      <c r="DW27" s="615">
        <v>13.2</v>
      </c>
      <c r="DX27" s="640"/>
      <c r="DY27" s="640"/>
      <c r="DZ27" s="640"/>
      <c r="EA27" s="640"/>
      <c r="EB27" s="640"/>
      <c r="EC27" s="641"/>
    </row>
    <row r="28" spans="2:133" ht="11.25" customHeight="1" x14ac:dyDescent="0.2">
      <c r="B28" s="607" t="s">
        <v>289</v>
      </c>
      <c r="C28" s="608"/>
      <c r="D28" s="608"/>
      <c r="E28" s="608"/>
      <c r="F28" s="608"/>
      <c r="G28" s="608"/>
      <c r="H28" s="608"/>
      <c r="I28" s="608"/>
      <c r="J28" s="608"/>
      <c r="K28" s="608"/>
      <c r="L28" s="608"/>
      <c r="M28" s="608"/>
      <c r="N28" s="608"/>
      <c r="O28" s="608"/>
      <c r="P28" s="608"/>
      <c r="Q28" s="609"/>
      <c r="R28" s="610">
        <v>283519</v>
      </c>
      <c r="S28" s="611"/>
      <c r="T28" s="611"/>
      <c r="U28" s="611"/>
      <c r="V28" s="611"/>
      <c r="W28" s="611"/>
      <c r="X28" s="611"/>
      <c r="Y28" s="612"/>
      <c r="Z28" s="613">
        <v>1</v>
      </c>
      <c r="AA28" s="613"/>
      <c r="AB28" s="613"/>
      <c r="AC28" s="613"/>
      <c r="AD28" s="614">
        <v>98740</v>
      </c>
      <c r="AE28" s="614"/>
      <c r="AF28" s="614"/>
      <c r="AG28" s="614"/>
      <c r="AH28" s="614"/>
      <c r="AI28" s="614"/>
      <c r="AJ28" s="614"/>
      <c r="AK28" s="614"/>
      <c r="AL28" s="615">
        <v>0.6</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290</v>
      </c>
      <c r="CE28" s="608"/>
      <c r="CF28" s="608"/>
      <c r="CG28" s="608"/>
      <c r="CH28" s="608"/>
      <c r="CI28" s="608"/>
      <c r="CJ28" s="608"/>
      <c r="CK28" s="608"/>
      <c r="CL28" s="608"/>
      <c r="CM28" s="608"/>
      <c r="CN28" s="608"/>
      <c r="CO28" s="608"/>
      <c r="CP28" s="608"/>
      <c r="CQ28" s="609"/>
      <c r="CR28" s="610">
        <v>2072467</v>
      </c>
      <c r="CS28" s="611"/>
      <c r="CT28" s="611"/>
      <c r="CU28" s="611"/>
      <c r="CV28" s="611"/>
      <c r="CW28" s="611"/>
      <c r="CX28" s="611"/>
      <c r="CY28" s="612"/>
      <c r="CZ28" s="615">
        <v>7.1</v>
      </c>
      <c r="DA28" s="640"/>
      <c r="DB28" s="640"/>
      <c r="DC28" s="644"/>
      <c r="DD28" s="619">
        <v>2072467</v>
      </c>
      <c r="DE28" s="611"/>
      <c r="DF28" s="611"/>
      <c r="DG28" s="611"/>
      <c r="DH28" s="611"/>
      <c r="DI28" s="611"/>
      <c r="DJ28" s="611"/>
      <c r="DK28" s="612"/>
      <c r="DL28" s="619">
        <v>2071573</v>
      </c>
      <c r="DM28" s="611"/>
      <c r="DN28" s="611"/>
      <c r="DO28" s="611"/>
      <c r="DP28" s="611"/>
      <c r="DQ28" s="611"/>
      <c r="DR28" s="611"/>
      <c r="DS28" s="611"/>
      <c r="DT28" s="611"/>
      <c r="DU28" s="611"/>
      <c r="DV28" s="612"/>
      <c r="DW28" s="615">
        <v>12.4</v>
      </c>
      <c r="DX28" s="640"/>
      <c r="DY28" s="640"/>
      <c r="DZ28" s="640"/>
      <c r="EA28" s="640"/>
      <c r="EB28" s="640"/>
      <c r="EC28" s="641"/>
    </row>
    <row r="29" spans="2:133" ht="11.25" customHeight="1" x14ac:dyDescent="0.2">
      <c r="B29" s="607" t="s">
        <v>291</v>
      </c>
      <c r="C29" s="608"/>
      <c r="D29" s="608"/>
      <c r="E29" s="608"/>
      <c r="F29" s="608"/>
      <c r="G29" s="608"/>
      <c r="H29" s="608"/>
      <c r="I29" s="608"/>
      <c r="J29" s="608"/>
      <c r="K29" s="608"/>
      <c r="L29" s="608"/>
      <c r="M29" s="608"/>
      <c r="N29" s="608"/>
      <c r="O29" s="608"/>
      <c r="P29" s="608"/>
      <c r="Q29" s="609"/>
      <c r="R29" s="610">
        <v>33492</v>
      </c>
      <c r="S29" s="611"/>
      <c r="T29" s="611"/>
      <c r="U29" s="611"/>
      <c r="V29" s="611"/>
      <c r="W29" s="611"/>
      <c r="X29" s="611"/>
      <c r="Y29" s="612"/>
      <c r="Z29" s="613">
        <v>0.1</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292</v>
      </c>
      <c r="CE29" s="647"/>
      <c r="CF29" s="607" t="s">
        <v>66</v>
      </c>
      <c r="CG29" s="608"/>
      <c r="CH29" s="608"/>
      <c r="CI29" s="608"/>
      <c r="CJ29" s="608"/>
      <c r="CK29" s="608"/>
      <c r="CL29" s="608"/>
      <c r="CM29" s="608"/>
      <c r="CN29" s="608"/>
      <c r="CO29" s="608"/>
      <c r="CP29" s="608"/>
      <c r="CQ29" s="609"/>
      <c r="CR29" s="610">
        <v>2064867</v>
      </c>
      <c r="CS29" s="642"/>
      <c r="CT29" s="642"/>
      <c r="CU29" s="642"/>
      <c r="CV29" s="642"/>
      <c r="CW29" s="642"/>
      <c r="CX29" s="642"/>
      <c r="CY29" s="643"/>
      <c r="CZ29" s="615">
        <v>7.1</v>
      </c>
      <c r="DA29" s="640"/>
      <c r="DB29" s="640"/>
      <c r="DC29" s="644"/>
      <c r="DD29" s="619">
        <v>2064867</v>
      </c>
      <c r="DE29" s="642"/>
      <c r="DF29" s="642"/>
      <c r="DG29" s="642"/>
      <c r="DH29" s="642"/>
      <c r="DI29" s="642"/>
      <c r="DJ29" s="642"/>
      <c r="DK29" s="643"/>
      <c r="DL29" s="619">
        <v>2063973</v>
      </c>
      <c r="DM29" s="642"/>
      <c r="DN29" s="642"/>
      <c r="DO29" s="642"/>
      <c r="DP29" s="642"/>
      <c r="DQ29" s="642"/>
      <c r="DR29" s="642"/>
      <c r="DS29" s="642"/>
      <c r="DT29" s="642"/>
      <c r="DU29" s="642"/>
      <c r="DV29" s="643"/>
      <c r="DW29" s="615">
        <v>12.3</v>
      </c>
      <c r="DX29" s="640"/>
      <c r="DY29" s="640"/>
      <c r="DZ29" s="640"/>
      <c r="EA29" s="640"/>
      <c r="EB29" s="640"/>
      <c r="EC29" s="641"/>
    </row>
    <row r="30" spans="2:133" ht="11.25" customHeight="1" x14ac:dyDescent="0.2">
      <c r="B30" s="607" t="s">
        <v>293</v>
      </c>
      <c r="C30" s="608"/>
      <c r="D30" s="608"/>
      <c r="E30" s="608"/>
      <c r="F30" s="608"/>
      <c r="G30" s="608"/>
      <c r="H30" s="608"/>
      <c r="I30" s="608"/>
      <c r="J30" s="608"/>
      <c r="K30" s="608"/>
      <c r="L30" s="608"/>
      <c r="M30" s="608"/>
      <c r="N30" s="608"/>
      <c r="O30" s="608"/>
      <c r="P30" s="608"/>
      <c r="Q30" s="609"/>
      <c r="R30" s="610">
        <v>6009957</v>
      </c>
      <c r="S30" s="611"/>
      <c r="T30" s="611"/>
      <c r="U30" s="611"/>
      <c r="V30" s="611"/>
      <c r="W30" s="611"/>
      <c r="X30" s="611"/>
      <c r="Y30" s="612"/>
      <c r="Z30" s="613">
        <v>20.6</v>
      </c>
      <c r="AA30" s="613"/>
      <c r="AB30" s="613"/>
      <c r="AC30" s="613"/>
      <c r="AD30" s="614" t="s">
        <v>122</v>
      </c>
      <c r="AE30" s="614"/>
      <c r="AF30" s="614"/>
      <c r="AG30" s="614"/>
      <c r="AH30" s="614"/>
      <c r="AI30" s="614"/>
      <c r="AJ30" s="614"/>
      <c r="AK30" s="614"/>
      <c r="AL30" s="615" t="s">
        <v>122</v>
      </c>
      <c r="AM30" s="616"/>
      <c r="AN30" s="616"/>
      <c r="AO30" s="617"/>
      <c r="AP30" s="592" t="s">
        <v>211</v>
      </c>
      <c r="AQ30" s="593"/>
      <c r="AR30" s="593"/>
      <c r="AS30" s="593"/>
      <c r="AT30" s="593"/>
      <c r="AU30" s="593"/>
      <c r="AV30" s="593"/>
      <c r="AW30" s="593"/>
      <c r="AX30" s="593"/>
      <c r="AY30" s="593"/>
      <c r="AZ30" s="593"/>
      <c r="BA30" s="593"/>
      <c r="BB30" s="593"/>
      <c r="BC30" s="593"/>
      <c r="BD30" s="593"/>
      <c r="BE30" s="593"/>
      <c r="BF30" s="594"/>
      <c r="BG30" s="592" t="s">
        <v>294</v>
      </c>
      <c r="BH30" s="652"/>
      <c r="BI30" s="652"/>
      <c r="BJ30" s="652"/>
      <c r="BK30" s="652"/>
      <c r="BL30" s="652"/>
      <c r="BM30" s="652"/>
      <c r="BN30" s="652"/>
      <c r="BO30" s="652"/>
      <c r="BP30" s="652"/>
      <c r="BQ30" s="653"/>
      <c r="BR30" s="592" t="s">
        <v>295</v>
      </c>
      <c r="BS30" s="652"/>
      <c r="BT30" s="652"/>
      <c r="BU30" s="652"/>
      <c r="BV30" s="652"/>
      <c r="BW30" s="652"/>
      <c r="BX30" s="652"/>
      <c r="BY30" s="652"/>
      <c r="BZ30" s="652"/>
      <c r="CA30" s="652"/>
      <c r="CB30" s="653"/>
      <c r="CD30" s="648"/>
      <c r="CE30" s="649"/>
      <c r="CF30" s="607" t="s">
        <v>296</v>
      </c>
      <c r="CG30" s="608"/>
      <c r="CH30" s="608"/>
      <c r="CI30" s="608"/>
      <c r="CJ30" s="608"/>
      <c r="CK30" s="608"/>
      <c r="CL30" s="608"/>
      <c r="CM30" s="608"/>
      <c r="CN30" s="608"/>
      <c r="CO30" s="608"/>
      <c r="CP30" s="608"/>
      <c r="CQ30" s="609"/>
      <c r="CR30" s="610">
        <v>2003238</v>
      </c>
      <c r="CS30" s="611"/>
      <c r="CT30" s="611"/>
      <c r="CU30" s="611"/>
      <c r="CV30" s="611"/>
      <c r="CW30" s="611"/>
      <c r="CX30" s="611"/>
      <c r="CY30" s="612"/>
      <c r="CZ30" s="615">
        <v>6.9</v>
      </c>
      <c r="DA30" s="640"/>
      <c r="DB30" s="640"/>
      <c r="DC30" s="644"/>
      <c r="DD30" s="619">
        <v>2003238</v>
      </c>
      <c r="DE30" s="611"/>
      <c r="DF30" s="611"/>
      <c r="DG30" s="611"/>
      <c r="DH30" s="611"/>
      <c r="DI30" s="611"/>
      <c r="DJ30" s="611"/>
      <c r="DK30" s="612"/>
      <c r="DL30" s="619">
        <v>2002344</v>
      </c>
      <c r="DM30" s="611"/>
      <c r="DN30" s="611"/>
      <c r="DO30" s="611"/>
      <c r="DP30" s="611"/>
      <c r="DQ30" s="611"/>
      <c r="DR30" s="611"/>
      <c r="DS30" s="611"/>
      <c r="DT30" s="611"/>
      <c r="DU30" s="611"/>
      <c r="DV30" s="612"/>
      <c r="DW30" s="615">
        <v>12</v>
      </c>
      <c r="DX30" s="640"/>
      <c r="DY30" s="640"/>
      <c r="DZ30" s="640"/>
      <c r="EA30" s="640"/>
      <c r="EB30" s="640"/>
      <c r="EC30" s="641"/>
    </row>
    <row r="31" spans="2:133" ht="11.25" customHeight="1" x14ac:dyDescent="0.2">
      <c r="B31" s="623" t="s">
        <v>297</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298</v>
      </c>
      <c r="AQ31" s="657"/>
      <c r="AR31" s="657"/>
      <c r="AS31" s="657"/>
      <c r="AT31" s="662" t="s">
        <v>299</v>
      </c>
      <c r="AU31" s="200"/>
      <c r="AV31" s="200"/>
      <c r="AW31" s="200"/>
      <c r="AX31" s="596" t="s">
        <v>177</v>
      </c>
      <c r="AY31" s="597"/>
      <c r="AZ31" s="597"/>
      <c r="BA31" s="597"/>
      <c r="BB31" s="597"/>
      <c r="BC31" s="597"/>
      <c r="BD31" s="597"/>
      <c r="BE31" s="597"/>
      <c r="BF31" s="598"/>
      <c r="BG31" s="666">
        <v>99.4</v>
      </c>
      <c r="BH31" s="654"/>
      <c r="BI31" s="654"/>
      <c r="BJ31" s="654"/>
      <c r="BK31" s="654"/>
      <c r="BL31" s="654"/>
      <c r="BM31" s="605">
        <v>98.7</v>
      </c>
      <c r="BN31" s="654"/>
      <c r="BO31" s="654"/>
      <c r="BP31" s="654"/>
      <c r="BQ31" s="655"/>
      <c r="BR31" s="666">
        <v>99.5</v>
      </c>
      <c r="BS31" s="654"/>
      <c r="BT31" s="654"/>
      <c r="BU31" s="654"/>
      <c r="BV31" s="654"/>
      <c r="BW31" s="654"/>
      <c r="BX31" s="605">
        <v>98.7</v>
      </c>
      <c r="BY31" s="654"/>
      <c r="BZ31" s="654"/>
      <c r="CA31" s="654"/>
      <c r="CB31" s="655"/>
      <c r="CD31" s="648"/>
      <c r="CE31" s="649"/>
      <c r="CF31" s="607" t="s">
        <v>300</v>
      </c>
      <c r="CG31" s="608"/>
      <c r="CH31" s="608"/>
      <c r="CI31" s="608"/>
      <c r="CJ31" s="608"/>
      <c r="CK31" s="608"/>
      <c r="CL31" s="608"/>
      <c r="CM31" s="608"/>
      <c r="CN31" s="608"/>
      <c r="CO31" s="608"/>
      <c r="CP31" s="608"/>
      <c r="CQ31" s="609"/>
      <c r="CR31" s="610">
        <v>61629</v>
      </c>
      <c r="CS31" s="642"/>
      <c r="CT31" s="642"/>
      <c r="CU31" s="642"/>
      <c r="CV31" s="642"/>
      <c r="CW31" s="642"/>
      <c r="CX31" s="642"/>
      <c r="CY31" s="643"/>
      <c r="CZ31" s="615">
        <v>0.2</v>
      </c>
      <c r="DA31" s="640"/>
      <c r="DB31" s="640"/>
      <c r="DC31" s="644"/>
      <c r="DD31" s="619">
        <v>61629</v>
      </c>
      <c r="DE31" s="642"/>
      <c r="DF31" s="642"/>
      <c r="DG31" s="642"/>
      <c r="DH31" s="642"/>
      <c r="DI31" s="642"/>
      <c r="DJ31" s="642"/>
      <c r="DK31" s="643"/>
      <c r="DL31" s="619">
        <v>61629</v>
      </c>
      <c r="DM31" s="642"/>
      <c r="DN31" s="642"/>
      <c r="DO31" s="642"/>
      <c r="DP31" s="642"/>
      <c r="DQ31" s="642"/>
      <c r="DR31" s="642"/>
      <c r="DS31" s="642"/>
      <c r="DT31" s="642"/>
      <c r="DU31" s="642"/>
      <c r="DV31" s="643"/>
      <c r="DW31" s="615">
        <v>0.4</v>
      </c>
      <c r="DX31" s="640"/>
      <c r="DY31" s="640"/>
      <c r="DZ31" s="640"/>
      <c r="EA31" s="640"/>
      <c r="EB31" s="640"/>
      <c r="EC31" s="641"/>
    </row>
    <row r="32" spans="2:133" ht="11.25" customHeight="1" x14ac:dyDescent="0.2">
      <c r="B32" s="607" t="s">
        <v>301</v>
      </c>
      <c r="C32" s="608"/>
      <c r="D32" s="608"/>
      <c r="E32" s="608"/>
      <c r="F32" s="608"/>
      <c r="G32" s="608"/>
      <c r="H32" s="608"/>
      <c r="I32" s="608"/>
      <c r="J32" s="608"/>
      <c r="K32" s="608"/>
      <c r="L32" s="608"/>
      <c r="M32" s="608"/>
      <c r="N32" s="608"/>
      <c r="O32" s="608"/>
      <c r="P32" s="608"/>
      <c r="Q32" s="609"/>
      <c r="R32" s="610">
        <v>2213172</v>
      </c>
      <c r="S32" s="611"/>
      <c r="T32" s="611"/>
      <c r="U32" s="611"/>
      <c r="V32" s="611"/>
      <c r="W32" s="611"/>
      <c r="X32" s="611"/>
      <c r="Y32" s="612"/>
      <c r="Z32" s="613">
        <v>7.6</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302</v>
      </c>
      <c r="AX32" s="607" t="s">
        <v>303</v>
      </c>
      <c r="AY32" s="608"/>
      <c r="AZ32" s="608"/>
      <c r="BA32" s="608"/>
      <c r="BB32" s="608"/>
      <c r="BC32" s="608"/>
      <c r="BD32" s="608"/>
      <c r="BE32" s="608"/>
      <c r="BF32" s="609"/>
      <c r="BG32" s="667">
        <v>99.3</v>
      </c>
      <c r="BH32" s="642"/>
      <c r="BI32" s="642"/>
      <c r="BJ32" s="642"/>
      <c r="BK32" s="642"/>
      <c r="BL32" s="642"/>
      <c r="BM32" s="616">
        <v>98.5</v>
      </c>
      <c r="BN32" s="642"/>
      <c r="BO32" s="642"/>
      <c r="BP32" s="642"/>
      <c r="BQ32" s="665"/>
      <c r="BR32" s="667">
        <v>99.3</v>
      </c>
      <c r="BS32" s="642"/>
      <c r="BT32" s="642"/>
      <c r="BU32" s="642"/>
      <c r="BV32" s="642"/>
      <c r="BW32" s="642"/>
      <c r="BX32" s="616">
        <v>98.6</v>
      </c>
      <c r="BY32" s="642"/>
      <c r="BZ32" s="642"/>
      <c r="CA32" s="642"/>
      <c r="CB32" s="665"/>
      <c r="CD32" s="650"/>
      <c r="CE32" s="651"/>
      <c r="CF32" s="607" t="s">
        <v>304</v>
      </c>
      <c r="CG32" s="608"/>
      <c r="CH32" s="608"/>
      <c r="CI32" s="608"/>
      <c r="CJ32" s="608"/>
      <c r="CK32" s="608"/>
      <c r="CL32" s="608"/>
      <c r="CM32" s="608"/>
      <c r="CN32" s="608"/>
      <c r="CO32" s="608"/>
      <c r="CP32" s="608"/>
      <c r="CQ32" s="609"/>
      <c r="CR32" s="610">
        <v>7600</v>
      </c>
      <c r="CS32" s="611"/>
      <c r="CT32" s="611"/>
      <c r="CU32" s="611"/>
      <c r="CV32" s="611"/>
      <c r="CW32" s="611"/>
      <c r="CX32" s="611"/>
      <c r="CY32" s="612"/>
      <c r="CZ32" s="615">
        <v>0</v>
      </c>
      <c r="DA32" s="640"/>
      <c r="DB32" s="640"/>
      <c r="DC32" s="644"/>
      <c r="DD32" s="619">
        <v>7600</v>
      </c>
      <c r="DE32" s="611"/>
      <c r="DF32" s="611"/>
      <c r="DG32" s="611"/>
      <c r="DH32" s="611"/>
      <c r="DI32" s="611"/>
      <c r="DJ32" s="611"/>
      <c r="DK32" s="612"/>
      <c r="DL32" s="619">
        <v>7600</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305</v>
      </c>
      <c r="C33" s="608"/>
      <c r="D33" s="608"/>
      <c r="E33" s="608"/>
      <c r="F33" s="608"/>
      <c r="G33" s="608"/>
      <c r="H33" s="608"/>
      <c r="I33" s="608"/>
      <c r="J33" s="608"/>
      <c r="K33" s="608"/>
      <c r="L33" s="608"/>
      <c r="M33" s="608"/>
      <c r="N33" s="608"/>
      <c r="O33" s="608"/>
      <c r="P33" s="608"/>
      <c r="Q33" s="609"/>
      <c r="R33" s="610">
        <v>17699</v>
      </c>
      <c r="S33" s="611"/>
      <c r="T33" s="611"/>
      <c r="U33" s="611"/>
      <c r="V33" s="611"/>
      <c r="W33" s="611"/>
      <c r="X33" s="611"/>
      <c r="Y33" s="612"/>
      <c r="Z33" s="613">
        <v>0.1</v>
      </c>
      <c r="AA33" s="613"/>
      <c r="AB33" s="613"/>
      <c r="AC33" s="613"/>
      <c r="AD33" s="614">
        <v>3094</v>
      </c>
      <c r="AE33" s="614"/>
      <c r="AF33" s="614"/>
      <c r="AG33" s="614"/>
      <c r="AH33" s="614"/>
      <c r="AI33" s="614"/>
      <c r="AJ33" s="614"/>
      <c r="AK33" s="614"/>
      <c r="AL33" s="615">
        <v>0</v>
      </c>
      <c r="AM33" s="616"/>
      <c r="AN33" s="616"/>
      <c r="AO33" s="617"/>
      <c r="AP33" s="660"/>
      <c r="AQ33" s="661"/>
      <c r="AR33" s="661"/>
      <c r="AS33" s="661"/>
      <c r="AT33" s="664"/>
      <c r="AU33" s="201"/>
      <c r="AV33" s="201"/>
      <c r="AW33" s="201"/>
      <c r="AX33" s="631" t="s">
        <v>306</v>
      </c>
      <c r="AY33" s="632"/>
      <c r="AZ33" s="632"/>
      <c r="BA33" s="632"/>
      <c r="BB33" s="632"/>
      <c r="BC33" s="632"/>
      <c r="BD33" s="632"/>
      <c r="BE33" s="632"/>
      <c r="BF33" s="633"/>
      <c r="BG33" s="668">
        <v>99.5</v>
      </c>
      <c r="BH33" s="669"/>
      <c r="BI33" s="669"/>
      <c r="BJ33" s="669"/>
      <c r="BK33" s="669"/>
      <c r="BL33" s="669"/>
      <c r="BM33" s="670">
        <v>98.7</v>
      </c>
      <c r="BN33" s="669"/>
      <c r="BO33" s="669"/>
      <c r="BP33" s="669"/>
      <c r="BQ33" s="671"/>
      <c r="BR33" s="668">
        <v>99.6</v>
      </c>
      <c r="BS33" s="669"/>
      <c r="BT33" s="669"/>
      <c r="BU33" s="669"/>
      <c r="BV33" s="669"/>
      <c r="BW33" s="669"/>
      <c r="BX33" s="670">
        <v>98.8</v>
      </c>
      <c r="BY33" s="669"/>
      <c r="BZ33" s="669"/>
      <c r="CA33" s="669"/>
      <c r="CB33" s="671"/>
      <c r="CD33" s="607" t="s">
        <v>307</v>
      </c>
      <c r="CE33" s="608"/>
      <c r="CF33" s="608"/>
      <c r="CG33" s="608"/>
      <c r="CH33" s="608"/>
      <c r="CI33" s="608"/>
      <c r="CJ33" s="608"/>
      <c r="CK33" s="608"/>
      <c r="CL33" s="608"/>
      <c r="CM33" s="608"/>
      <c r="CN33" s="608"/>
      <c r="CO33" s="608"/>
      <c r="CP33" s="608"/>
      <c r="CQ33" s="609"/>
      <c r="CR33" s="610">
        <v>11307242</v>
      </c>
      <c r="CS33" s="642"/>
      <c r="CT33" s="642"/>
      <c r="CU33" s="642"/>
      <c r="CV33" s="642"/>
      <c r="CW33" s="642"/>
      <c r="CX33" s="642"/>
      <c r="CY33" s="643"/>
      <c r="CZ33" s="615">
        <v>38.799999999999997</v>
      </c>
      <c r="DA33" s="640"/>
      <c r="DB33" s="640"/>
      <c r="DC33" s="644"/>
      <c r="DD33" s="619">
        <v>9629427</v>
      </c>
      <c r="DE33" s="642"/>
      <c r="DF33" s="642"/>
      <c r="DG33" s="642"/>
      <c r="DH33" s="642"/>
      <c r="DI33" s="642"/>
      <c r="DJ33" s="642"/>
      <c r="DK33" s="643"/>
      <c r="DL33" s="619">
        <v>8007906</v>
      </c>
      <c r="DM33" s="642"/>
      <c r="DN33" s="642"/>
      <c r="DO33" s="642"/>
      <c r="DP33" s="642"/>
      <c r="DQ33" s="642"/>
      <c r="DR33" s="642"/>
      <c r="DS33" s="642"/>
      <c r="DT33" s="642"/>
      <c r="DU33" s="642"/>
      <c r="DV33" s="643"/>
      <c r="DW33" s="615">
        <v>47.9</v>
      </c>
      <c r="DX33" s="640"/>
      <c r="DY33" s="640"/>
      <c r="DZ33" s="640"/>
      <c r="EA33" s="640"/>
      <c r="EB33" s="640"/>
      <c r="EC33" s="641"/>
    </row>
    <row r="34" spans="2:133" ht="11.25" customHeight="1" x14ac:dyDescent="0.2">
      <c r="B34" s="607" t="s">
        <v>308</v>
      </c>
      <c r="C34" s="608"/>
      <c r="D34" s="608"/>
      <c r="E34" s="608"/>
      <c r="F34" s="608"/>
      <c r="G34" s="608"/>
      <c r="H34" s="608"/>
      <c r="I34" s="608"/>
      <c r="J34" s="608"/>
      <c r="K34" s="608"/>
      <c r="L34" s="608"/>
      <c r="M34" s="608"/>
      <c r="N34" s="608"/>
      <c r="O34" s="608"/>
      <c r="P34" s="608"/>
      <c r="Q34" s="609"/>
      <c r="R34" s="610">
        <v>253577</v>
      </c>
      <c r="S34" s="611"/>
      <c r="T34" s="611"/>
      <c r="U34" s="611"/>
      <c r="V34" s="611"/>
      <c r="W34" s="611"/>
      <c r="X34" s="611"/>
      <c r="Y34" s="612"/>
      <c r="Z34" s="613">
        <v>0.9</v>
      </c>
      <c r="AA34" s="613"/>
      <c r="AB34" s="613"/>
      <c r="AC34" s="613"/>
      <c r="AD34" s="614" t="s">
        <v>122</v>
      </c>
      <c r="AE34" s="614"/>
      <c r="AF34" s="614"/>
      <c r="AG34" s="614"/>
      <c r="AH34" s="614"/>
      <c r="AI34" s="614"/>
      <c r="AJ34" s="614"/>
      <c r="AK34" s="614"/>
      <c r="AL34" s="615" t="s">
        <v>122</v>
      </c>
      <c r="AM34" s="616"/>
      <c r="AN34" s="616"/>
      <c r="AO34" s="617"/>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07" t="s">
        <v>309</v>
      </c>
      <c r="CE34" s="608"/>
      <c r="CF34" s="608"/>
      <c r="CG34" s="608"/>
      <c r="CH34" s="608"/>
      <c r="CI34" s="608"/>
      <c r="CJ34" s="608"/>
      <c r="CK34" s="608"/>
      <c r="CL34" s="608"/>
      <c r="CM34" s="608"/>
      <c r="CN34" s="608"/>
      <c r="CO34" s="608"/>
      <c r="CP34" s="608"/>
      <c r="CQ34" s="609"/>
      <c r="CR34" s="610">
        <v>3248733</v>
      </c>
      <c r="CS34" s="611"/>
      <c r="CT34" s="611"/>
      <c r="CU34" s="611"/>
      <c r="CV34" s="611"/>
      <c r="CW34" s="611"/>
      <c r="CX34" s="611"/>
      <c r="CY34" s="612"/>
      <c r="CZ34" s="615">
        <v>11.2</v>
      </c>
      <c r="DA34" s="640"/>
      <c r="DB34" s="640"/>
      <c r="DC34" s="644"/>
      <c r="DD34" s="619">
        <v>2604352</v>
      </c>
      <c r="DE34" s="611"/>
      <c r="DF34" s="611"/>
      <c r="DG34" s="611"/>
      <c r="DH34" s="611"/>
      <c r="DI34" s="611"/>
      <c r="DJ34" s="611"/>
      <c r="DK34" s="612"/>
      <c r="DL34" s="619">
        <v>2218155</v>
      </c>
      <c r="DM34" s="611"/>
      <c r="DN34" s="611"/>
      <c r="DO34" s="611"/>
      <c r="DP34" s="611"/>
      <c r="DQ34" s="611"/>
      <c r="DR34" s="611"/>
      <c r="DS34" s="611"/>
      <c r="DT34" s="611"/>
      <c r="DU34" s="611"/>
      <c r="DV34" s="612"/>
      <c r="DW34" s="615">
        <v>13.3</v>
      </c>
      <c r="DX34" s="640"/>
      <c r="DY34" s="640"/>
      <c r="DZ34" s="640"/>
      <c r="EA34" s="640"/>
      <c r="EB34" s="640"/>
      <c r="EC34" s="641"/>
    </row>
    <row r="35" spans="2:133" ht="11.25" customHeight="1" x14ac:dyDescent="0.2">
      <c r="B35" s="607" t="s">
        <v>310</v>
      </c>
      <c r="C35" s="608"/>
      <c r="D35" s="608"/>
      <c r="E35" s="608"/>
      <c r="F35" s="608"/>
      <c r="G35" s="608"/>
      <c r="H35" s="608"/>
      <c r="I35" s="608"/>
      <c r="J35" s="608"/>
      <c r="K35" s="608"/>
      <c r="L35" s="608"/>
      <c r="M35" s="608"/>
      <c r="N35" s="608"/>
      <c r="O35" s="608"/>
      <c r="P35" s="608"/>
      <c r="Q35" s="609"/>
      <c r="R35" s="610">
        <v>1081889</v>
      </c>
      <c r="S35" s="611"/>
      <c r="T35" s="611"/>
      <c r="U35" s="611"/>
      <c r="V35" s="611"/>
      <c r="W35" s="611"/>
      <c r="X35" s="611"/>
      <c r="Y35" s="612"/>
      <c r="Z35" s="613">
        <v>3.7</v>
      </c>
      <c r="AA35" s="613"/>
      <c r="AB35" s="613"/>
      <c r="AC35" s="613"/>
      <c r="AD35" s="614" t="s">
        <v>122</v>
      </c>
      <c r="AE35" s="614"/>
      <c r="AF35" s="614"/>
      <c r="AG35" s="614"/>
      <c r="AH35" s="614"/>
      <c r="AI35" s="614"/>
      <c r="AJ35" s="614"/>
      <c r="AK35" s="614"/>
      <c r="AL35" s="615" t="s">
        <v>122</v>
      </c>
      <c r="AM35" s="616"/>
      <c r="AN35" s="616"/>
      <c r="AO35" s="617"/>
      <c r="AP35" s="204"/>
      <c r="AQ35" s="592" t="s">
        <v>311</v>
      </c>
      <c r="AR35" s="593"/>
      <c r="AS35" s="593"/>
      <c r="AT35" s="593"/>
      <c r="AU35" s="593"/>
      <c r="AV35" s="593"/>
      <c r="AW35" s="593"/>
      <c r="AX35" s="593"/>
      <c r="AY35" s="593"/>
      <c r="AZ35" s="593"/>
      <c r="BA35" s="593"/>
      <c r="BB35" s="593"/>
      <c r="BC35" s="593"/>
      <c r="BD35" s="593"/>
      <c r="BE35" s="593"/>
      <c r="BF35" s="594"/>
      <c r="BG35" s="592" t="s">
        <v>312</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313</v>
      </c>
      <c r="CE35" s="608"/>
      <c r="CF35" s="608"/>
      <c r="CG35" s="608"/>
      <c r="CH35" s="608"/>
      <c r="CI35" s="608"/>
      <c r="CJ35" s="608"/>
      <c r="CK35" s="608"/>
      <c r="CL35" s="608"/>
      <c r="CM35" s="608"/>
      <c r="CN35" s="608"/>
      <c r="CO35" s="608"/>
      <c r="CP35" s="608"/>
      <c r="CQ35" s="609"/>
      <c r="CR35" s="610">
        <v>119777</v>
      </c>
      <c r="CS35" s="642"/>
      <c r="CT35" s="642"/>
      <c r="CU35" s="642"/>
      <c r="CV35" s="642"/>
      <c r="CW35" s="642"/>
      <c r="CX35" s="642"/>
      <c r="CY35" s="643"/>
      <c r="CZ35" s="615">
        <v>0.4</v>
      </c>
      <c r="DA35" s="640"/>
      <c r="DB35" s="640"/>
      <c r="DC35" s="644"/>
      <c r="DD35" s="619">
        <v>115151</v>
      </c>
      <c r="DE35" s="642"/>
      <c r="DF35" s="642"/>
      <c r="DG35" s="642"/>
      <c r="DH35" s="642"/>
      <c r="DI35" s="642"/>
      <c r="DJ35" s="642"/>
      <c r="DK35" s="643"/>
      <c r="DL35" s="619">
        <v>115151</v>
      </c>
      <c r="DM35" s="642"/>
      <c r="DN35" s="642"/>
      <c r="DO35" s="642"/>
      <c r="DP35" s="642"/>
      <c r="DQ35" s="642"/>
      <c r="DR35" s="642"/>
      <c r="DS35" s="642"/>
      <c r="DT35" s="642"/>
      <c r="DU35" s="642"/>
      <c r="DV35" s="643"/>
      <c r="DW35" s="615">
        <v>0.7</v>
      </c>
      <c r="DX35" s="640"/>
      <c r="DY35" s="640"/>
      <c r="DZ35" s="640"/>
      <c r="EA35" s="640"/>
      <c r="EB35" s="640"/>
      <c r="EC35" s="641"/>
    </row>
    <row r="36" spans="2:133" ht="11.25" customHeight="1" x14ac:dyDescent="0.2">
      <c r="B36" s="607" t="s">
        <v>314</v>
      </c>
      <c r="C36" s="608"/>
      <c r="D36" s="608"/>
      <c r="E36" s="608"/>
      <c r="F36" s="608"/>
      <c r="G36" s="608"/>
      <c r="H36" s="608"/>
      <c r="I36" s="608"/>
      <c r="J36" s="608"/>
      <c r="K36" s="608"/>
      <c r="L36" s="608"/>
      <c r="M36" s="608"/>
      <c r="N36" s="608"/>
      <c r="O36" s="608"/>
      <c r="P36" s="608"/>
      <c r="Q36" s="609"/>
      <c r="R36" s="610">
        <v>55884</v>
      </c>
      <c r="S36" s="611"/>
      <c r="T36" s="611"/>
      <c r="U36" s="611"/>
      <c r="V36" s="611"/>
      <c r="W36" s="611"/>
      <c r="X36" s="611"/>
      <c r="Y36" s="612"/>
      <c r="Z36" s="613">
        <v>0.2</v>
      </c>
      <c r="AA36" s="613"/>
      <c r="AB36" s="613"/>
      <c r="AC36" s="613"/>
      <c r="AD36" s="614" t="s">
        <v>122</v>
      </c>
      <c r="AE36" s="614"/>
      <c r="AF36" s="614"/>
      <c r="AG36" s="614"/>
      <c r="AH36" s="614"/>
      <c r="AI36" s="614"/>
      <c r="AJ36" s="614"/>
      <c r="AK36" s="614"/>
      <c r="AL36" s="615" t="s">
        <v>122</v>
      </c>
      <c r="AM36" s="616"/>
      <c r="AN36" s="616"/>
      <c r="AO36" s="617"/>
      <c r="AP36" s="204"/>
      <c r="AQ36" s="676" t="s">
        <v>315</v>
      </c>
      <c r="AR36" s="677"/>
      <c r="AS36" s="677"/>
      <c r="AT36" s="677"/>
      <c r="AU36" s="677"/>
      <c r="AV36" s="677"/>
      <c r="AW36" s="677"/>
      <c r="AX36" s="677"/>
      <c r="AY36" s="678"/>
      <c r="AZ36" s="599">
        <v>4759174</v>
      </c>
      <c r="BA36" s="600"/>
      <c r="BB36" s="600"/>
      <c r="BC36" s="600"/>
      <c r="BD36" s="600"/>
      <c r="BE36" s="600"/>
      <c r="BF36" s="672"/>
      <c r="BG36" s="596" t="s">
        <v>316</v>
      </c>
      <c r="BH36" s="597"/>
      <c r="BI36" s="597"/>
      <c r="BJ36" s="597"/>
      <c r="BK36" s="597"/>
      <c r="BL36" s="597"/>
      <c r="BM36" s="597"/>
      <c r="BN36" s="597"/>
      <c r="BO36" s="597"/>
      <c r="BP36" s="597"/>
      <c r="BQ36" s="597"/>
      <c r="BR36" s="597"/>
      <c r="BS36" s="597"/>
      <c r="BT36" s="597"/>
      <c r="BU36" s="598"/>
      <c r="BV36" s="599">
        <v>2787</v>
      </c>
      <c r="BW36" s="600"/>
      <c r="BX36" s="600"/>
      <c r="BY36" s="600"/>
      <c r="BZ36" s="600"/>
      <c r="CA36" s="600"/>
      <c r="CB36" s="672"/>
      <c r="CD36" s="607" t="s">
        <v>317</v>
      </c>
      <c r="CE36" s="608"/>
      <c r="CF36" s="608"/>
      <c r="CG36" s="608"/>
      <c r="CH36" s="608"/>
      <c r="CI36" s="608"/>
      <c r="CJ36" s="608"/>
      <c r="CK36" s="608"/>
      <c r="CL36" s="608"/>
      <c r="CM36" s="608"/>
      <c r="CN36" s="608"/>
      <c r="CO36" s="608"/>
      <c r="CP36" s="608"/>
      <c r="CQ36" s="609"/>
      <c r="CR36" s="610">
        <v>3882807</v>
      </c>
      <c r="CS36" s="611"/>
      <c r="CT36" s="611"/>
      <c r="CU36" s="611"/>
      <c r="CV36" s="611"/>
      <c r="CW36" s="611"/>
      <c r="CX36" s="611"/>
      <c r="CY36" s="612"/>
      <c r="CZ36" s="615">
        <v>13.3</v>
      </c>
      <c r="DA36" s="640"/>
      <c r="DB36" s="640"/>
      <c r="DC36" s="644"/>
      <c r="DD36" s="619">
        <v>3815280</v>
      </c>
      <c r="DE36" s="611"/>
      <c r="DF36" s="611"/>
      <c r="DG36" s="611"/>
      <c r="DH36" s="611"/>
      <c r="DI36" s="611"/>
      <c r="DJ36" s="611"/>
      <c r="DK36" s="612"/>
      <c r="DL36" s="619">
        <v>3336005</v>
      </c>
      <c r="DM36" s="611"/>
      <c r="DN36" s="611"/>
      <c r="DO36" s="611"/>
      <c r="DP36" s="611"/>
      <c r="DQ36" s="611"/>
      <c r="DR36" s="611"/>
      <c r="DS36" s="611"/>
      <c r="DT36" s="611"/>
      <c r="DU36" s="611"/>
      <c r="DV36" s="612"/>
      <c r="DW36" s="615">
        <v>20</v>
      </c>
      <c r="DX36" s="640"/>
      <c r="DY36" s="640"/>
      <c r="DZ36" s="640"/>
      <c r="EA36" s="640"/>
      <c r="EB36" s="640"/>
      <c r="EC36" s="641"/>
    </row>
    <row r="37" spans="2:133" ht="11.25" customHeight="1" x14ac:dyDescent="0.2">
      <c r="B37" s="607" t="s">
        <v>318</v>
      </c>
      <c r="C37" s="608"/>
      <c r="D37" s="608"/>
      <c r="E37" s="608"/>
      <c r="F37" s="608"/>
      <c r="G37" s="608"/>
      <c r="H37" s="608"/>
      <c r="I37" s="608"/>
      <c r="J37" s="608"/>
      <c r="K37" s="608"/>
      <c r="L37" s="608"/>
      <c r="M37" s="608"/>
      <c r="N37" s="608"/>
      <c r="O37" s="608"/>
      <c r="P37" s="608"/>
      <c r="Q37" s="609"/>
      <c r="R37" s="610">
        <v>563133</v>
      </c>
      <c r="S37" s="611"/>
      <c r="T37" s="611"/>
      <c r="U37" s="611"/>
      <c r="V37" s="611"/>
      <c r="W37" s="611"/>
      <c r="X37" s="611"/>
      <c r="Y37" s="612"/>
      <c r="Z37" s="613">
        <v>1.9</v>
      </c>
      <c r="AA37" s="613"/>
      <c r="AB37" s="613"/>
      <c r="AC37" s="613"/>
      <c r="AD37" s="614">
        <v>2710</v>
      </c>
      <c r="AE37" s="614"/>
      <c r="AF37" s="614"/>
      <c r="AG37" s="614"/>
      <c r="AH37" s="614"/>
      <c r="AI37" s="614"/>
      <c r="AJ37" s="614"/>
      <c r="AK37" s="614"/>
      <c r="AL37" s="615">
        <v>0</v>
      </c>
      <c r="AM37" s="616"/>
      <c r="AN37" s="616"/>
      <c r="AO37" s="617"/>
      <c r="AQ37" s="673" t="s">
        <v>319</v>
      </c>
      <c r="AR37" s="674"/>
      <c r="AS37" s="674"/>
      <c r="AT37" s="674"/>
      <c r="AU37" s="674"/>
      <c r="AV37" s="674"/>
      <c r="AW37" s="674"/>
      <c r="AX37" s="674"/>
      <c r="AY37" s="675"/>
      <c r="AZ37" s="610">
        <v>801848</v>
      </c>
      <c r="BA37" s="611"/>
      <c r="BB37" s="611"/>
      <c r="BC37" s="611"/>
      <c r="BD37" s="642"/>
      <c r="BE37" s="642"/>
      <c r="BF37" s="665"/>
      <c r="BG37" s="607" t="s">
        <v>320</v>
      </c>
      <c r="BH37" s="608"/>
      <c r="BI37" s="608"/>
      <c r="BJ37" s="608"/>
      <c r="BK37" s="608"/>
      <c r="BL37" s="608"/>
      <c r="BM37" s="608"/>
      <c r="BN37" s="608"/>
      <c r="BO37" s="608"/>
      <c r="BP37" s="608"/>
      <c r="BQ37" s="608"/>
      <c r="BR37" s="608"/>
      <c r="BS37" s="608"/>
      <c r="BT37" s="608"/>
      <c r="BU37" s="609"/>
      <c r="BV37" s="610">
        <v>-126938</v>
      </c>
      <c r="BW37" s="611"/>
      <c r="BX37" s="611"/>
      <c r="BY37" s="611"/>
      <c r="BZ37" s="611"/>
      <c r="CA37" s="611"/>
      <c r="CB37" s="620"/>
      <c r="CD37" s="607" t="s">
        <v>321</v>
      </c>
      <c r="CE37" s="608"/>
      <c r="CF37" s="608"/>
      <c r="CG37" s="608"/>
      <c r="CH37" s="608"/>
      <c r="CI37" s="608"/>
      <c r="CJ37" s="608"/>
      <c r="CK37" s="608"/>
      <c r="CL37" s="608"/>
      <c r="CM37" s="608"/>
      <c r="CN37" s="608"/>
      <c r="CO37" s="608"/>
      <c r="CP37" s="608"/>
      <c r="CQ37" s="609"/>
      <c r="CR37" s="610">
        <v>1843280</v>
      </c>
      <c r="CS37" s="642"/>
      <c r="CT37" s="642"/>
      <c r="CU37" s="642"/>
      <c r="CV37" s="642"/>
      <c r="CW37" s="642"/>
      <c r="CX37" s="642"/>
      <c r="CY37" s="643"/>
      <c r="CZ37" s="615">
        <v>6.3</v>
      </c>
      <c r="DA37" s="640"/>
      <c r="DB37" s="640"/>
      <c r="DC37" s="644"/>
      <c r="DD37" s="619">
        <v>1841732</v>
      </c>
      <c r="DE37" s="642"/>
      <c r="DF37" s="642"/>
      <c r="DG37" s="642"/>
      <c r="DH37" s="642"/>
      <c r="DI37" s="642"/>
      <c r="DJ37" s="642"/>
      <c r="DK37" s="643"/>
      <c r="DL37" s="619">
        <v>1769505</v>
      </c>
      <c r="DM37" s="642"/>
      <c r="DN37" s="642"/>
      <c r="DO37" s="642"/>
      <c r="DP37" s="642"/>
      <c r="DQ37" s="642"/>
      <c r="DR37" s="642"/>
      <c r="DS37" s="642"/>
      <c r="DT37" s="642"/>
      <c r="DU37" s="642"/>
      <c r="DV37" s="643"/>
      <c r="DW37" s="615">
        <v>10.6</v>
      </c>
      <c r="DX37" s="640"/>
      <c r="DY37" s="640"/>
      <c r="DZ37" s="640"/>
      <c r="EA37" s="640"/>
      <c r="EB37" s="640"/>
      <c r="EC37" s="641"/>
    </row>
    <row r="38" spans="2:133" ht="11.25" customHeight="1" x14ac:dyDescent="0.2">
      <c r="B38" s="607" t="s">
        <v>322</v>
      </c>
      <c r="C38" s="608"/>
      <c r="D38" s="608"/>
      <c r="E38" s="608"/>
      <c r="F38" s="608"/>
      <c r="G38" s="608"/>
      <c r="H38" s="608"/>
      <c r="I38" s="608"/>
      <c r="J38" s="608"/>
      <c r="K38" s="608"/>
      <c r="L38" s="608"/>
      <c r="M38" s="608"/>
      <c r="N38" s="608"/>
      <c r="O38" s="608"/>
      <c r="P38" s="608"/>
      <c r="Q38" s="609"/>
      <c r="R38" s="610">
        <v>937688</v>
      </c>
      <c r="S38" s="611"/>
      <c r="T38" s="611"/>
      <c r="U38" s="611"/>
      <c r="V38" s="611"/>
      <c r="W38" s="611"/>
      <c r="X38" s="611"/>
      <c r="Y38" s="612"/>
      <c r="Z38" s="613">
        <v>3.2</v>
      </c>
      <c r="AA38" s="613"/>
      <c r="AB38" s="613"/>
      <c r="AC38" s="613"/>
      <c r="AD38" s="614" t="s">
        <v>122</v>
      </c>
      <c r="AE38" s="614"/>
      <c r="AF38" s="614"/>
      <c r="AG38" s="614"/>
      <c r="AH38" s="614"/>
      <c r="AI38" s="614"/>
      <c r="AJ38" s="614"/>
      <c r="AK38" s="614"/>
      <c r="AL38" s="615" t="s">
        <v>122</v>
      </c>
      <c r="AM38" s="616"/>
      <c r="AN38" s="616"/>
      <c r="AO38" s="617"/>
      <c r="AQ38" s="673" t="s">
        <v>323</v>
      </c>
      <c r="AR38" s="674"/>
      <c r="AS38" s="674"/>
      <c r="AT38" s="674"/>
      <c r="AU38" s="674"/>
      <c r="AV38" s="674"/>
      <c r="AW38" s="674"/>
      <c r="AX38" s="674"/>
      <c r="AY38" s="675"/>
      <c r="AZ38" s="610">
        <v>740103</v>
      </c>
      <c r="BA38" s="611"/>
      <c r="BB38" s="611"/>
      <c r="BC38" s="611"/>
      <c r="BD38" s="642"/>
      <c r="BE38" s="642"/>
      <c r="BF38" s="665"/>
      <c r="BG38" s="607" t="s">
        <v>324</v>
      </c>
      <c r="BH38" s="608"/>
      <c r="BI38" s="608"/>
      <c r="BJ38" s="608"/>
      <c r="BK38" s="608"/>
      <c r="BL38" s="608"/>
      <c r="BM38" s="608"/>
      <c r="BN38" s="608"/>
      <c r="BO38" s="608"/>
      <c r="BP38" s="608"/>
      <c r="BQ38" s="608"/>
      <c r="BR38" s="608"/>
      <c r="BS38" s="608"/>
      <c r="BT38" s="608"/>
      <c r="BU38" s="609"/>
      <c r="BV38" s="610">
        <v>8167</v>
      </c>
      <c r="BW38" s="611"/>
      <c r="BX38" s="611"/>
      <c r="BY38" s="611"/>
      <c r="BZ38" s="611"/>
      <c r="CA38" s="611"/>
      <c r="CB38" s="620"/>
      <c r="CD38" s="607" t="s">
        <v>325</v>
      </c>
      <c r="CE38" s="608"/>
      <c r="CF38" s="608"/>
      <c r="CG38" s="608"/>
      <c r="CH38" s="608"/>
      <c r="CI38" s="608"/>
      <c r="CJ38" s="608"/>
      <c r="CK38" s="608"/>
      <c r="CL38" s="608"/>
      <c r="CM38" s="608"/>
      <c r="CN38" s="608"/>
      <c r="CO38" s="608"/>
      <c r="CP38" s="608"/>
      <c r="CQ38" s="609"/>
      <c r="CR38" s="610">
        <v>3145207</v>
      </c>
      <c r="CS38" s="611"/>
      <c r="CT38" s="611"/>
      <c r="CU38" s="611"/>
      <c r="CV38" s="611"/>
      <c r="CW38" s="611"/>
      <c r="CX38" s="611"/>
      <c r="CY38" s="612"/>
      <c r="CZ38" s="615">
        <v>10.8</v>
      </c>
      <c r="DA38" s="640"/>
      <c r="DB38" s="640"/>
      <c r="DC38" s="644"/>
      <c r="DD38" s="619">
        <v>2481064</v>
      </c>
      <c r="DE38" s="611"/>
      <c r="DF38" s="611"/>
      <c r="DG38" s="611"/>
      <c r="DH38" s="611"/>
      <c r="DI38" s="611"/>
      <c r="DJ38" s="611"/>
      <c r="DK38" s="612"/>
      <c r="DL38" s="619">
        <v>2338595</v>
      </c>
      <c r="DM38" s="611"/>
      <c r="DN38" s="611"/>
      <c r="DO38" s="611"/>
      <c r="DP38" s="611"/>
      <c r="DQ38" s="611"/>
      <c r="DR38" s="611"/>
      <c r="DS38" s="611"/>
      <c r="DT38" s="611"/>
      <c r="DU38" s="611"/>
      <c r="DV38" s="612"/>
      <c r="DW38" s="615">
        <v>14</v>
      </c>
      <c r="DX38" s="640"/>
      <c r="DY38" s="640"/>
      <c r="DZ38" s="640"/>
      <c r="EA38" s="640"/>
      <c r="EB38" s="640"/>
      <c r="EC38" s="641"/>
    </row>
    <row r="39" spans="2:133" ht="11.25" customHeight="1" x14ac:dyDescent="0.2">
      <c r="B39" s="607" t="s">
        <v>326</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327</v>
      </c>
      <c r="AR39" s="674"/>
      <c r="AS39" s="674"/>
      <c r="AT39" s="674"/>
      <c r="AU39" s="674"/>
      <c r="AV39" s="674"/>
      <c r="AW39" s="674"/>
      <c r="AX39" s="674"/>
      <c r="AY39" s="675"/>
      <c r="AZ39" s="610">
        <v>72016</v>
      </c>
      <c r="BA39" s="611"/>
      <c r="BB39" s="611"/>
      <c r="BC39" s="611"/>
      <c r="BD39" s="642"/>
      <c r="BE39" s="642"/>
      <c r="BF39" s="665"/>
      <c r="BG39" s="607" t="s">
        <v>328</v>
      </c>
      <c r="BH39" s="608"/>
      <c r="BI39" s="608"/>
      <c r="BJ39" s="608"/>
      <c r="BK39" s="608"/>
      <c r="BL39" s="608"/>
      <c r="BM39" s="608"/>
      <c r="BN39" s="608"/>
      <c r="BO39" s="608"/>
      <c r="BP39" s="608"/>
      <c r="BQ39" s="608"/>
      <c r="BR39" s="608"/>
      <c r="BS39" s="608"/>
      <c r="BT39" s="608"/>
      <c r="BU39" s="609"/>
      <c r="BV39" s="610">
        <v>11937</v>
      </c>
      <c r="BW39" s="611"/>
      <c r="BX39" s="611"/>
      <c r="BY39" s="611"/>
      <c r="BZ39" s="611"/>
      <c r="CA39" s="611"/>
      <c r="CB39" s="620"/>
      <c r="CD39" s="607" t="s">
        <v>329</v>
      </c>
      <c r="CE39" s="608"/>
      <c r="CF39" s="608"/>
      <c r="CG39" s="608"/>
      <c r="CH39" s="608"/>
      <c r="CI39" s="608"/>
      <c r="CJ39" s="608"/>
      <c r="CK39" s="608"/>
      <c r="CL39" s="608"/>
      <c r="CM39" s="608"/>
      <c r="CN39" s="608"/>
      <c r="CO39" s="608"/>
      <c r="CP39" s="608"/>
      <c r="CQ39" s="609"/>
      <c r="CR39" s="610">
        <v>373025</v>
      </c>
      <c r="CS39" s="642"/>
      <c r="CT39" s="642"/>
      <c r="CU39" s="642"/>
      <c r="CV39" s="642"/>
      <c r="CW39" s="642"/>
      <c r="CX39" s="642"/>
      <c r="CY39" s="643"/>
      <c r="CZ39" s="615">
        <v>1.3</v>
      </c>
      <c r="DA39" s="640"/>
      <c r="DB39" s="640"/>
      <c r="DC39" s="644"/>
      <c r="DD39" s="619">
        <v>363580</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330</v>
      </c>
      <c r="C40" s="608"/>
      <c r="D40" s="608"/>
      <c r="E40" s="608"/>
      <c r="F40" s="608"/>
      <c r="G40" s="608"/>
      <c r="H40" s="608"/>
      <c r="I40" s="608"/>
      <c r="J40" s="608"/>
      <c r="K40" s="608"/>
      <c r="L40" s="608"/>
      <c r="M40" s="608"/>
      <c r="N40" s="608"/>
      <c r="O40" s="608"/>
      <c r="P40" s="608"/>
      <c r="Q40" s="609"/>
      <c r="R40" s="610">
        <v>65588</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331</v>
      </c>
      <c r="AR40" s="674"/>
      <c r="AS40" s="674"/>
      <c r="AT40" s="674"/>
      <c r="AU40" s="674"/>
      <c r="AV40" s="674"/>
      <c r="AW40" s="674"/>
      <c r="AX40" s="674"/>
      <c r="AY40" s="675"/>
      <c r="AZ40" s="610" t="s">
        <v>122</v>
      </c>
      <c r="BA40" s="611"/>
      <c r="BB40" s="611"/>
      <c r="BC40" s="611"/>
      <c r="BD40" s="642"/>
      <c r="BE40" s="642"/>
      <c r="BF40" s="665"/>
      <c r="BG40" s="658" t="s">
        <v>332</v>
      </c>
      <c r="BH40" s="659"/>
      <c r="BI40" s="659"/>
      <c r="BJ40" s="659"/>
      <c r="BK40" s="659"/>
      <c r="BL40" s="205"/>
      <c r="BM40" s="608" t="s">
        <v>333</v>
      </c>
      <c r="BN40" s="608"/>
      <c r="BO40" s="608"/>
      <c r="BP40" s="608"/>
      <c r="BQ40" s="608"/>
      <c r="BR40" s="608"/>
      <c r="BS40" s="608"/>
      <c r="BT40" s="608"/>
      <c r="BU40" s="609"/>
      <c r="BV40" s="610">
        <v>115</v>
      </c>
      <c r="BW40" s="611"/>
      <c r="BX40" s="611"/>
      <c r="BY40" s="611"/>
      <c r="BZ40" s="611"/>
      <c r="CA40" s="611"/>
      <c r="CB40" s="620"/>
      <c r="CD40" s="607" t="s">
        <v>334</v>
      </c>
      <c r="CE40" s="608"/>
      <c r="CF40" s="608"/>
      <c r="CG40" s="608"/>
      <c r="CH40" s="608"/>
      <c r="CI40" s="608"/>
      <c r="CJ40" s="608"/>
      <c r="CK40" s="608"/>
      <c r="CL40" s="608"/>
      <c r="CM40" s="608"/>
      <c r="CN40" s="608"/>
      <c r="CO40" s="608"/>
      <c r="CP40" s="608"/>
      <c r="CQ40" s="609"/>
      <c r="CR40" s="610">
        <v>537693</v>
      </c>
      <c r="CS40" s="611"/>
      <c r="CT40" s="611"/>
      <c r="CU40" s="611"/>
      <c r="CV40" s="611"/>
      <c r="CW40" s="611"/>
      <c r="CX40" s="611"/>
      <c r="CY40" s="612"/>
      <c r="CZ40" s="615">
        <v>1.8</v>
      </c>
      <c r="DA40" s="640"/>
      <c r="DB40" s="640"/>
      <c r="DC40" s="644"/>
      <c r="DD40" s="619">
        <v>250000</v>
      </c>
      <c r="DE40" s="611"/>
      <c r="DF40" s="611"/>
      <c r="DG40" s="611"/>
      <c r="DH40" s="611"/>
      <c r="DI40" s="611"/>
      <c r="DJ40" s="611"/>
      <c r="DK40" s="612"/>
      <c r="DL40" s="619" t="s">
        <v>122</v>
      </c>
      <c r="DM40" s="611"/>
      <c r="DN40" s="611"/>
      <c r="DO40" s="611"/>
      <c r="DP40" s="611"/>
      <c r="DQ40" s="611"/>
      <c r="DR40" s="611"/>
      <c r="DS40" s="611"/>
      <c r="DT40" s="611"/>
      <c r="DU40" s="611"/>
      <c r="DV40" s="612"/>
      <c r="DW40" s="615" t="s">
        <v>122</v>
      </c>
      <c r="DX40" s="640"/>
      <c r="DY40" s="640"/>
      <c r="DZ40" s="640"/>
      <c r="EA40" s="640"/>
      <c r="EB40" s="640"/>
      <c r="EC40" s="641"/>
    </row>
    <row r="41" spans="2:133" ht="11.25" customHeight="1" x14ac:dyDescent="0.2">
      <c r="B41" s="631" t="s">
        <v>335</v>
      </c>
      <c r="C41" s="632"/>
      <c r="D41" s="632"/>
      <c r="E41" s="632"/>
      <c r="F41" s="632"/>
      <c r="G41" s="632"/>
      <c r="H41" s="632"/>
      <c r="I41" s="632"/>
      <c r="J41" s="632"/>
      <c r="K41" s="632"/>
      <c r="L41" s="632"/>
      <c r="M41" s="632"/>
      <c r="N41" s="632"/>
      <c r="O41" s="632"/>
      <c r="P41" s="632"/>
      <c r="Q41" s="633"/>
      <c r="R41" s="682">
        <v>29184192</v>
      </c>
      <c r="S41" s="683"/>
      <c r="T41" s="683"/>
      <c r="U41" s="683"/>
      <c r="V41" s="683"/>
      <c r="W41" s="683"/>
      <c r="X41" s="683"/>
      <c r="Y41" s="687"/>
      <c r="Z41" s="688">
        <v>100</v>
      </c>
      <c r="AA41" s="688"/>
      <c r="AB41" s="688"/>
      <c r="AC41" s="688"/>
      <c r="AD41" s="689">
        <v>16648154</v>
      </c>
      <c r="AE41" s="689"/>
      <c r="AF41" s="689"/>
      <c r="AG41" s="689"/>
      <c r="AH41" s="689"/>
      <c r="AI41" s="689"/>
      <c r="AJ41" s="689"/>
      <c r="AK41" s="689"/>
      <c r="AL41" s="690">
        <v>100</v>
      </c>
      <c r="AM41" s="670"/>
      <c r="AN41" s="670"/>
      <c r="AO41" s="691"/>
      <c r="AQ41" s="673" t="s">
        <v>336</v>
      </c>
      <c r="AR41" s="674"/>
      <c r="AS41" s="674"/>
      <c r="AT41" s="674"/>
      <c r="AU41" s="674"/>
      <c r="AV41" s="674"/>
      <c r="AW41" s="674"/>
      <c r="AX41" s="674"/>
      <c r="AY41" s="675"/>
      <c r="AZ41" s="610">
        <v>837738</v>
      </c>
      <c r="BA41" s="611"/>
      <c r="BB41" s="611"/>
      <c r="BC41" s="611"/>
      <c r="BD41" s="642"/>
      <c r="BE41" s="642"/>
      <c r="BF41" s="665"/>
      <c r="BG41" s="658"/>
      <c r="BH41" s="659"/>
      <c r="BI41" s="659"/>
      <c r="BJ41" s="659"/>
      <c r="BK41" s="659"/>
      <c r="BL41" s="205"/>
      <c r="BM41" s="608" t="s">
        <v>337</v>
      </c>
      <c r="BN41" s="608"/>
      <c r="BO41" s="608"/>
      <c r="BP41" s="608"/>
      <c r="BQ41" s="608"/>
      <c r="BR41" s="608"/>
      <c r="BS41" s="608"/>
      <c r="BT41" s="608"/>
      <c r="BU41" s="609"/>
      <c r="BV41" s="610">
        <v>1</v>
      </c>
      <c r="BW41" s="611"/>
      <c r="BX41" s="611"/>
      <c r="BY41" s="611"/>
      <c r="BZ41" s="611"/>
      <c r="CA41" s="611"/>
      <c r="CB41" s="620"/>
      <c r="CD41" s="607" t="s">
        <v>338</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339</v>
      </c>
      <c r="AR42" s="680"/>
      <c r="AS42" s="680"/>
      <c r="AT42" s="680"/>
      <c r="AU42" s="680"/>
      <c r="AV42" s="680"/>
      <c r="AW42" s="680"/>
      <c r="AX42" s="680"/>
      <c r="AY42" s="681"/>
      <c r="AZ42" s="682">
        <v>2307469</v>
      </c>
      <c r="BA42" s="683"/>
      <c r="BB42" s="683"/>
      <c r="BC42" s="683"/>
      <c r="BD42" s="669"/>
      <c r="BE42" s="669"/>
      <c r="BF42" s="671"/>
      <c r="BG42" s="660"/>
      <c r="BH42" s="661"/>
      <c r="BI42" s="661"/>
      <c r="BJ42" s="661"/>
      <c r="BK42" s="661"/>
      <c r="BL42" s="206"/>
      <c r="BM42" s="632" t="s">
        <v>340</v>
      </c>
      <c r="BN42" s="632"/>
      <c r="BO42" s="632"/>
      <c r="BP42" s="632"/>
      <c r="BQ42" s="632"/>
      <c r="BR42" s="632"/>
      <c r="BS42" s="632"/>
      <c r="BT42" s="632"/>
      <c r="BU42" s="633"/>
      <c r="BV42" s="682">
        <v>397</v>
      </c>
      <c r="BW42" s="683"/>
      <c r="BX42" s="683"/>
      <c r="BY42" s="683"/>
      <c r="BZ42" s="683"/>
      <c r="CA42" s="683"/>
      <c r="CB42" s="692"/>
      <c r="CD42" s="607" t="s">
        <v>341</v>
      </c>
      <c r="CE42" s="608"/>
      <c r="CF42" s="608"/>
      <c r="CG42" s="608"/>
      <c r="CH42" s="608"/>
      <c r="CI42" s="608"/>
      <c r="CJ42" s="608"/>
      <c r="CK42" s="608"/>
      <c r="CL42" s="608"/>
      <c r="CM42" s="608"/>
      <c r="CN42" s="608"/>
      <c r="CO42" s="608"/>
      <c r="CP42" s="608"/>
      <c r="CQ42" s="609"/>
      <c r="CR42" s="610">
        <v>1785951</v>
      </c>
      <c r="CS42" s="642"/>
      <c r="CT42" s="642"/>
      <c r="CU42" s="642"/>
      <c r="CV42" s="642"/>
      <c r="CW42" s="642"/>
      <c r="CX42" s="642"/>
      <c r="CY42" s="643"/>
      <c r="CZ42" s="615">
        <v>6.1</v>
      </c>
      <c r="DA42" s="640"/>
      <c r="DB42" s="640"/>
      <c r="DC42" s="644"/>
      <c r="DD42" s="619">
        <v>320809</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342</v>
      </c>
      <c r="CD43" s="607" t="s">
        <v>343</v>
      </c>
      <c r="CE43" s="608"/>
      <c r="CF43" s="608"/>
      <c r="CG43" s="608"/>
      <c r="CH43" s="608"/>
      <c r="CI43" s="608"/>
      <c r="CJ43" s="608"/>
      <c r="CK43" s="608"/>
      <c r="CL43" s="608"/>
      <c r="CM43" s="608"/>
      <c r="CN43" s="608"/>
      <c r="CO43" s="608"/>
      <c r="CP43" s="608"/>
      <c r="CQ43" s="609"/>
      <c r="CR43" s="610">
        <v>26572</v>
      </c>
      <c r="CS43" s="642"/>
      <c r="CT43" s="642"/>
      <c r="CU43" s="642"/>
      <c r="CV43" s="642"/>
      <c r="CW43" s="642"/>
      <c r="CX43" s="642"/>
      <c r="CY43" s="643"/>
      <c r="CZ43" s="615">
        <v>0.1</v>
      </c>
      <c r="DA43" s="640"/>
      <c r="DB43" s="640"/>
      <c r="DC43" s="644"/>
      <c r="DD43" s="619">
        <v>26572</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344</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292</v>
      </c>
      <c r="CE44" s="647"/>
      <c r="CF44" s="607" t="s">
        <v>345</v>
      </c>
      <c r="CG44" s="608"/>
      <c r="CH44" s="608"/>
      <c r="CI44" s="608"/>
      <c r="CJ44" s="608"/>
      <c r="CK44" s="608"/>
      <c r="CL44" s="608"/>
      <c r="CM44" s="608"/>
      <c r="CN44" s="608"/>
      <c r="CO44" s="608"/>
      <c r="CP44" s="608"/>
      <c r="CQ44" s="609"/>
      <c r="CR44" s="610">
        <v>1718222</v>
      </c>
      <c r="CS44" s="611"/>
      <c r="CT44" s="611"/>
      <c r="CU44" s="611"/>
      <c r="CV44" s="611"/>
      <c r="CW44" s="611"/>
      <c r="CX44" s="611"/>
      <c r="CY44" s="612"/>
      <c r="CZ44" s="615">
        <v>5.9</v>
      </c>
      <c r="DA44" s="616"/>
      <c r="DB44" s="616"/>
      <c r="DC44" s="622"/>
      <c r="DD44" s="619">
        <v>320397</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346</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347</v>
      </c>
      <c r="CG45" s="608"/>
      <c r="CH45" s="608"/>
      <c r="CI45" s="608"/>
      <c r="CJ45" s="608"/>
      <c r="CK45" s="608"/>
      <c r="CL45" s="608"/>
      <c r="CM45" s="608"/>
      <c r="CN45" s="608"/>
      <c r="CO45" s="608"/>
      <c r="CP45" s="608"/>
      <c r="CQ45" s="609"/>
      <c r="CR45" s="610">
        <v>482855</v>
      </c>
      <c r="CS45" s="642"/>
      <c r="CT45" s="642"/>
      <c r="CU45" s="642"/>
      <c r="CV45" s="642"/>
      <c r="CW45" s="642"/>
      <c r="CX45" s="642"/>
      <c r="CY45" s="643"/>
      <c r="CZ45" s="615">
        <v>1.7</v>
      </c>
      <c r="DA45" s="640"/>
      <c r="DB45" s="640"/>
      <c r="DC45" s="644"/>
      <c r="DD45" s="619">
        <v>15108</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348</v>
      </c>
      <c r="CG46" s="608"/>
      <c r="CH46" s="608"/>
      <c r="CI46" s="608"/>
      <c r="CJ46" s="608"/>
      <c r="CK46" s="608"/>
      <c r="CL46" s="608"/>
      <c r="CM46" s="608"/>
      <c r="CN46" s="608"/>
      <c r="CO46" s="608"/>
      <c r="CP46" s="608"/>
      <c r="CQ46" s="609"/>
      <c r="CR46" s="610">
        <v>1235367</v>
      </c>
      <c r="CS46" s="611"/>
      <c r="CT46" s="611"/>
      <c r="CU46" s="611"/>
      <c r="CV46" s="611"/>
      <c r="CW46" s="611"/>
      <c r="CX46" s="611"/>
      <c r="CY46" s="612"/>
      <c r="CZ46" s="615">
        <v>4.2</v>
      </c>
      <c r="DA46" s="616"/>
      <c r="DB46" s="616"/>
      <c r="DC46" s="622"/>
      <c r="DD46" s="619">
        <v>305289</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349</v>
      </c>
      <c r="CG47" s="608"/>
      <c r="CH47" s="608"/>
      <c r="CI47" s="608"/>
      <c r="CJ47" s="608"/>
      <c r="CK47" s="608"/>
      <c r="CL47" s="608"/>
      <c r="CM47" s="608"/>
      <c r="CN47" s="608"/>
      <c r="CO47" s="608"/>
      <c r="CP47" s="608"/>
      <c r="CQ47" s="609"/>
      <c r="CR47" s="610">
        <v>67729</v>
      </c>
      <c r="CS47" s="642"/>
      <c r="CT47" s="642"/>
      <c r="CU47" s="642"/>
      <c r="CV47" s="642"/>
      <c r="CW47" s="642"/>
      <c r="CX47" s="642"/>
      <c r="CY47" s="643"/>
      <c r="CZ47" s="615">
        <v>0.2</v>
      </c>
      <c r="DA47" s="640"/>
      <c r="DB47" s="640"/>
      <c r="DC47" s="644"/>
      <c r="DD47" s="619">
        <v>412</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350</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351</v>
      </c>
      <c r="CE49" s="632"/>
      <c r="CF49" s="632"/>
      <c r="CG49" s="632"/>
      <c r="CH49" s="632"/>
      <c r="CI49" s="632"/>
      <c r="CJ49" s="632"/>
      <c r="CK49" s="632"/>
      <c r="CL49" s="632"/>
      <c r="CM49" s="632"/>
      <c r="CN49" s="632"/>
      <c r="CO49" s="632"/>
      <c r="CP49" s="632"/>
      <c r="CQ49" s="633"/>
      <c r="CR49" s="682">
        <v>29120958</v>
      </c>
      <c r="CS49" s="669"/>
      <c r="CT49" s="669"/>
      <c r="CU49" s="669"/>
      <c r="CV49" s="669"/>
      <c r="CW49" s="669"/>
      <c r="CX49" s="669"/>
      <c r="CY49" s="698"/>
      <c r="CZ49" s="690">
        <v>100</v>
      </c>
      <c r="DA49" s="699"/>
      <c r="DB49" s="699"/>
      <c r="DC49" s="700"/>
      <c r="DD49" s="701">
        <v>19759081</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r6IQASivphfG7po86oH05dpyzf8n5szn1fLo+cy5mxzmGPQGMrih+A7QmIjhPt2Pp8vPb6qP1IPFNmIrobq4Kg==" saltValue="UoZbA71WYQSRTHg5wJEU3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352</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353</v>
      </c>
      <c r="DK2" s="710"/>
      <c r="DL2" s="710"/>
      <c r="DM2" s="710"/>
      <c r="DN2" s="710"/>
      <c r="DO2" s="711"/>
      <c r="DP2" s="210"/>
      <c r="DQ2" s="709" t="s">
        <v>354</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712" t="s">
        <v>355</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356</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6"/>
    </row>
    <row r="5" spans="1:131" s="217" customFormat="1" ht="26.25" customHeight="1" x14ac:dyDescent="0.2">
      <c r="A5" s="714" t="s">
        <v>357</v>
      </c>
      <c r="B5" s="715"/>
      <c r="C5" s="715"/>
      <c r="D5" s="715"/>
      <c r="E5" s="715"/>
      <c r="F5" s="715"/>
      <c r="G5" s="715"/>
      <c r="H5" s="715"/>
      <c r="I5" s="715"/>
      <c r="J5" s="715"/>
      <c r="K5" s="715"/>
      <c r="L5" s="715"/>
      <c r="M5" s="715"/>
      <c r="N5" s="715"/>
      <c r="O5" s="715"/>
      <c r="P5" s="716"/>
      <c r="Q5" s="720" t="s">
        <v>358</v>
      </c>
      <c r="R5" s="721"/>
      <c r="S5" s="721"/>
      <c r="T5" s="721"/>
      <c r="U5" s="722"/>
      <c r="V5" s="720" t="s">
        <v>359</v>
      </c>
      <c r="W5" s="721"/>
      <c r="X5" s="721"/>
      <c r="Y5" s="721"/>
      <c r="Z5" s="722"/>
      <c r="AA5" s="720" t="s">
        <v>360</v>
      </c>
      <c r="AB5" s="721"/>
      <c r="AC5" s="721"/>
      <c r="AD5" s="721"/>
      <c r="AE5" s="721"/>
      <c r="AF5" s="726" t="s">
        <v>361</v>
      </c>
      <c r="AG5" s="721"/>
      <c r="AH5" s="721"/>
      <c r="AI5" s="721"/>
      <c r="AJ5" s="727"/>
      <c r="AK5" s="721" t="s">
        <v>362</v>
      </c>
      <c r="AL5" s="721"/>
      <c r="AM5" s="721"/>
      <c r="AN5" s="721"/>
      <c r="AO5" s="722"/>
      <c r="AP5" s="720" t="s">
        <v>363</v>
      </c>
      <c r="AQ5" s="721"/>
      <c r="AR5" s="721"/>
      <c r="AS5" s="721"/>
      <c r="AT5" s="722"/>
      <c r="AU5" s="720" t="s">
        <v>364</v>
      </c>
      <c r="AV5" s="721"/>
      <c r="AW5" s="721"/>
      <c r="AX5" s="721"/>
      <c r="AY5" s="727"/>
      <c r="AZ5" s="214"/>
      <c r="BA5" s="214"/>
      <c r="BB5" s="214"/>
      <c r="BC5" s="214"/>
      <c r="BD5" s="214"/>
      <c r="BE5" s="215"/>
      <c r="BF5" s="215"/>
      <c r="BG5" s="215"/>
      <c r="BH5" s="215"/>
      <c r="BI5" s="215"/>
      <c r="BJ5" s="215"/>
      <c r="BK5" s="215"/>
      <c r="BL5" s="215"/>
      <c r="BM5" s="215"/>
      <c r="BN5" s="215"/>
      <c r="BO5" s="215"/>
      <c r="BP5" s="215"/>
      <c r="BQ5" s="714" t="s">
        <v>365</v>
      </c>
      <c r="BR5" s="715"/>
      <c r="BS5" s="715"/>
      <c r="BT5" s="715"/>
      <c r="BU5" s="715"/>
      <c r="BV5" s="715"/>
      <c r="BW5" s="715"/>
      <c r="BX5" s="715"/>
      <c r="BY5" s="715"/>
      <c r="BZ5" s="715"/>
      <c r="CA5" s="715"/>
      <c r="CB5" s="715"/>
      <c r="CC5" s="715"/>
      <c r="CD5" s="715"/>
      <c r="CE5" s="715"/>
      <c r="CF5" s="715"/>
      <c r="CG5" s="716"/>
      <c r="CH5" s="720" t="s">
        <v>366</v>
      </c>
      <c r="CI5" s="721"/>
      <c r="CJ5" s="721"/>
      <c r="CK5" s="721"/>
      <c r="CL5" s="722"/>
      <c r="CM5" s="720" t="s">
        <v>367</v>
      </c>
      <c r="CN5" s="721"/>
      <c r="CO5" s="721"/>
      <c r="CP5" s="721"/>
      <c r="CQ5" s="722"/>
      <c r="CR5" s="720" t="s">
        <v>368</v>
      </c>
      <c r="CS5" s="721"/>
      <c r="CT5" s="721"/>
      <c r="CU5" s="721"/>
      <c r="CV5" s="722"/>
      <c r="CW5" s="720" t="s">
        <v>369</v>
      </c>
      <c r="CX5" s="721"/>
      <c r="CY5" s="721"/>
      <c r="CZ5" s="721"/>
      <c r="DA5" s="722"/>
      <c r="DB5" s="720" t="s">
        <v>370</v>
      </c>
      <c r="DC5" s="721"/>
      <c r="DD5" s="721"/>
      <c r="DE5" s="721"/>
      <c r="DF5" s="722"/>
      <c r="DG5" s="750" t="s">
        <v>371</v>
      </c>
      <c r="DH5" s="751"/>
      <c r="DI5" s="751"/>
      <c r="DJ5" s="751"/>
      <c r="DK5" s="752"/>
      <c r="DL5" s="750" t="s">
        <v>372</v>
      </c>
      <c r="DM5" s="751"/>
      <c r="DN5" s="751"/>
      <c r="DO5" s="751"/>
      <c r="DP5" s="752"/>
      <c r="DQ5" s="720" t="s">
        <v>373</v>
      </c>
      <c r="DR5" s="721"/>
      <c r="DS5" s="721"/>
      <c r="DT5" s="721"/>
      <c r="DU5" s="722"/>
      <c r="DV5" s="720" t="s">
        <v>364</v>
      </c>
      <c r="DW5" s="721"/>
      <c r="DX5" s="721"/>
      <c r="DY5" s="721"/>
      <c r="DZ5" s="727"/>
      <c r="EA5" s="216"/>
    </row>
    <row r="6" spans="1:131" s="217"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6"/>
    </row>
    <row r="7" spans="1:131" s="217" customFormat="1" ht="26.25" customHeight="1" thickTop="1" x14ac:dyDescent="0.2">
      <c r="A7" s="218">
        <v>1</v>
      </c>
      <c r="B7" s="736" t="s">
        <v>374</v>
      </c>
      <c r="C7" s="737"/>
      <c r="D7" s="737"/>
      <c r="E7" s="737"/>
      <c r="F7" s="737"/>
      <c r="G7" s="737"/>
      <c r="H7" s="737"/>
      <c r="I7" s="737"/>
      <c r="J7" s="737"/>
      <c r="K7" s="737"/>
      <c r="L7" s="737"/>
      <c r="M7" s="737"/>
      <c r="N7" s="737"/>
      <c r="O7" s="737"/>
      <c r="P7" s="738"/>
      <c r="Q7" s="739">
        <v>29208</v>
      </c>
      <c r="R7" s="740"/>
      <c r="S7" s="740"/>
      <c r="T7" s="740"/>
      <c r="U7" s="740"/>
      <c r="V7" s="740">
        <v>29145</v>
      </c>
      <c r="W7" s="740"/>
      <c r="X7" s="740"/>
      <c r="Y7" s="740"/>
      <c r="Z7" s="740"/>
      <c r="AA7" s="740">
        <v>63</v>
      </c>
      <c r="AB7" s="740"/>
      <c r="AC7" s="740"/>
      <c r="AD7" s="740"/>
      <c r="AE7" s="741"/>
      <c r="AF7" s="742">
        <v>21</v>
      </c>
      <c r="AG7" s="743"/>
      <c r="AH7" s="743"/>
      <c r="AI7" s="743"/>
      <c r="AJ7" s="744"/>
      <c r="AK7" s="745" t="s">
        <v>553</v>
      </c>
      <c r="AL7" s="746"/>
      <c r="AM7" s="746"/>
      <c r="AN7" s="746"/>
      <c r="AO7" s="746"/>
      <c r="AP7" s="746">
        <v>19656</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8">
        <v>1</v>
      </c>
      <c r="BR7" s="219"/>
      <c r="BS7" s="733" t="s">
        <v>563</v>
      </c>
      <c r="BT7" s="734"/>
      <c r="BU7" s="734"/>
      <c r="BV7" s="734"/>
      <c r="BW7" s="734"/>
      <c r="BX7" s="734"/>
      <c r="BY7" s="734"/>
      <c r="BZ7" s="734"/>
      <c r="CA7" s="734"/>
      <c r="CB7" s="734"/>
      <c r="CC7" s="734"/>
      <c r="CD7" s="734"/>
      <c r="CE7" s="734"/>
      <c r="CF7" s="734"/>
      <c r="CG7" s="749"/>
      <c r="CH7" s="730">
        <v>2</v>
      </c>
      <c r="CI7" s="731"/>
      <c r="CJ7" s="731"/>
      <c r="CK7" s="731"/>
      <c r="CL7" s="732"/>
      <c r="CM7" s="730">
        <v>91</v>
      </c>
      <c r="CN7" s="731"/>
      <c r="CO7" s="731"/>
      <c r="CP7" s="731"/>
      <c r="CQ7" s="732"/>
      <c r="CR7" s="730">
        <v>5</v>
      </c>
      <c r="CS7" s="731"/>
      <c r="CT7" s="731"/>
      <c r="CU7" s="731"/>
      <c r="CV7" s="732"/>
      <c r="CW7" s="730" t="s">
        <v>553</v>
      </c>
      <c r="CX7" s="731"/>
      <c r="CY7" s="731"/>
      <c r="CZ7" s="731"/>
      <c r="DA7" s="732"/>
      <c r="DB7" s="730" t="s">
        <v>553</v>
      </c>
      <c r="DC7" s="731"/>
      <c r="DD7" s="731"/>
      <c r="DE7" s="731"/>
      <c r="DF7" s="732"/>
      <c r="DG7" s="730">
        <v>128</v>
      </c>
      <c r="DH7" s="731"/>
      <c r="DI7" s="731"/>
      <c r="DJ7" s="731"/>
      <c r="DK7" s="732"/>
      <c r="DL7" s="730" t="s">
        <v>553</v>
      </c>
      <c r="DM7" s="731"/>
      <c r="DN7" s="731"/>
      <c r="DO7" s="731"/>
      <c r="DP7" s="732"/>
      <c r="DQ7" s="730" t="s">
        <v>553</v>
      </c>
      <c r="DR7" s="731"/>
      <c r="DS7" s="731"/>
      <c r="DT7" s="731"/>
      <c r="DU7" s="732"/>
      <c r="DV7" s="733"/>
      <c r="DW7" s="734"/>
      <c r="DX7" s="734"/>
      <c r="DY7" s="734"/>
      <c r="DZ7" s="735"/>
      <c r="EA7" s="216"/>
    </row>
    <row r="8" spans="1:131" s="217" customFormat="1" ht="26.25" customHeight="1" x14ac:dyDescent="0.2">
      <c r="A8" s="220">
        <v>2</v>
      </c>
      <c r="B8" s="767"/>
      <c r="C8" s="768"/>
      <c r="D8" s="768"/>
      <c r="E8" s="768"/>
      <c r="F8" s="768"/>
      <c r="G8" s="768"/>
      <c r="H8" s="768"/>
      <c r="I8" s="768"/>
      <c r="J8" s="768"/>
      <c r="K8" s="768"/>
      <c r="L8" s="768"/>
      <c r="M8" s="768"/>
      <c r="N8" s="768"/>
      <c r="O8" s="768"/>
      <c r="P8" s="769"/>
      <c r="Q8" s="770"/>
      <c r="R8" s="771"/>
      <c r="S8" s="771"/>
      <c r="T8" s="771"/>
      <c r="U8" s="771"/>
      <c r="V8" s="771"/>
      <c r="W8" s="771"/>
      <c r="X8" s="771"/>
      <c r="Y8" s="771"/>
      <c r="Z8" s="771"/>
      <c r="AA8" s="771"/>
      <c r="AB8" s="771"/>
      <c r="AC8" s="771"/>
      <c r="AD8" s="771"/>
      <c r="AE8" s="772"/>
      <c r="AF8" s="773"/>
      <c r="AG8" s="774"/>
      <c r="AH8" s="774"/>
      <c r="AI8" s="774"/>
      <c r="AJ8" s="775"/>
      <c r="AK8" s="756"/>
      <c r="AL8" s="757"/>
      <c r="AM8" s="757"/>
      <c r="AN8" s="757"/>
      <c r="AO8" s="757"/>
      <c r="AP8" s="757"/>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0">
        <v>2</v>
      </c>
      <c r="BR8" s="221"/>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6"/>
    </row>
    <row r="9" spans="1:131" s="217" customFormat="1" ht="26.25" customHeight="1" x14ac:dyDescent="0.2">
      <c r="A9" s="220">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0">
        <v>3</v>
      </c>
      <c r="BR9" s="221"/>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6"/>
    </row>
    <row r="10" spans="1:131" s="217" customFormat="1" ht="26.25" customHeight="1" x14ac:dyDescent="0.2">
      <c r="A10" s="220">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0">
        <v>4</v>
      </c>
      <c r="BR10" s="221"/>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6"/>
    </row>
    <row r="11" spans="1:131" s="217" customFormat="1" ht="26.25" customHeight="1" x14ac:dyDescent="0.2">
      <c r="A11" s="220">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0">
        <v>5</v>
      </c>
      <c r="BR11" s="221"/>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6"/>
    </row>
    <row r="12" spans="1:131" s="217" customFormat="1" ht="26.25" customHeight="1" x14ac:dyDescent="0.2">
      <c r="A12" s="220">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0">
        <v>6</v>
      </c>
      <c r="BR12" s="221"/>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6"/>
    </row>
    <row r="13" spans="1:131" s="217" customFormat="1" ht="26.25" customHeight="1" x14ac:dyDescent="0.2">
      <c r="A13" s="220">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0">
        <v>7</v>
      </c>
      <c r="BR13" s="221"/>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6"/>
    </row>
    <row r="14" spans="1:131" s="217" customFormat="1" ht="26.25" customHeight="1" x14ac:dyDescent="0.2">
      <c r="A14" s="220">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0">
        <v>8</v>
      </c>
      <c r="BR14" s="221"/>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6"/>
    </row>
    <row r="15" spans="1:131" s="217" customFormat="1" ht="26.25" customHeight="1" x14ac:dyDescent="0.2">
      <c r="A15" s="220">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0">
        <v>9</v>
      </c>
      <c r="BR15" s="221"/>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6"/>
    </row>
    <row r="16" spans="1:131" s="217" customFormat="1" ht="26.25" customHeight="1" x14ac:dyDescent="0.2">
      <c r="A16" s="220">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0">
        <v>10</v>
      </c>
      <c r="BR16" s="221"/>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6"/>
    </row>
    <row r="17" spans="1:131" s="217" customFormat="1" ht="26.25" customHeight="1" x14ac:dyDescent="0.2">
      <c r="A17" s="220">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0">
        <v>11</v>
      </c>
      <c r="BR17" s="221"/>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6"/>
    </row>
    <row r="18" spans="1:131" s="217" customFormat="1" ht="26.25" customHeight="1" x14ac:dyDescent="0.2">
      <c r="A18" s="220">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0">
        <v>12</v>
      </c>
      <c r="BR18" s="221"/>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6"/>
    </row>
    <row r="19" spans="1:131" s="217" customFormat="1" ht="26.25" customHeight="1" x14ac:dyDescent="0.2">
      <c r="A19" s="220">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0">
        <v>13</v>
      </c>
      <c r="BR19" s="221"/>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6"/>
    </row>
    <row r="20" spans="1:131" s="217" customFormat="1" ht="26.25" customHeight="1" x14ac:dyDescent="0.2">
      <c r="A20" s="220">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0">
        <v>14</v>
      </c>
      <c r="BR20" s="221"/>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6"/>
    </row>
    <row r="21" spans="1:131" s="217" customFormat="1" ht="26.25" customHeight="1" thickBot="1" x14ac:dyDescent="0.25">
      <c r="A21" s="220">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0">
        <v>15</v>
      </c>
      <c r="BR21" s="221"/>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6"/>
    </row>
    <row r="22" spans="1:131" s="217" customFormat="1" ht="26.25" customHeight="1" x14ac:dyDescent="0.2">
      <c r="A22" s="220">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0">
        <v>16</v>
      </c>
      <c r="BR22" s="221"/>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6"/>
    </row>
    <row r="23" spans="1:131" s="217" customFormat="1" ht="26.25" customHeight="1" thickBot="1" x14ac:dyDescent="0.25">
      <c r="A23" s="222" t="s">
        <v>376</v>
      </c>
      <c r="B23" s="776" t="s">
        <v>377</v>
      </c>
      <c r="C23" s="777"/>
      <c r="D23" s="777"/>
      <c r="E23" s="777"/>
      <c r="F23" s="777"/>
      <c r="G23" s="777"/>
      <c r="H23" s="777"/>
      <c r="I23" s="777"/>
      <c r="J23" s="777"/>
      <c r="K23" s="777"/>
      <c r="L23" s="777"/>
      <c r="M23" s="777"/>
      <c r="N23" s="777"/>
      <c r="O23" s="777"/>
      <c r="P23" s="778"/>
      <c r="Q23" s="779">
        <v>29184</v>
      </c>
      <c r="R23" s="780"/>
      <c r="S23" s="780"/>
      <c r="T23" s="780"/>
      <c r="U23" s="780"/>
      <c r="V23" s="780">
        <v>29121</v>
      </c>
      <c r="W23" s="780"/>
      <c r="X23" s="780"/>
      <c r="Y23" s="780"/>
      <c r="Z23" s="780"/>
      <c r="AA23" s="780">
        <v>63</v>
      </c>
      <c r="AB23" s="780"/>
      <c r="AC23" s="780"/>
      <c r="AD23" s="780"/>
      <c r="AE23" s="781"/>
      <c r="AF23" s="782">
        <v>21</v>
      </c>
      <c r="AG23" s="780"/>
      <c r="AH23" s="780"/>
      <c r="AI23" s="780"/>
      <c r="AJ23" s="783"/>
      <c r="AK23" s="784"/>
      <c r="AL23" s="785"/>
      <c r="AM23" s="785"/>
      <c r="AN23" s="785"/>
      <c r="AO23" s="785"/>
      <c r="AP23" s="780">
        <v>19656</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0">
        <v>17</v>
      </c>
      <c r="BR23" s="221"/>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6"/>
    </row>
    <row r="24" spans="1:131" s="217"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0">
        <v>18</v>
      </c>
      <c r="BR24" s="221"/>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6"/>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3"/>
      <c r="BP25" s="223"/>
      <c r="BQ25" s="220">
        <v>19</v>
      </c>
      <c r="BR25" s="221"/>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357</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364</v>
      </c>
      <c r="BF26" s="721"/>
      <c r="BG26" s="721"/>
      <c r="BH26" s="721"/>
      <c r="BI26" s="727"/>
      <c r="BJ26" s="214"/>
      <c r="BK26" s="214"/>
      <c r="BL26" s="214"/>
      <c r="BM26" s="214"/>
      <c r="BN26" s="214"/>
      <c r="BO26" s="223"/>
      <c r="BP26" s="223"/>
      <c r="BQ26" s="220">
        <v>20</v>
      </c>
      <c r="BR26" s="221"/>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3"/>
      <c r="BP27" s="223"/>
      <c r="BQ27" s="220">
        <v>21</v>
      </c>
      <c r="BR27" s="221"/>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4">
        <v>1</v>
      </c>
      <c r="B28" s="736" t="s">
        <v>388</v>
      </c>
      <c r="C28" s="737"/>
      <c r="D28" s="737"/>
      <c r="E28" s="737"/>
      <c r="F28" s="737"/>
      <c r="G28" s="737"/>
      <c r="H28" s="737"/>
      <c r="I28" s="737"/>
      <c r="J28" s="737"/>
      <c r="K28" s="737"/>
      <c r="L28" s="737"/>
      <c r="M28" s="737"/>
      <c r="N28" s="737"/>
      <c r="O28" s="737"/>
      <c r="P28" s="738"/>
      <c r="Q28" s="809">
        <v>7156</v>
      </c>
      <c r="R28" s="810"/>
      <c r="S28" s="810"/>
      <c r="T28" s="810"/>
      <c r="U28" s="810"/>
      <c r="V28" s="810">
        <v>7153</v>
      </c>
      <c r="W28" s="810"/>
      <c r="X28" s="810"/>
      <c r="Y28" s="810"/>
      <c r="Z28" s="810"/>
      <c r="AA28" s="810">
        <v>3</v>
      </c>
      <c r="AB28" s="810"/>
      <c r="AC28" s="810"/>
      <c r="AD28" s="810"/>
      <c r="AE28" s="811"/>
      <c r="AF28" s="812">
        <v>3</v>
      </c>
      <c r="AG28" s="810"/>
      <c r="AH28" s="810"/>
      <c r="AI28" s="810"/>
      <c r="AJ28" s="813"/>
      <c r="AK28" s="814">
        <v>833</v>
      </c>
      <c r="AL28" s="815"/>
      <c r="AM28" s="815"/>
      <c r="AN28" s="815"/>
      <c r="AO28" s="815"/>
      <c r="AP28" s="815" t="s">
        <v>553</v>
      </c>
      <c r="AQ28" s="815"/>
      <c r="AR28" s="815"/>
      <c r="AS28" s="815"/>
      <c r="AT28" s="815"/>
      <c r="AU28" s="815" t="s">
        <v>553</v>
      </c>
      <c r="AV28" s="815"/>
      <c r="AW28" s="815"/>
      <c r="AX28" s="815"/>
      <c r="AY28" s="815"/>
      <c r="AZ28" s="816" t="s">
        <v>553</v>
      </c>
      <c r="BA28" s="816"/>
      <c r="BB28" s="816"/>
      <c r="BC28" s="816"/>
      <c r="BD28" s="816"/>
      <c r="BE28" s="807"/>
      <c r="BF28" s="807"/>
      <c r="BG28" s="807"/>
      <c r="BH28" s="807"/>
      <c r="BI28" s="808"/>
      <c r="BJ28" s="214"/>
      <c r="BK28" s="214"/>
      <c r="BL28" s="214"/>
      <c r="BM28" s="214"/>
      <c r="BN28" s="214"/>
      <c r="BO28" s="223"/>
      <c r="BP28" s="223"/>
      <c r="BQ28" s="220">
        <v>22</v>
      </c>
      <c r="BR28" s="221"/>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4">
        <v>2</v>
      </c>
      <c r="B29" s="767" t="s">
        <v>389</v>
      </c>
      <c r="C29" s="768"/>
      <c r="D29" s="768"/>
      <c r="E29" s="768"/>
      <c r="F29" s="768"/>
      <c r="G29" s="768"/>
      <c r="H29" s="768"/>
      <c r="I29" s="768"/>
      <c r="J29" s="768"/>
      <c r="K29" s="768"/>
      <c r="L29" s="768"/>
      <c r="M29" s="768"/>
      <c r="N29" s="768"/>
      <c r="O29" s="768"/>
      <c r="P29" s="769"/>
      <c r="Q29" s="770">
        <v>9</v>
      </c>
      <c r="R29" s="771"/>
      <c r="S29" s="771"/>
      <c r="T29" s="771"/>
      <c r="U29" s="771"/>
      <c r="V29" s="771">
        <v>9</v>
      </c>
      <c r="W29" s="771"/>
      <c r="X29" s="771"/>
      <c r="Y29" s="771"/>
      <c r="Z29" s="771"/>
      <c r="AA29" s="771" t="s">
        <v>553</v>
      </c>
      <c r="AB29" s="771"/>
      <c r="AC29" s="771"/>
      <c r="AD29" s="771"/>
      <c r="AE29" s="772"/>
      <c r="AF29" s="773" t="s">
        <v>122</v>
      </c>
      <c r="AG29" s="774"/>
      <c r="AH29" s="774"/>
      <c r="AI29" s="774"/>
      <c r="AJ29" s="775"/>
      <c r="AK29" s="821">
        <v>6</v>
      </c>
      <c r="AL29" s="817"/>
      <c r="AM29" s="817"/>
      <c r="AN29" s="817"/>
      <c r="AO29" s="817"/>
      <c r="AP29" s="817" t="s">
        <v>553</v>
      </c>
      <c r="AQ29" s="817"/>
      <c r="AR29" s="817"/>
      <c r="AS29" s="817"/>
      <c r="AT29" s="817"/>
      <c r="AU29" s="817" t="s">
        <v>553</v>
      </c>
      <c r="AV29" s="817"/>
      <c r="AW29" s="817"/>
      <c r="AX29" s="817"/>
      <c r="AY29" s="817"/>
      <c r="AZ29" s="818" t="s">
        <v>553</v>
      </c>
      <c r="BA29" s="818"/>
      <c r="BB29" s="818"/>
      <c r="BC29" s="818"/>
      <c r="BD29" s="818"/>
      <c r="BE29" s="819"/>
      <c r="BF29" s="819"/>
      <c r="BG29" s="819"/>
      <c r="BH29" s="819"/>
      <c r="BI29" s="820"/>
      <c r="BJ29" s="214"/>
      <c r="BK29" s="214"/>
      <c r="BL29" s="214"/>
      <c r="BM29" s="214"/>
      <c r="BN29" s="214"/>
      <c r="BO29" s="223"/>
      <c r="BP29" s="223"/>
      <c r="BQ29" s="220">
        <v>23</v>
      </c>
      <c r="BR29" s="221"/>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4">
        <v>3</v>
      </c>
      <c r="B30" s="767" t="s">
        <v>390</v>
      </c>
      <c r="C30" s="768"/>
      <c r="D30" s="768"/>
      <c r="E30" s="768"/>
      <c r="F30" s="768"/>
      <c r="G30" s="768"/>
      <c r="H30" s="768"/>
      <c r="I30" s="768"/>
      <c r="J30" s="768"/>
      <c r="K30" s="768"/>
      <c r="L30" s="768"/>
      <c r="M30" s="768"/>
      <c r="N30" s="768"/>
      <c r="O30" s="768"/>
      <c r="P30" s="769"/>
      <c r="Q30" s="770">
        <v>7238</v>
      </c>
      <c r="R30" s="771"/>
      <c r="S30" s="771"/>
      <c r="T30" s="771"/>
      <c r="U30" s="771"/>
      <c r="V30" s="771">
        <v>7178</v>
      </c>
      <c r="W30" s="771"/>
      <c r="X30" s="771"/>
      <c r="Y30" s="771"/>
      <c r="Z30" s="771"/>
      <c r="AA30" s="771">
        <v>60</v>
      </c>
      <c r="AB30" s="771"/>
      <c r="AC30" s="771"/>
      <c r="AD30" s="771"/>
      <c r="AE30" s="772"/>
      <c r="AF30" s="773">
        <v>60</v>
      </c>
      <c r="AG30" s="774"/>
      <c r="AH30" s="774"/>
      <c r="AI30" s="774"/>
      <c r="AJ30" s="775"/>
      <c r="AK30" s="821">
        <v>1114</v>
      </c>
      <c r="AL30" s="817"/>
      <c r="AM30" s="817"/>
      <c r="AN30" s="817"/>
      <c r="AO30" s="817"/>
      <c r="AP30" s="817" t="s">
        <v>553</v>
      </c>
      <c r="AQ30" s="817"/>
      <c r="AR30" s="817"/>
      <c r="AS30" s="817"/>
      <c r="AT30" s="817"/>
      <c r="AU30" s="817" t="s">
        <v>553</v>
      </c>
      <c r="AV30" s="817"/>
      <c r="AW30" s="817"/>
      <c r="AX30" s="817"/>
      <c r="AY30" s="817"/>
      <c r="AZ30" s="818" t="s">
        <v>553</v>
      </c>
      <c r="BA30" s="818"/>
      <c r="BB30" s="818"/>
      <c r="BC30" s="818"/>
      <c r="BD30" s="818"/>
      <c r="BE30" s="819"/>
      <c r="BF30" s="819"/>
      <c r="BG30" s="819"/>
      <c r="BH30" s="819"/>
      <c r="BI30" s="820"/>
      <c r="BJ30" s="214"/>
      <c r="BK30" s="214"/>
      <c r="BL30" s="214"/>
      <c r="BM30" s="214"/>
      <c r="BN30" s="214"/>
      <c r="BO30" s="223"/>
      <c r="BP30" s="223"/>
      <c r="BQ30" s="220">
        <v>24</v>
      </c>
      <c r="BR30" s="221"/>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4">
        <v>4</v>
      </c>
      <c r="B31" s="767" t="s">
        <v>391</v>
      </c>
      <c r="C31" s="768"/>
      <c r="D31" s="768"/>
      <c r="E31" s="768"/>
      <c r="F31" s="768"/>
      <c r="G31" s="768"/>
      <c r="H31" s="768"/>
      <c r="I31" s="768"/>
      <c r="J31" s="768"/>
      <c r="K31" s="768"/>
      <c r="L31" s="768"/>
      <c r="M31" s="768"/>
      <c r="N31" s="768"/>
      <c r="O31" s="768"/>
      <c r="P31" s="769"/>
      <c r="Q31" s="770">
        <v>1450</v>
      </c>
      <c r="R31" s="771"/>
      <c r="S31" s="771"/>
      <c r="T31" s="771"/>
      <c r="U31" s="771"/>
      <c r="V31" s="771">
        <v>1393</v>
      </c>
      <c r="W31" s="771"/>
      <c r="X31" s="771"/>
      <c r="Y31" s="771"/>
      <c r="Z31" s="771"/>
      <c r="AA31" s="771">
        <v>57</v>
      </c>
      <c r="AB31" s="771"/>
      <c r="AC31" s="771"/>
      <c r="AD31" s="771"/>
      <c r="AE31" s="772"/>
      <c r="AF31" s="773">
        <v>57</v>
      </c>
      <c r="AG31" s="774"/>
      <c r="AH31" s="774"/>
      <c r="AI31" s="774"/>
      <c r="AJ31" s="775"/>
      <c r="AK31" s="821">
        <v>300</v>
      </c>
      <c r="AL31" s="817"/>
      <c r="AM31" s="817"/>
      <c r="AN31" s="817"/>
      <c r="AO31" s="817"/>
      <c r="AP31" s="817" t="s">
        <v>553</v>
      </c>
      <c r="AQ31" s="817"/>
      <c r="AR31" s="817"/>
      <c r="AS31" s="817"/>
      <c r="AT31" s="817"/>
      <c r="AU31" s="817" t="s">
        <v>553</v>
      </c>
      <c r="AV31" s="817"/>
      <c r="AW31" s="817"/>
      <c r="AX31" s="817"/>
      <c r="AY31" s="817"/>
      <c r="AZ31" s="818" t="s">
        <v>553</v>
      </c>
      <c r="BA31" s="818"/>
      <c r="BB31" s="818"/>
      <c r="BC31" s="818"/>
      <c r="BD31" s="818"/>
      <c r="BE31" s="819"/>
      <c r="BF31" s="819"/>
      <c r="BG31" s="819"/>
      <c r="BH31" s="819"/>
      <c r="BI31" s="820"/>
      <c r="BJ31" s="214"/>
      <c r="BK31" s="214"/>
      <c r="BL31" s="214"/>
      <c r="BM31" s="214"/>
      <c r="BN31" s="214"/>
      <c r="BO31" s="223"/>
      <c r="BP31" s="223"/>
      <c r="BQ31" s="220">
        <v>25</v>
      </c>
      <c r="BR31" s="221"/>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4">
        <v>5</v>
      </c>
      <c r="B32" s="767" t="s">
        <v>392</v>
      </c>
      <c r="C32" s="768"/>
      <c r="D32" s="768"/>
      <c r="E32" s="768"/>
      <c r="F32" s="768"/>
      <c r="G32" s="768"/>
      <c r="H32" s="768"/>
      <c r="I32" s="768"/>
      <c r="J32" s="768"/>
      <c r="K32" s="768"/>
      <c r="L32" s="768"/>
      <c r="M32" s="768"/>
      <c r="N32" s="768"/>
      <c r="O32" s="768"/>
      <c r="P32" s="769"/>
      <c r="Q32" s="770">
        <v>1393</v>
      </c>
      <c r="R32" s="771"/>
      <c r="S32" s="771"/>
      <c r="T32" s="771"/>
      <c r="U32" s="771"/>
      <c r="V32" s="771">
        <v>1424</v>
      </c>
      <c r="W32" s="771"/>
      <c r="X32" s="771"/>
      <c r="Y32" s="771"/>
      <c r="Z32" s="771"/>
      <c r="AA32" s="771">
        <v>-31</v>
      </c>
      <c r="AB32" s="771"/>
      <c r="AC32" s="771"/>
      <c r="AD32" s="771"/>
      <c r="AE32" s="772"/>
      <c r="AF32" s="773">
        <v>2282</v>
      </c>
      <c r="AG32" s="774"/>
      <c r="AH32" s="774"/>
      <c r="AI32" s="774"/>
      <c r="AJ32" s="775"/>
      <c r="AK32" s="821">
        <v>10</v>
      </c>
      <c r="AL32" s="817"/>
      <c r="AM32" s="817"/>
      <c r="AN32" s="817"/>
      <c r="AO32" s="817"/>
      <c r="AP32" s="817">
        <v>2394</v>
      </c>
      <c r="AQ32" s="817"/>
      <c r="AR32" s="817"/>
      <c r="AS32" s="817"/>
      <c r="AT32" s="817"/>
      <c r="AU32" s="817">
        <v>43</v>
      </c>
      <c r="AV32" s="817"/>
      <c r="AW32" s="817"/>
      <c r="AX32" s="817"/>
      <c r="AY32" s="817"/>
      <c r="AZ32" s="818" t="s">
        <v>553</v>
      </c>
      <c r="BA32" s="818"/>
      <c r="BB32" s="818"/>
      <c r="BC32" s="818"/>
      <c r="BD32" s="818"/>
      <c r="BE32" s="819" t="s">
        <v>393</v>
      </c>
      <c r="BF32" s="819"/>
      <c r="BG32" s="819"/>
      <c r="BH32" s="819"/>
      <c r="BI32" s="820"/>
      <c r="BJ32" s="214"/>
      <c r="BK32" s="214"/>
      <c r="BL32" s="214"/>
      <c r="BM32" s="214"/>
      <c r="BN32" s="214"/>
      <c r="BO32" s="223"/>
      <c r="BP32" s="223"/>
      <c r="BQ32" s="220">
        <v>26</v>
      </c>
      <c r="BR32" s="221"/>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4">
        <v>6</v>
      </c>
      <c r="B33" s="767" t="s">
        <v>394</v>
      </c>
      <c r="C33" s="768"/>
      <c r="D33" s="768"/>
      <c r="E33" s="768"/>
      <c r="F33" s="768"/>
      <c r="G33" s="768"/>
      <c r="H33" s="768"/>
      <c r="I33" s="768"/>
      <c r="J33" s="768"/>
      <c r="K33" s="768"/>
      <c r="L33" s="768"/>
      <c r="M33" s="768"/>
      <c r="N33" s="768"/>
      <c r="O33" s="768"/>
      <c r="P33" s="769"/>
      <c r="Q33" s="770">
        <v>4614</v>
      </c>
      <c r="R33" s="771"/>
      <c r="S33" s="771"/>
      <c r="T33" s="771"/>
      <c r="U33" s="771"/>
      <c r="V33" s="771">
        <v>5334</v>
      </c>
      <c r="W33" s="771"/>
      <c r="X33" s="771"/>
      <c r="Y33" s="771"/>
      <c r="Z33" s="771"/>
      <c r="AA33" s="771">
        <v>-720</v>
      </c>
      <c r="AB33" s="771"/>
      <c r="AC33" s="771"/>
      <c r="AD33" s="771"/>
      <c r="AE33" s="772"/>
      <c r="AF33" s="773">
        <v>2205</v>
      </c>
      <c r="AG33" s="774"/>
      <c r="AH33" s="774"/>
      <c r="AI33" s="774"/>
      <c r="AJ33" s="775"/>
      <c r="AK33" s="821">
        <v>802</v>
      </c>
      <c r="AL33" s="817"/>
      <c r="AM33" s="817"/>
      <c r="AN33" s="817"/>
      <c r="AO33" s="817"/>
      <c r="AP33" s="817">
        <v>2835</v>
      </c>
      <c r="AQ33" s="817"/>
      <c r="AR33" s="817"/>
      <c r="AS33" s="817"/>
      <c r="AT33" s="817"/>
      <c r="AU33" s="817">
        <v>1643</v>
      </c>
      <c r="AV33" s="817"/>
      <c r="AW33" s="817"/>
      <c r="AX33" s="817"/>
      <c r="AY33" s="817"/>
      <c r="AZ33" s="818" t="s">
        <v>553</v>
      </c>
      <c r="BA33" s="818"/>
      <c r="BB33" s="818"/>
      <c r="BC33" s="818"/>
      <c r="BD33" s="818"/>
      <c r="BE33" s="819" t="s">
        <v>393</v>
      </c>
      <c r="BF33" s="819"/>
      <c r="BG33" s="819"/>
      <c r="BH33" s="819"/>
      <c r="BI33" s="820"/>
      <c r="BJ33" s="214"/>
      <c r="BK33" s="214"/>
      <c r="BL33" s="214"/>
      <c r="BM33" s="214"/>
      <c r="BN33" s="214"/>
      <c r="BO33" s="223"/>
      <c r="BP33" s="223"/>
      <c r="BQ33" s="220">
        <v>27</v>
      </c>
      <c r="BR33" s="221"/>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4">
        <v>7</v>
      </c>
      <c r="B34" s="767" t="s">
        <v>395</v>
      </c>
      <c r="C34" s="768"/>
      <c r="D34" s="768"/>
      <c r="E34" s="768"/>
      <c r="F34" s="768"/>
      <c r="G34" s="768"/>
      <c r="H34" s="768"/>
      <c r="I34" s="768"/>
      <c r="J34" s="768"/>
      <c r="K34" s="768"/>
      <c r="L34" s="768"/>
      <c r="M34" s="768"/>
      <c r="N34" s="768"/>
      <c r="O34" s="768"/>
      <c r="P34" s="769"/>
      <c r="Q34" s="770">
        <v>2208</v>
      </c>
      <c r="R34" s="771"/>
      <c r="S34" s="771"/>
      <c r="T34" s="771"/>
      <c r="U34" s="771"/>
      <c r="V34" s="771">
        <v>2106</v>
      </c>
      <c r="W34" s="771"/>
      <c r="X34" s="771"/>
      <c r="Y34" s="771"/>
      <c r="Z34" s="771"/>
      <c r="AA34" s="771">
        <v>103</v>
      </c>
      <c r="AB34" s="771"/>
      <c r="AC34" s="771"/>
      <c r="AD34" s="771"/>
      <c r="AE34" s="772"/>
      <c r="AF34" s="773">
        <v>127</v>
      </c>
      <c r="AG34" s="774"/>
      <c r="AH34" s="774"/>
      <c r="AI34" s="774"/>
      <c r="AJ34" s="775"/>
      <c r="AK34" s="821">
        <v>740</v>
      </c>
      <c r="AL34" s="817"/>
      <c r="AM34" s="817"/>
      <c r="AN34" s="817"/>
      <c r="AO34" s="817"/>
      <c r="AP34" s="817">
        <v>14337</v>
      </c>
      <c r="AQ34" s="817"/>
      <c r="AR34" s="817"/>
      <c r="AS34" s="817"/>
      <c r="AT34" s="817"/>
      <c r="AU34" s="817">
        <v>8373</v>
      </c>
      <c r="AV34" s="817"/>
      <c r="AW34" s="817"/>
      <c r="AX34" s="817"/>
      <c r="AY34" s="817"/>
      <c r="AZ34" s="818" t="s">
        <v>553</v>
      </c>
      <c r="BA34" s="818"/>
      <c r="BB34" s="818"/>
      <c r="BC34" s="818"/>
      <c r="BD34" s="818"/>
      <c r="BE34" s="819" t="s">
        <v>393</v>
      </c>
      <c r="BF34" s="819"/>
      <c r="BG34" s="819"/>
      <c r="BH34" s="819"/>
      <c r="BI34" s="820"/>
      <c r="BJ34" s="214"/>
      <c r="BK34" s="214"/>
      <c r="BL34" s="214"/>
      <c r="BM34" s="214"/>
      <c r="BN34" s="214"/>
      <c r="BO34" s="223"/>
      <c r="BP34" s="223"/>
      <c r="BQ34" s="220">
        <v>28</v>
      </c>
      <c r="BR34" s="221"/>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4">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3"/>
      <c r="BP35" s="223"/>
      <c r="BQ35" s="220">
        <v>29</v>
      </c>
      <c r="BR35" s="221"/>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4">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3"/>
      <c r="BP36" s="223"/>
      <c r="BQ36" s="220">
        <v>30</v>
      </c>
      <c r="BR36" s="221"/>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4">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3"/>
      <c r="BP37" s="223"/>
      <c r="BQ37" s="220">
        <v>31</v>
      </c>
      <c r="BR37" s="221"/>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4">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3"/>
      <c r="BP38" s="223"/>
      <c r="BQ38" s="220">
        <v>32</v>
      </c>
      <c r="BR38" s="221"/>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4">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3"/>
      <c r="BP39" s="223"/>
      <c r="BQ39" s="220">
        <v>33</v>
      </c>
      <c r="BR39" s="221"/>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0">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3"/>
      <c r="BP40" s="223"/>
      <c r="BQ40" s="220">
        <v>34</v>
      </c>
      <c r="BR40" s="221"/>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0">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3"/>
      <c r="BP41" s="223"/>
      <c r="BQ41" s="220">
        <v>35</v>
      </c>
      <c r="BR41" s="221"/>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0">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3"/>
      <c r="BP42" s="223"/>
      <c r="BQ42" s="220">
        <v>36</v>
      </c>
      <c r="BR42" s="221"/>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0">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3"/>
      <c r="BP43" s="223"/>
      <c r="BQ43" s="220">
        <v>37</v>
      </c>
      <c r="BR43" s="221"/>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0">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3"/>
      <c r="BP44" s="223"/>
      <c r="BQ44" s="220">
        <v>38</v>
      </c>
      <c r="BR44" s="221"/>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0">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3"/>
      <c r="BP45" s="223"/>
      <c r="BQ45" s="220">
        <v>39</v>
      </c>
      <c r="BR45" s="221"/>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0">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3"/>
      <c r="BP46" s="223"/>
      <c r="BQ46" s="220">
        <v>40</v>
      </c>
      <c r="BR46" s="221"/>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0">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3"/>
      <c r="BP47" s="223"/>
      <c r="BQ47" s="220">
        <v>41</v>
      </c>
      <c r="BR47" s="221"/>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0">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3"/>
      <c r="BP48" s="223"/>
      <c r="BQ48" s="220">
        <v>42</v>
      </c>
      <c r="BR48" s="221"/>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0">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3"/>
      <c r="BP49" s="223"/>
      <c r="BQ49" s="220">
        <v>43</v>
      </c>
      <c r="BR49" s="221"/>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0">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3"/>
      <c r="BP50" s="223"/>
      <c r="BQ50" s="220">
        <v>44</v>
      </c>
      <c r="BR50" s="221"/>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0">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3"/>
      <c r="BP51" s="223"/>
      <c r="BQ51" s="220">
        <v>45</v>
      </c>
      <c r="BR51" s="221"/>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0">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3"/>
      <c r="BP52" s="223"/>
      <c r="BQ52" s="220">
        <v>46</v>
      </c>
      <c r="BR52" s="221"/>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0">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3"/>
      <c r="BP53" s="223"/>
      <c r="BQ53" s="220">
        <v>47</v>
      </c>
      <c r="BR53" s="221"/>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0">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3"/>
      <c r="BP54" s="223"/>
      <c r="BQ54" s="220">
        <v>48</v>
      </c>
      <c r="BR54" s="221"/>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0">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3"/>
      <c r="BP55" s="223"/>
      <c r="BQ55" s="220">
        <v>49</v>
      </c>
      <c r="BR55" s="221"/>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0">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3"/>
      <c r="BP56" s="223"/>
      <c r="BQ56" s="220">
        <v>50</v>
      </c>
      <c r="BR56" s="221"/>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0">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3"/>
      <c r="BP57" s="223"/>
      <c r="BQ57" s="220">
        <v>51</v>
      </c>
      <c r="BR57" s="221"/>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0">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3"/>
      <c r="BP58" s="223"/>
      <c r="BQ58" s="220">
        <v>52</v>
      </c>
      <c r="BR58" s="221"/>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0">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3"/>
      <c r="BP59" s="223"/>
      <c r="BQ59" s="220">
        <v>53</v>
      </c>
      <c r="BR59" s="221"/>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0">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3"/>
      <c r="BP60" s="223"/>
      <c r="BQ60" s="220">
        <v>54</v>
      </c>
      <c r="BR60" s="221"/>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0">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3"/>
      <c r="BP61" s="223"/>
      <c r="BQ61" s="220">
        <v>55</v>
      </c>
      <c r="BR61" s="221"/>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0">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3"/>
      <c r="BP62" s="223"/>
      <c r="BQ62" s="220">
        <v>56</v>
      </c>
      <c r="BR62" s="221"/>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2"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4734</v>
      </c>
      <c r="AG63" s="831"/>
      <c r="AH63" s="831"/>
      <c r="AI63" s="831"/>
      <c r="AJ63" s="832"/>
      <c r="AK63" s="833"/>
      <c r="AL63" s="828"/>
      <c r="AM63" s="828"/>
      <c r="AN63" s="828"/>
      <c r="AO63" s="828"/>
      <c r="AP63" s="831">
        <v>19566</v>
      </c>
      <c r="AQ63" s="831"/>
      <c r="AR63" s="831"/>
      <c r="AS63" s="831"/>
      <c r="AT63" s="831"/>
      <c r="AU63" s="831">
        <v>10059</v>
      </c>
      <c r="AV63" s="831"/>
      <c r="AW63" s="831"/>
      <c r="AX63" s="831"/>
      <c r="AY63" s="831"/>
      <c r="AZ63" s="835"/>
      <c r="BA63" s="835"/>
      <c r="BB63" s="835"/>
      <c r="BC63" s="835"/>
      <c r="BD63" s="835"/>
      <c r="BE63" s="836"/>
      <c r="BF63" s="836"/>
      <c r="BG63" s="836"/>
      <c r="BH63" s="836"/>
      <c r="BI63" s="837"/>
      <c r="BJ63" s="838" t="s">
        <v>122</v>
      </c>
      <c r="BK63" s="839"/>
      <c r="BL63" s="839"/>
      <c r="BM63" s="839"/>
      <c r="BN63" s="840"/>
      <c r="BO63" s="223"/>
      <c r="BP63" s="223"/>
      <c r="BQ63" s="220">
        <v>57</v>
      </c>
      <c r="BR63" s="221"/>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364</v>
      </c>
      <c r="BA66" s="721"/>
      <c r="BB66" s="721"/>
      <c r="BC66" s="721"/>
      <c r="BD66" s="727"/>
      <c r="BE66" s="223"/>
      <c r="BF66" s="223"/>
      <c r="BG66" s="223"/>
      <c r="BH66" s="223"/>
      <c r="BI66" s="223"/>
      <c r="BJ66" s="223"/>
      <c r="BK66" s="223"/>
      <c r="BL66" s="223"/>
      <c r="BM66" s="223"/>
      <c r="BN66" s="223"/>
      <c r="BO66" s="223"/>
      <c r="BP66" s="223"/>
      <c r="BQ66" s="220">
        <v>60</v>
      </c>
      <c r="BR66" s="225"/>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3"/>
      <c r="BF67" s="223"/>
      <c r="BG67" s="223"/>
      <c r="BH67" s="223"/>
      <c r="BI67" s="223"/>
      <c r="BJ67" s="223"/>
      <c r="BK67" s="223"/>
      <c r="BL67" s="223"/>
      <c r="BM67" s="223"/>
      <c r="BN67" s="223"/>
      <c r="BO67" s="223"/>
      <c r="BP67" s="223"/>
      <c r="BQ67" s="220">
        <v>61</v>
      </c>
      <c r="BR67" s="225"/>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8">
        <v>1</v>
      </c>
      <c r="B68" s="856" t="s">
        <v>554</v>
      </c>
      <c r="C68" s="857"/>
      <c r="D68" s="857"/>
      <c r="E68" s="857"/>
      <c r="F68" s="857"/>
      <c r="G68" s="857"/>
      <c r="H68" s="857"/>
      <c r="I68" s="857"/>
      <c r="J68" s="857"/>
      <c r="K68" s="857"/>
      <c r="L68" s="857"/>
      <c r="M68" s="857"/>
      <c r="N68" s="857"/>
      <c r="O68" s="857"/>
      <c r="P68" s="858"/>
      <c r="Q68" s="859">
        <v>6428</v>
      </c>
      <c r="R68" s="853"/>
      <c r="S68" s="853"/>
      <c r="T68" s="853"/>
      <c r="U68" s="853"/>
      <c r="V68" s="853">
        <v>6327</v>
      </c>
      <c r="W68" s="853"/>
      <c r="X68" s="853"/>
      <c r="Y68" s="853"/>
      <c r="Z68" s="853"/>
      <c r="AA68" s="853">
        <v>101</v>
      </c>
      <c r="AB68" s="853"/>
      <c r="AC68" s="853"/>
      <c r="AD68" s="853"/>
      <c r="AE68" s="853"/>
      <c r="AF68" s="853">
        <v>73</v>
      </c>
      <c r="AG68" s="853"/>
      <c r="AH68" s="853"/>
      <c r="AI68" s="853"/>
      <c r="AJ68" s="853"/>
      <c r="AK68" s="853" t="s">
        <v>553</v>
      </c>
      <c r="AL68" s="853"/>
      <c r="AM68" s="853"/>
      <c r="AN68" s="853"/>
      <c r="AO68" s="853"/>
      <c r="AP68" s="853">
        <v>3094</v>
      </c>
      <c r="AQ68" s="853"/>
      <c r="AR68" s="853"/>
      <c r="AS68" s="853"/>
      <c r="AT68" s="853"/>
      <c r="AU68" s="853">
        <v>447</v>
      </c>
      <c r="AV68" s="853"/>
      <c r="AW68" s="853"/>
      <c r="AX68" s="853"/>
      <c r="AY68" s="853"/>
      <c r="AZ68" s="854"/>
      <c r="BA68" s="854"/>
      <c r="BB68" s="854"/>
      <c r="BC68" s="854"/>
      <c r="BD68" s="855"/>
      <c r="BE68" s="223"/>
      <c r="BF68" s="223"/>
      <c r="BG68" s="223"/>
      <c r="BH68" s="223"/>
      <c r="BI68" s="223"/>
      <c r="BJ68" s="223"/>
      <c r="BK68" s="223"/>
      <c r="BL68" s="223"/>
      <c r="BM68" s="223"/>
      <c r="BN68" s="223"/>
      <c r="BO68" s="223"/>
      <c r="BP68" s="223"/>
      <c r="BQ68" s="220">
        <v>62</v>
      </c>
      <c r="BR68" s="225"/>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0">
        <v>2</v>
      </c>
      <c r="B69" s="860" t="s">
        <v>555</v>
      </c>
      <c r="C69" s="861"/>
      <c r="D69" s="861"/>
      <c r="E69" s="861"/>
      <c r="F69" s="861"/>
      <c r="G69" s="861"/>
      <c r="H69" s="861"/>
      <c r="I69" s="861"/>
      <c r="J69" s="861"/>
      <c r="K69" s="861"/>
      <c r="L69" s="861"/>
      <c r="M69" s="861"/>
      <c r="N69" s="861"/>
      <c r="O69" s="861"/>
      <c r="P69" s="862"/>
      <c r="Q69" s="863">
        <v>3298</v>
      </c>
      <c r="R69" s="817"/>
      <c r="S69" s="817"/>
      <c r="T69" s="817"/>
      <c r="U69" s="817"/>
      <c r="V69" s="817">
        <v>3229</v>
      </c>
      <c r="W69" s="817"/>
      <c r="X69" s="817"/>
      <c r="Y69" s="817"/>
      <c r="Z69" s="817"/>
      <c r="AA69" s="817">
        <v>69</v>
      </c>
      <c r="AB69" s="817"/>
      <c r="AC69" s="817"/>
      <c r="AD69" s="817"/>
      <c r="AE69" s="817"/>
      <c r="AF69" s="817">
        <v>69</v>
      </c>
      <c r="AG69" s="817"/>
      <c r="AH69" s="817"/>
      <c r="AI69" s="817"/>
      <c r="AJ69" s="817"/>
      <c r="AK69" s="817" t="s">
        <v>553</v>
      </c>
      <c r="AL69" s="817"/>
      <c r="AM69" s="817"/>
      <c r="AN69" s="817"/>
      <c r="AO69" s="817"/>
      <c r="AP69" s="817">
        <v>1939</v>
      </c>
      <c r="AQ69" s="817"/>
      <c r="AR69" s="817"/>
      <c r="AS69" s="817"/>
      <c r="AT69" s="817"/>
      <c r="AU69" s="817">
        <v>561</v>
      </c>
      <c r="AV69" s="817"/>
      <c r="AW69" s="817"/>
      <c r="AX69" s="817"/>
      <c r="AY69" s="817"/>
      <c r="AZ69" s="819"/>
      <c r="BA69" s="819"/>
      <c r="BB69" s="819"/>
      <c r="BC69" s="819"/>
      <c r="BD69" s="820"/>
      <c r="BE69" s="223"/>
      <c r="BF69" s="223"/>
      <c r="BG69" s="223"/>
      <c r="BH69" s="223"/>
      <c r="BI69" s="223"/>
      <c r="BJ69" s="223"/>
      <c r="BK69" s="223"/>
      <c r="BL69" s="223"/>
      <c r="BM69" s="223"/>
      <c r="BN69" s="223"/>
      <c r="BO69" s="223"/>
      <c r="BP69" s="223"/>
      <c r="BQ69" s="220">
        <v>63</v>
      </c>
      <c r="BR69" s="225"/>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0">
        <v>3</v>
      </c>
      <c r="B70" s="860" t="s">
        <v>556</v>
      </c>
      <c r="C70" s="861"/>
      <c r="D70" s="861"/>
      <c r="E70" s="861"/>
      <c r="F70" s="861"/>
      <c r="G70" s="861"/>
      <c r="H70" s="861"/>
      <c r="I70" s="861"/>
      <c r="J70" s="861"/>
      <c r="K70" s="861"/>
      <c r="L70" s="861"/>
      <c r="M70" s="861"/>
      <c r="N70" s="861"/>
      <c r="O70" s="861"/>
      <c r="P70" s="862"/>
      <c r="Q70" s="863">
        <v>600</v>
      </c>
      <c r="R70" s="817"/>
      <c r="S70" s="817"/>
      <c r="T70" s="817"/>
      <c r="U70" s="817"/>
      <c r="V70" s="817">
        <v>590</v>
      </c>
      <c r="W70" s="817"/>
      <c r="X70" s="817"/>
      <c r="Y70" s="817"/>
      <c r="Z70" s="817"/>
      <c r="AA70" s="817">
        <v>10</v>
      </c>
      <c r="AB70" s="817"/>
      <c r="AC70" s="817"/>
      <c r="AD70" s="817"/>
      <c r="AE70" s="817"/>
      <c r="AF70" s="817">
        <v>10</v>
      </c>
      <c r="AG70" s="817"/>
      <c r="AH70" s="817"/>
      <c r="AI70" s="817"/>
      <c r="AJ70" s="817"/>
      <c r="AK70" s="817" t="s">
        <v>553</v>
      </c>
      <c r="AL70" s="817"/>
      <c r="AM70" s="817"/>
      <c r="AN70" s="817"/>
      <c r="AO70" s="817"/>
      <c r="AP70" s="817">
        <v>135</v>
      </c>
      <c r="AQ70" s="817"/>
      <c r="AR70" s="817"/>
      <c r="AS70" s="817"/>
      <c r="AT70" s="817"/>
      <c r="AU70" s="817">
        <v>68</v>
      </c>
      <c r="AV70" s="817"/>
      <c r="AW70" s="817"/>
      <c r="AX70" s="817"/>
      <c r="AY70" s="817"/>
      <c r="AZ70" s="819"/>
      <c r="BA70" s="819"/>
      <c r="BB70" s="819"/>
      <c r="BC70" s="819"/>
      <c r="BD70" s="820"/>
      <c r="BE70" s="223"/>
      <c r="BF70" s="223"/>
      <c r="BG70" s="223"/>
      <c r="BH70" s="223"/>
      <c r="BI70" s="223"/>
      <c r="BJ70" s="223"/>
      <c r="BK70" s="223"/>
      <c r="BL70" s="223"/>
      <c r="BM70" s="223"/>
      <c r="BN70" s="223"/>
      <c r="BO70" s="223"/>
      <c r="BP70" s="223"/>
      <c r="BQ70" s="220">
        <v>64</v>
      </c>
      <c r="BR70" s="225"/>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0">
        <v>4</v>
      </c>
      <c r="B71" s="860" t="s">
        <v>557</v>
      </c>
      <c r="C71" s="861"/>
      <c r="D71" s="861"/>
      <c r="E71" s="861"/>
      <c r="F71" s="861"/>
      <c r="G71" s="861"/>
      <c r="H71" s="861"/>
      <c r="I71" s="861"/>
      <c r="J71" s="861"/>
      <c r="K71" s="861"/>
      <c r="L71" s="861"/>
      <c r="M71" s="861"/>
      <c r="N71" s="861"/>
      <c r="O71" s="861"/>
      <c r="P71" s="862"/>
      <c r="Q71" s="863">
        <v>153</v>
      </c>
      <c r="R71" s="817"/>
      <c r="S71" s="817"/>
      <c r="T71" s="817"/>
      <c r="U71" s="817"/>
      <c r="V71" s="817">
        <v>148</v>
      </c>
      <c r="W71" s="817"/>
      <c r="X71" s="817"/>
      <c r="Y71" s="817"/>
      <c r="Z71" s="817"/>
      <c r="AA71" s="817">
        <v>5</v>
      </c>
      <c r="AB71" s="817"/>
      <c r="AC71" s="817"/>
      <c r="AD71" s="817"/>
      <c r="AE71" s="817"/>
      <c r="AF71" s="817">
        <v>5</v>
      </c>
      <c r="AG71" s="817"/>
      <c r="AH71" s="817"/>
      <c r="AI71" s="817"/>
      <c r="AJ71" s="817"/>
      <c r="AK71" s="817" t="s">
        <v>553</v>
      </c>
      <c r="AL71" s="817"/>
      <c r="AM71" s="817"/>
      <c r="AN71" s="817"/>
      <c r="AO71" s="817"/>
      <c r="AP71" s="817" t="s">
        <v>553</v>
      </c>
      <c r="AQ71" s="817"/>
      <c r="AR71" s="817"/>
      <c r="AS71" s="817"/>
      <c r="AT71" s="817"/>
      <c r="AU71" s="817" t="s">
        <v>553</v>
      </c>
      <c r="AV71" s="817"/>
      <c r="AW71" s="817"/>
      <c r="AX71" s="817"/>
      <c r="AY71" s="817"/>
      <c r="AZ71" s="819"/>
      <c r="BA71" s="819"/>
      <c r="BB71" s="819"/>
      <c r="BC71" s="819"/>
      <c r="BD71" s="820"/>
      <c r="BE71" s="223"/>
      <c r="BF71" s="223"/>
      <c r="BG71" s="223"/>
      <c r="BH71" s="223"/>
      <c r="BI71" s="223"/>
      <c r="BJ71" s="223"/>
      <c r="BK71" s="223"/>
      <c r="BL71" s="223"/>
      <c r="BM71" s="223"/>
      <c r="BN71" s="223"/>
      <c r="BO71" s="223"/>
      <c r="BP71" s="223"/>
      <c r="BQ71" s="220">
        <v>65</v>
      </c>
      <c r="BR71" s="225"/>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0">
        <v>5</v>
      </c>
      <c r="B72" s="860" t="s">
        <v>558</v>
      </c>
      <c r="C72" s="861"/>
      <c r="D72" s="861"/>
      <c r="E72" s="861"/>
      <c r="F72" s="861"/>
      <c r="G72" s="861"/>
      <c r="H72" s="861"/>
      <c r="I72" s="861"/>
      <c r="J72" s="861"/>
      <c r="K72" s="861"/>
      <c r="L72" s="861"/>
      <c r="M72" s="861"/>
      <c r="N72" s="861"/>
      <c r="O72" s="861"/>
      <c r="P72" s="862"/>
      <c r="Q72" s="863">
        <v>1</v>
      </c>
      <c r="R72" s="817"/>
      <c r="S72" s="817"/>
      <c r="T72" s="817"/>
      <c r="U72" s="817"/>
      <c r="V72" s="817">
        <v>1</v>
      </c>
      <c r="W72" s="817"/>
      <c r="X72" s="817"/>
      <c r="Y72" s="817"/>
      <c r="Z72" s="817"/>
      <c r="AA72" s="817" t="s">
        <v>553</v>
      </c>
      <c r="AB72" s="817"/>
      <c r="AC72" s="817"/>
      <c r="AD72" s="817"/>
      <c r="AE72" s="817"/>
      <c r="AF72" s="817" t="s">
        <v>553</v>
      </c>
      <c r="AG72" s="817"/>
      <c r="AH72" s="817"/>
      <c r="AI72" s="817"/>
      <c r="AJ72" s="817"/>
      <c r="AK72" s="817" t="s">
        <v>553</v>
      </c>
      <c r="AL72" s="817"/>
      <c r="AM72" s="817"/>
      <c r="AN72" s="817"/>
      <c r="AO72" s="817"/>
      <c r="AP72" s="817" t="s">
        <v>553</v>
      </c>
      <c r="AQ72" s="817"/>
      <c r="AR72" s="817"/>
      <c r="AS72" s="817"/>
      <c r="AT72" s="817"/>
      <c r="AU72" s="817" t="s">
        <v>553</v>
      </c>
      <c r="AV72" s="817"/>
      <c r="AW72" s="817"/>
      <c r="AX72" s="817"/>
      <c r="AY72" s="817"/>
      <c r="AZ72" s="819"/>
      <c r="BA72" s="819"/>
      <c r="BB72" s="819"/>
      <c r="BC72" s="819"/>
      <c r="BD72" s="820"/>
      <c r="BE72" s="223"/>
      <c r="BF72" s="223"/>
      <c r="BG72" s="223"/>
      <c r="BH72" s="223"/>
      <c r="BI72" s="223"/>
      <c r="BJ72" s="223"/>
      <c r="BK72" s="223"/>
      <c r="BL72" s="223"/>
      <c r="BM72" s="223"/>
      <c r="BN72" s="223"/>
      <c r="BO72" s="223"/>
      <c r="BP72" s="223"/>
      <c r="BQ72" s="220">
        <v>66</v>
      </c>
      <c r="BR72" s="225"/>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0">
        <v>6</v>
      </c>
      <c r="B73" s="860" t="s">
        <v>559</v>
      </c>
      <c r="C73" s="861"/>
      <c r="D73" s="861"/>
      <c r="E73" s="861"/>
      <c r="F73" s="861"/>
      <c r="G73" s="861"/>
      <c r="H73" s="861"/>
      <c r="I73" s="861"/>
      <c r="J73" s="861"/>
      <c r="K73" s="861"/>
      <c r="L73" s="861"/>
      <c r="M73" s="861"/>
      <c r="N73" s="861"/>
      <c r="O73" s="861"/>
      <c r="P73" s="862"/>
      <c r="Q73" s="863">
        <v>290</v>
      </c>
      <c r="R73" s="817"/>
      <c r="S73" s="817"/>
      <c r="T73" s="817"/>
      <c r="U73" s="817"/>
      <c r="V73" s="817">
        <v>250</v>
      </c>
      <c r="W73" s="817"/>
      <c r="X73" s="817"/>
      <c r="Y73" s="817"/>
      <c r="Z73" s="817"/>
      <c r="AA73" s="817">
        <v>40</v>
      </c>
      <c r="AB73" s="817"/>
      <c r="AC73" s="817"/>
      <c r="AD73" s="817"/>
      <c r="AE73" s="817"/>
      <c r="AF73" s="817">
        <v>40</v>
      </c>
      <c r="AG73" s="817"/>
      <c r="AH73" s="817"/>
      <c r="AI73" s="817"/>
      <c r="AJ73" s="817"/>
      <c r="AK73" s="817" t="s">
        <v>553</v>
      </c>
      <c r="AL73" s="817"/>
      <c r="AM73" s="817"/>
      <c r="AN73" s="817"/>
      <c r="AO73" s="817"/>
      <c r="AP73" s="817" t="s">
        <v>553</v>
      </c>
      <c r="AQ73" s="817"/>
      <c r="AR73" s="817"/>
      <c r="AS73" s="817"/>
      <c r="AT73" s="817"/>
      <c r="AU73" s="817" t="s">
        <v>553</v>
      </c>
      <c r="AV73" s="817"/>
      <c r="AW73" s="817"/>
      <c r="AX73" s="817"/>
      <c r="AY73" s="817"/>
      <c r="AZ73" s="819"/>
      <c r="BA73" s="819"/>
      <c r="BB73" s="819"/>
      <c r="BC73" s="819"/>
      <c r="BD73" s="820"/>
      <c r="BE73" s="223"/>
      <c r="BF73" s="223"/>
      <c r="BG73" s="223"/>
      <c r="BH73" s="223"/>
      <c r="BI73" s="223"/>
      <c r="BJ73" s="223"/>
      <c r="BK73" s="223"/>
      <c r="BL73" s="223"/>
      <c r="BM73" s="223"/>
      <c r="BN73" s="223"/>
      <c r="BO73" s="223"/>
      <c r="BP73" s="223"/>
      <c r="BQ73" s="220">
        <v>67</v>
      </c>
      <c r="BR73" s="225"/>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0">
        <v>7</v>
      </c>
      <c r="B74" s="860" t="s">
        <v>560</v>
      </c>
      <c r="C74" s="861"/>
      <c r="D74" s="861"/>
      <c r="E74" s="861"/>
      <c r="F74" s="861"/>
      <c r="G74" s="861"/>
      <c r="H74" s="861"/>
      <c r="I74" s="861"/>
      <c r="J74" s="861"/>
      <c r="K74" s="861"/>
      <c r="L74" s="861"/>
      <c r="M74" s="861"/>
      <c r="N74" s="861"/>
      <c r="O74" s="861"/>
      <c r="P74" s="862"/>
      <c r="Q74" s="863">
        <v>1428744</v>
      </c>
      <c r="R74" s="817"/>
      <c r="S74" s="817"/>
      <c r="T74" s="817"/>
      <c r="U74" s="817"/>
      <c r="V74" s="817">
        <v>1401874</v>
      </c>
      <c r="W74" s="817"/>
      <c r="X74" s="817"/>
      <c r="Y74" s="817"/>
      <c r="Z74" s="817"/>
      <c r="AA74" s="817">
        <v>26871</v>
      </c>
      <c r="AB74" s="817"/>
      <c r="AC74" s="817"/>
      <c r="AD74" s="817"/>
      <c r="AE74" s="817"/>
      <c r="AF74" s="817">
        <v>26871</v>
      </c>
      <c r="AG74" s="817"/>
      <c r="AH74" s="817"/>
      <c r="AI74" s="817"/>
      <c r="AJ74" s="817"/>
      <c r="AK74" s="817">
        <v>12578</v>
      </c>
      <c r="AL74" s="817"/>
      <c r="AM74" s="817"/>
      <c r="AN74" s="817"/>
      <c r="AO74" s="817"/>
      <c r="AP74" s="817" t="s">
        <v>553</v>
      </c>
      <c r="AQ74" s="817"/>
      <c r="AR74" s="817"/>
      <c r="AS74" s="817"/>
      <c r="AT74" s="817"/>
      <c r="AU74" s="817" t="s">
        <v>553</v>
      </c>
      <c r="AV74" s="817"/>
      <c r="AW74" s="817"/>
      <c r="AX74" s="817"/>
      <c r="AY74" s="817"/>
      <c r="AZ74" s="819"/>
      <c r="BA74" s="819"/>
      <c r="BB74" s="819"/>
      <c r="BC74" s="819"/>
      <c r="BD74" s="820"/>
      <c r="BE74" s="223"/>
      <c r="BF74" s="223"/>
      <c r="BG74" s="223"/>
      <c r="BH74" s="223"/>
      <c r="BI74" s="223"/>
      <c r="BJ74" s="223"/>
      <c r="BK74" s="223"/>
      <c r="BL74" s="223"/>
      <c r="BM74" s="223"/>
      <c r="BN74" s="223"/>
      <c r="BO74" s="223"/>
      <c r="BP74" s="223"/>
      <c r="BQ74" s="220">
        <v>68</v>
      </c>
      <c r="BR74" s="225"/>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0">
        <v>8</v>
      </c>
      <c r="B75" s="860" t="s">
        <v>561</v>
      </c>
      <c r="C75" s="861"/>
      <c r="D75" s="861"/>
      <c r="E75" s="861"/>
      <c r="F75" s="861"/>
      <c r="G75" s="861"/>
      <c r="H75" s="861"/>
      <c r="I75" s="861"/>
      <c r="J75" s="861"/>
      <c r="K75" s="861"/>
      <c r="L75" s="861"/>
      <c r="M75" s="861"/>
      <c r="N75" s="861"/>
      <c r="O75" s="861"/>
      <c r="P75" s="862"/>
      <c r="Q75" s="864">
        <v>38877</v>
      </c>
      <c r="R75" s="865"/>
      <c r="S75" s="865"/>
      <c r="T75" s="865"/>
      <c r="U75" s="821"/>
      <c r="V75" s="866">
        <v>35991</v>
      </c>
      <c r="W75" s="865"/>
      <c r="X75" s="865"/>
      <c r="Y75" s="865"/>
      <c r="Z75" s="821"/>
      <c r="AA75" s="866">
        <v>2886</v>
      </c>
      <c r="AB75" s="865"/>
      <c r="AC75" s="865"/>
      <c r="AD75" s="865"/>
      <c r="AE75" s="821"/>
      <c r="AF75" s="866">
        <v>27482</v>
      </c>
      <c r="AG75" s="865"/>
      <c r="AH75" s="865"/>
      <c r="AI75" s="865"/>
      <c r="AJ75" s="821"/>
      <c r="AK75" s="866" t="s">
        <v>553</v>
      </c>
      <c r="AL75" s="865"/>
      <c r="AM75" s="865"/>
      <c r="AN75" s="865"/>
      <c r="AO75" s="821"/>
      <c r="AP75" s="866">
        <v>96454</v>
      </c>
      <c r="AQ75" s="865"/>
      <c r="AR75" s="865"/>
      <c r="AS75" s="865"/>
      <c r="AT75" s="821"/>
      <c r="AU75" s="866" t="s">
        <v>553</v>
      </c>
      <c r="AV75" s="865"/>
      <c r="AW75" s="865"/>
      <c r="AX75" s="865"/>
      <c r="AY75" s="821"/>
      <c r="AZ75" s="819"/>
      <c r="BA75" s="819"/>
      <c r="BB75" s="819"/>
      <c r="BC75" s="819"/>
      <c r="BD75" s="820"/>
      <c r="BE75" s="223"/>
      <c r="BF75" s="223"/>
      <c r="BG75" s="223"/>
      <c r="BH75" s="223"/>
      <c r="BI75" s="223"/>
      <c r="BJ75" s="223"/>
      <c r="BK75" s="223"/>
      <c r="BL75" s="223"/>
      <c r="BM75" s="223"/>
      <c r="BN75" s="223"/>
      <c r="BO75" s="223"/>
      <c r="BP75" s="223"/>
      <c r="BQ75" s="220">
        <v>69</v>
      </c>
      <c r="BR75" s="225"/>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0">
        <v>9</v>
      </c>
      <c r="B76" s="860" t="s">
        <v>562</v>
      </c>
      <c r="C76" s="861"/>
      <c r="D76" s="861"/>
      <c r="E76" s="861"/>
      <c r="F76" s="861"/>
      <c r="G76" s="861"/>
      <c r="H76" s="861"/>
      <c r="I76" s="861"/>
      <c r="J76" s="861"/>
      <c r="K76" s="861"/>
      <c r="L76" s="861"/>
      <c r="M76" s="861"/>
      <c r="N76" s="861"/>
      <c r="O76" s="861"/>
      <c r="P76" s="862"/>
      <c r="Q76" s="864">
        <v>6104</v>
      </c>
      <c r="R76" s="865"/>
      <c r="S76" s="865"/>
      <c r="T76" s="865"/>
      <c r="U76" s="821"/>
      <c r="V76" s="866">
        <v>5983</v>
      </c>
      <c r="W76" s="865"/>
      <c r="X76" s="865"/>
      <c r="Y76" s="865"/>
      <c r="Z76" s="821"/>
      <c r="AA76" s="866">
        <v>121</v>
      </c>
      <c r="AB76" s="865"/>
      <c r="AC76" s="865"/>
      <c r="AD76" s="865"/>
      <c r="AE76" s="821"/>
      <c r="AF76" s="866">
        <v>17694</v>
      </c>
      <c r="AG76" s="865"/>
      <c r="AH76" s="865"/>
      <c r="AI76" s="865"/>
      <c r="AJ76" s="821"/>
      <c r="AK76" s="866" t="s">
        <v>553</v>
      </c>
      <c r="AL76" s="865"/>
      <c r="AM76" s="865"/>
      <c r="AN76" s="865"/>
      <c r="AO76" s="821"/>
      <c r="AP76" s="866">
        <v>24010</v>
      </c>
      <c r="AQ76" s="865"/>
      <c r="AR76" s="865"/>
      <c r="AS76" s="865"/>
      <c r="AT76" s="821"/>
      <c r="AU76" s="866" t="s">
        <v>553</v>
      </c>
      <c r="AV76" s="865"/>
      <c r="AW76" s="865"/>
      <c r="AX76" s="865"/>
      <c r="AY76" s="821"/>
      <c r="AZ76" s="819"/>
      <c r="BA76" s="819"/>
      <c r="BB76" s="819"/>
      <c r="BC76" s="819"/>
      <c r="BD76" s="820"/>
      <c r="BE76" s="223"/>
      <c r="BF76" s="223"/>
      <c r="BG76" s="223"/>
      <c r="BH76" s="223"/>
      <c r="BI76" s="223"/>
      <c r="BJ76" s="223"/>
      <c r="BK76" s="223"/>
      <c r="BL76" s="223"/>
      <c r="BM76" s="223"/>
      <c r="BN76" s="223"/>
      <c r="BO76" s="223"/>
      <c r="BP76" s="223"/>
      <c r="BQ76" s="220">
        <v>70</v>
      </c>
      <c r="BR76" s="225"/>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0">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3"/>
      <c r="BF77" s="223"/>
      <c r="BG77" s="223"/>
      <c r="BH77" s="223"/>
      <c r="BI77" s="223"/>
      <c r="BJ77" s="223"/>
      <c r="BK77" s="223"/>
      <c r="BL77" s="223"/>
      <c r="BM77" s="223"/>
      <c r="BN77" s="223"/>
      <c r="BO77" s="223"/>
      <c r="BP77" s="223"/>
      <c r="BQ77" s="220">
        <v>71</v>
      </c>
      <c r="BR77" s="225"/>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0">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3"/>
      <c r="BF78" s="223"/>
      <c r="BG78" s="223"/>
      <c r="BH78" s="223"/>
      <c r="BI78" s="223"/>
      <c r="BJ78" s="212"/>
      <c r="BK78" s="212"/>
      <c r="BL78" s="212"/>
      <c r="BM78" s="212"/>
      <c r="BN78" s="212"/>
      <c r="BO78" s="223"/>
      <c r="BP78" s="223"/>
      <c r="BQ78" s="220">
        <v>72</v>
      </c>
      <c r="BR78" s="225"/>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0">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3"/>
      <c r="BF79" s="223"/>
      <c r="BG79" s="223"/>
      <c r="BH79" s="223"/>
      <c r="BI79" s="223"/>
      <c r="BJ79" s="212"/>
      <c r="BK79" s="212"/>
      <c r="BL79" s="212"/>
      <c r="BM79" s="212"/>
      <c r="BN79" s="212"/>
      <c r="BO79" s="223"/>
      <c r="BP79" s="223"/>
      <c r="BQ79" s="220">
        <v>73</v>
      </c>
      <c r="BR79" s="225"/>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0">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3"/>
      <c r="BF80" s="223"/>
      <c r="BG80" s="223"/>
      <c r="BH80" s="223"/>
      <c r="BI80" s="223"/>
      <c r="BJ80" s="223"/>
      <c r="BK80" s="223"/>
      <c r="BL80" s="223"/>
      <c r="BM80" s="223"/>
      <c r="BN80" s="223"/>
      <c r="BO80" s="223"/>
      <c r="BP80" s="223"/>
      <c r="BQ80" s="220">
        <v>74</v>
      </c>
      <c r="BR80" s="225"/>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0">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3"/>
      <c r="BF81" s="223"/>
      <c r="BG81" s="223"/>
      <c r="BH81" s="223"/>
      <c r="BI81" s="223"/>
      <c r="BJ81" s="223"/>
      <c r="BK81" s="223"/>
      <c r="BL81" s="223"/>
      <c r="BM81" s="223"/>
      <c r="BN81" s="223"/>
      <c r="BO81" s="223"/>
      <c r="BP81" s="223"/>
      <c r="BQ81" s="220">
        <v>75</v>
      </c>
      <c r="BR81" s="225"/>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0">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3"/>
      <c r="BF82" s="223"/>
      <c r="BG82" s="223"/>
      <c r="BH82" s="223"/>
      <c r="BI82" s="223"/>
      <c r="BJ82" s="223"/>
      <c r="BK82" s="223"/>
      <c r="BL82" s="223"/>
      <c r="BM82" s="223"/>
      <c r="BN82" s="223"/>
      <c r="BO82" s="223"/>
      <c r="BP82" s="223"/>
      <c r="BQ82" s="220">
        <v>76</v>
      </c>
      <c r="BR82" s="225"/>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0">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3"/>
      <c r="BF83" s="223"/>
      <c r="BG83" s="223"/>
      <c r="BH83" s="223"/>
      <c r="BI83" s="223"/>
      <c r="BJ83" s="223"/>
      <c r="BK83" s="223"/>
      <c r="BL83" s="223"/>
      <c r="BM83" s="223"/>
      <c r="BN83" s="223"/>
      <c r="BO83" s="223"/>
      <c r="BP83" s="223"/>
      <c r="BQ83" s="220">
        <v>77</v>
      </c>
      <c r="BR83" s="225"/>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0">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3"/>
      <c r="BF84" s="223"/>
      <c r="BG84" s="223"/>
      <c r="BH84" s="223"/>
      <c r="BI84" s="223"/>
      <c r="BJ84" s="223"/>
      <c r="BK84" s="223"/>
      <c r="BL84" s="223"/>
      <c r="BM84" s="223"/>
      <c r="BN84" s="223"/>
      <c r="BO84" s="223"/>
      <c r="BP84" s="223"/>
      <c r="BQ84" s="220">
        <v>78</v>
      </c>
      <c r="BR84" s="225"/>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0">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3"/>
      <c r="BF85" s="223"/>
      <c r="BG85" s="223"/>
      <c r="BH85" s="223"/>
      <c r="BI85" s="223"/>
      <c r="BJ85" s="223"/>
      <c r="BK85" s="223"/>
      <c r="BL85" s="223"/>
      <c r="BM85" s="223"/>
      <c r="BN85" s="223"/>
      <c r="BO85" s="223"/>
      <c r="BP85" s="223"/>
      <c r="BQ85" s="220">
        <v>79</v>
      </c>
      <c r="BR85" s="225"/>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0">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3"/>
      <c r="BF86" s="223"/>
      <c r="BG86" s="223"/>
      <c r="BH86" s="223"/>
      <c r="BI86" s="223"/>
      <c r="BJ86" s="223"/>
      <c r="BK86" s="223"/>
      <c r="BL86" s="223"/>
      <c r="BM86" s="223"/>
      <c r="BN86" s="223"/>
      <c r="BO86" s="223"/>
      <c r="BP86" s="223"/>
      <c r="BQ86" s="220">
        <v>80</v>
      </c>
      <c r="BR86" s="225"/>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6">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3"/>
      <c r="BF87" s="223"/>
      <c r="BG87" s="223"/>
      <c r="BH87" s="223"/>
      <c r="BI87" s="223"/>
      <c r="BJ87" s="223"/>
      <c r="BK87" s="223"/>
      <c r="BL87" s="223"/>
      <c r="BM87" s="223"/>
      <c r="BN87" s="223"/>
      <c r="BO87" s="223"/>
      <c r="BP87" s="223"/>
      <c r="BQ87" s="220">
        <v>81</v>
      </c>
      <c r="BR87" s="225"/>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2"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72244</v>
      </c>
      <c r="AG88" s="831"/>
      <c r="AH88" s="831"/>
      <c r="AI88" s="831"/>
      <c r="AJ88" s="831"/>
      <c r="AK88" s="828"/>
      <c r="AL88" s="828"/>
      <c r="AM88" s="828"/>
      <c r="AN88" s="828"/>
      <c r="AO88" s="828"/>
      <c r="AP88" s="831">
        <v>125632</v>
      </c>
      <c r="AQ88" s="831"/>
      <c r="AR88" s="831"/>
      <c r="AS88" s="831"/>
      <c r="AT88" s="831"/>
      <c r="AU88" s="831">
        <v>1076</v>
      </c>
      <c r="AV88" s="831"/>
      <c r="AW88" s="831"/>
      <c r="AX88" s="831"/>
      <c r="AY88" s="831"/>
      <c r="AZ88" s="836"/>
      <c r="BA88" s="836"/>
      <c r="BB88" s="836"/>
      <c r="BC88" s="836"/>
      <c r="BD88" s="837"/>
      <c r="BE88" s="223"/>
      <c r="BF88" s="223"/>
      <c r="BG88" s="223"/>
      <c r="BH88" s="223"/>
      <c r="BI88" s="223"/>
      <c r="BJ88" s="223"/>
      <c r="BK88" s="223"/>
      <c r="BL88" s="223"/>
      <c r="BM88" s="223"/>
      <c r="BN88" s="223"/>
      <c r="BO88" s="223"/>
      <c r="BP88" s="223"/>
      <c r="BQ88" s="220">
        <v>82</v>
      </c>
      <c r="BR88" s="225"/>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5</v>
      </c>
      <c r="CS102" s="839"/>
      <c r="CT102" s="839"/>
      <c r="CU102" s="839"/>
      <c r="CV102" s="878"/>
      <c r="CW102" s="877" t="s">
        <v>553</v>
      </c>
      <c r="CX102" s="839"/>
      <c r="CY102" s="839"/>
      <c r="CZ102" s="839"/>
      <c r="DA102" s="878"/>
      <c r="DB102" s="877" t="s">
        <v>553</v>
      </c>
      <c r="DC102" s="839"/>
      <c r="DD102" s="839"/>
      <c r="DE102" s="839"/>
      <c r="DF102" s="878"/>
      <c r="DG102" s="877">
        <v>128</v>
      </c>
      <c r="DH102" s="839"/>
      <c r="DI102" s="839"/>
      <c r="DJ102" s="839"/>
      <c r="DK102" s="878"/>
      <c r="DL102" s="877" t="s">
        <v>553</v>
      </c>
      <c r="DM102" s="839"/>
      <c r="DN102" s="839"/>
      <c r="DO102" s="839"/>
      <c r="DP102" s="878"/>
      <c r="DQ102" s="877" t="s">
        <v>553</v>
      </c>
      <c r="DR102" s="839"/>
      <c r="DS102" s="839"/>
      <c r="DT102" s="839"/>
      <c r="DU102" s="878"/>
      <c r="DV102" s="776"/>
      <c r="DW102" s="777"/>
      <c r="DX102" s="777"/>
      <c r="DY102" s="777"/>
      <c r="DZ102" s="901"/>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294</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294</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294</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2169601</v>
      </c>
      <c r="AB110" s="887"/>
      <c r="AC110" s="887"/>
      <c r="AD110" s="887"/>
      <c r="AE110" s="888"/>
      <c r="AF110" s="889">
        <v>2112148</v>
      </c>
      <c r="AG110" s="887"/>
      <c r="AH110" s="887"/>
      <c r="AI110" s="887"/>
      <c r="AJ110" s="888"/>
      <c r="AK110" s="889">
        <v>2064867</v>
      </c>
      <c r="AL110" s="887"/>
      <c r="AM110" s="887"/>
      <c r="AN110" s="887"/>
      <c r="AO110" s="888"/>
      <c r="AP110" s="890">
        <v>14.3</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22165006</v>
      </c>
      <c r="BR110" s="918"/>
      <c r="BS110" s="918"/>
      <c r="BT110" s="918"/>
      <c r="BU110" s="918"/>
      <c r="BV110" s="918">
        <v>20721339</v>
      </c>
      <c r="BW110" s="918"/>
      <c r="BX110" s="918"/>
      <c r="BY110" s="918"/>
      <c r="BZ110" s="918"/>
      <c r="CA110" s="918">
        <v>19655789</v>
      </c>
      <c r="CB110" s="918"/>
      <c r="CC110" s="918"/>
      <c r="CD110" s="918"/>
      <c r="CE110" s="918"/>
      <c r="CF110" s="931">
        <v>136.30000000000001</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304225</v>
      </c>
      <c r="BR111" s="913"/>
      <c r="BS111" s="913"/>
      <c r="BT111" s="913"/>
      <c r="BU111" s="913"/>
      <c r="BV111" s="913">
        <v>393993</v>
      </c>
      <c r="BW111" s="913"/>
      <c r="BX111" s="913"/>
      <c r="BY111" s="913"/>
      <c r="BZ111" s="913"/>
      <c r="CA111" s="913">
        <v>254431</v>
      </c>
      <c r="CB111" s="913"/>
      <c r="CC111" s="913"/>
      <c r="CD111" s="913"/>
      <c r="CE111" s="913"/>
      <c r="CF111" s="907">
        <v>1.8</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10152779</v>
      </c>
      <c r="BR112" s="913"/>
      <c r="BS112" s="913"/>
      <c r="BT112" s="913"/>
      <c r="BU112" s="913"/>
      <c r="BV112" s="913">
        <v>9978088</v>
      </c>
      <c r="BW112" s="913"/>
      <c r="BX112" s="913"/>
      <c r="BY112" s="913"/>
      <c r="BZ112" s="913"/>
      <c r="CA112" s="913">
        <v>10059088</v>
      </c>
      <c r="CB112" s="913"/>
      <c r="CC112" s="913"/>
      <c r="CD112" s="913"/>
      <c r="CE112" s="913"/>
      <c r="CF112" s="907">
        <v>69.8</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971835</v>
      </c>
      <c r="AB113" s="925"/>
      <c r="AC113" s="925"/>
      <c r="AD113" s="925"/>
      <c r="AE113" s="926"/>
      <c r="AF113" s="927">
        <v>1049624</v>
      </c>
      <c r="AG113" s="925"/>
      <c r="AH113" s="925"/>
      <c r="AI113" s="925"/>
      <c r="AJ113" s="926"/>
      <c r="AK113" s="927">
        <v>829777</v>
      </c>
      <c r="AL113" s="925"/>
      <c r="AM113" s="925"/>
      <c r="AN113" s="925"/>
      <c r="AO113" s="926"/>
      <c r="AP113" s="928">
        <v>5.8</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824584</v>
      </c>
      <c r="BR113" s="913"/>
      <c r="BS113" s="913"/>
      <c r="BT113" s="913"/>
      <c r="BU113" s="913"/>
      <c r="BV113" s="913">
        <v>1343770</v>
      </c>
      <c r="BW113" s="913"/>
      <c r="BX113" s="913"/>
      <c r="BY113" s="913"/>
      <c r="BZ113" s="913"/>
      <c r="CA113" s="913">
        <v>1075404</v>
      </c>
      <c r="CB113" s="913"/>
      <c r="CC113" s="913"/>
      <c r="CD113" s="913"/>
      <c r="CE113" s="913"/>
      <c r="CF113" s="907">
        <v>7.5</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124639</v>
      </c>
      <c r="AB114" s="946"/>
      <c r="AC114" s="946"/>
      <c r="AD114" s="946"/>
      <c r="AE114" s="947"/>
      <c r="AF114" s="948">
        <v>133382</v>
      </c>
      <c r="AG114" s="946"/>
      <c r="AH114" s="946"/>
      <c r="AI114" s="946"/>
      <c r="AJ114" s="947"/>
      <c r="AK114" s="948">
        <v>131569</v>
      </c>
      <c r="AL114" s="946"/>
      <c r="AM114" s="946"/>
      <c r="AN114" s="946"/>
      <c r="AO114" s="947"/>
      <c r="AP114" s="949">
        <v>0.9</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2665871</v>
      </c>
      <c r="BR114" s="913"/>
      <c r="BS114" s="913"/>
      <c r="BT114" s="913"/>
      <c r="BU114" s="913"/>
      <c r="BV114" s="913">
        <v>2954175</v>
      </c>
      <c r="BW114" s="913"/>
      <c r="BX114" s="913"/>
      <c r="BY114" s="913"/>
      <c r="BZ114" s="913"/>
      <c r="CA114" s="913">
        <v>2966931</v>
      </c>
      <c r="CB114" s="913"/>
      <c r="CC114" s="913"/>
      <c r="CD114" s="913"/>
      <c r="CE114" s="913"/>
      <c r="CF114" s="907">
        <v>20.6</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259</v>
      </c>
      <c r="AB115" s="925"/>
      <c r="AC115" s="925"/>
      <c r="AD115" s="925"/>
      <c r="AE115" s="926"/>
      <c r="AF115" s="927">
        <v>3619</v>
      </c>
      <c r="AG115" s="925"/>
      <c r="AH115" s="925"/>
      <c r="AI115" s="925"/>
      <c r="AJ115" s="926"/>
      <c r="AK115" s="927">
        <v>9301</v>
      </c>
      <c r="AL115" s="925"/>
      <c r="AM115" s="925"/>
      <c r="AN115" s="925"/>
      <c r="AO115" s="926"/>
      <c r="AP115" s="928">
        <v>0.1</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t="s">
        <v>122</v>
      </c>
      <c r="BR115" s="913"/>
      <c r="BS115" s="913"/>
      <c r="BT115" s="913"/>
      <c r="BU115" s="913"/>
      <c r="BV115" s="913" t="s">
        <v>122</v>
      </c>
      <c r="BW115" s="913"/>
      <c r="BX115" s="913"/>
      <c r="BY115" s="913"/>
      <c r="BZ115" s="913"/>
      <c r="CA115" s="913" t="s">
        <v>122</v>
      </c>
      <c r="CB115" s="913"/>
      <c r="CC115" s="913"/>
      <c r="CD115" s="913"/>
      <c r="CE115" s="913"/>
      <c r="CF115" s="907" t="s">
        <v>122</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v>257953</v>
      </c>
      <c r="DH115" s="946"/>
      <c r="DI115" s="946"/>
      <c r="DJ115" s="946"/>
      <c r="DK115" s="947"/>
      <c r="DL115" s="948">
        <v>258359</v>
      </c>
      <c r="DM115" s="946"/>
      <c r="DN115" s="946"/>
      <c r="DO115" s="946"/>
      <c r="DP115" s="947"/>
      <c r="DQ115" s="948">
        <v>128097</v>
      </c>
      <c r="DR115" s="946"/>
      <c r="DS115" s="946"/>
      <c r="DT115" s="946"/>
      <c r="DU115" s="947"/>
      <c r="DV115" s="949">
        <v>0.9</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v>510</v>
      </c>
      <c r="AG116" s="946"/>
      <c r="AH116" s="946"/>
      <c r="AI116" s="946"/>
      <c r="AJ116" s="947"/>
      <c r="AK116" s="948">
        <v>5190</v>
      </c>
      <c r="AL116" s="946"/>
      <c r="AM116" s="946"/>
      <c r="AN116" s="946"/>
      <c r="AO116" s="947"/>
      <c r="AP116" s="949">
        <v>0</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122</v>
      </c>
      <c r="DH116" s="946"/>
      <c r="DI116" s="946"/>
      <c r="DJ116" s="946"/>
      <c r="DK116" s="947"/>
      <c r="DL116" s="948" t="s">
        <v>122</v>
      </c>
      <c r="DM116" s="946"/>
      <c r="DN116" s="946"/>
      <c r="DO116" s="946"/>
      <c r="DP116" s="947"/>
      <c r="DQ116" s="948" t="s">
        <v>122</v>
      </c>
      <c r="DR116" s="946"/>
      <c r="DS116" s="946"/>
      <c r="DT116" s="946"/>
      <c r="DU116" s="947"/>
      <c r="DV116" s="949" t="s">
        <v>122</v>
      </c>
      <c r="DW116" s="950"/>
      <c r="DX116" s="950"/>
      <c r="DY116" s="950"/>
      <c r="DZ116" s="951"/>
    </row>
    <row r="117" spans="1:130" s="212" customFormat="1" ht="26.25" customHeight="1" x14ac:dyDescent="0.2">
      <c r="A117" s="899" t="s">
        <v>177</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3266334</v>
      </c>
      <c r="AB117" s="966"/>
      <c r="AC117" s="966"/>
      <c r="AD117" s="966"/>
      <c r="AE117" s="967"/>
      <c r="AF117" s="968">
        <v>3299283</v>
      </c>
      <c r="AG117" s="966"/>
      <c r="AH117" s="966"/>
      <c r="AI117" s="966"/>
      <c r="AJ117" s="967"/>
      <c r="AK117" s="968">
        <v>3040704</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294</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3" t="s">
        <v>177</v>
      </c>
      <c r="BA119" s="233"/>
      <c r="BB119" s="233"/>
      <c r="BC119" s="233"/>
      <c r="BD119" s="233"/>
      <c r="BE119" s="233"/>
      <c r="BF119" s="233"/>
      <c r="BG119" s="233"/>
      <c r="BH119" s="233"/>
      <c r="BI119" s="233"/>
      <c r="BJ119" s="233"/>
      <c r="BK119" s="233"/>
      <c r="BL119" s="233"/>
      <c r="BM119" s="233"/>
      <c r="BN119" s="233"/>
      <c r="BO119" s="964" t="s">
        <v>442</v>
      </c>
      <c r="BP119" s="992"/>
      <c r="BQ119" s="986">
        <v>36112465</v>
      </c>
      <c r="BR119" s="987"/>
      <c r="BS119" s="987"/>
      <c r="BT119" s="987"/>
      <c r="BU119" s="987"/>
      <c r="BV119" s="987">
        <v>35391365</v>
      </c>
      <c r="BW119" s="987"/>
      <c r="BX119" s="987"/>
      <c r="BY119" s="987"/>
      <c r="BZ119" s="987"/>
      <c r="CA119" s="987">
        <v>34011643</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46272</v>
      </c>
      <c r="DH119" s="973"/>
      <c r="DI119" s="973"/>
      <c r="DJ119" s="973"/>
      <c r="DK119" s="974"/>
      <c r="DL119" s="972">
        <v>135634</v>
      </c>
      <c r="DM119" s="973"/>
      <c r="DN119" s="973"/>
      <c r="DO119" s="973"/>
      <c r="DP119" s="974"/>
      <c r="DQ119" s="972">
        <v>126334</v>
      </c>
      <c r="DR119" s="973"/>
      <c r="DS119" s="973"/>
      <c r="DT119" s="973"/>
      <c r="DU119" s="974"/>
      <c r="DV119" s="975">
        <v>0.9</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7001867</v>
      </c>
      <c r="BR120" s="918"/>
      <c r="BS120" s="918"/>
      <c r="BT120" s="918"/>
      <c r="BU120" s="918"/>
      <c r="BV120" s="918">
        <v>6880168</v>
      </c>
      <c r="BW120" s="918"/>
      <c r="BX120" s="918"/>
      <c r="BY120" s="918"/>
      <c r="BZ120" s="918"/>
      <c r="CA120" s="918">
        <v>6303749</v>
      </c>
      <c r="CB120" s="918"/>
      <c r="CC120" s="918"/>
      <c r="CD120" s="918"/>
      <c r="CE120" s="918"/>
      <c r="CF120" s="931">
        <v>43.7</v>
      </c>
      <c r="CG120" s="932"/>
      <c r="CH120" s="932"/>
      <c r="CI120" s="932"/>
      <c r="CJ120" s="932"/>
      <c r="CK120" s="993" t="s">
        <v>446</v>
      </c>
      <c r="CL120" s="994"/>
      <c r="CM120" s="994"/>
      <c r="CN120" s="994"/>
      <c r="CO120" s="995"/>
      <c r="CP120" s="1001" t="s">
        <v>395</v>
      </c>
      <c r="CQ120" s="1002"/>
      <c r="CR120" s="1002"/>
      <c r="CS120" s="1002"/>
      <c r="CT120" s="1002"/>
      <c r="CU120" s="1002"/>
      <c r="CV120" s="1002"/>
      <c r="CW120" s="1002"/>
      <c r="CX120" s="1002"/>
      <c r="CY120" s="1002"/>
      <c r="CZ120" s="1002"/>
      <c r="DA120" s="1002"/>
      <c r="DB120" s="1002"/>
      <c r="DC120" s="1002"/>
      <c r="DD120" s="1002"/>
      <c r="DE120" s="1002"/>
      <c r="DF120" s="1003"/>
      <c r="DG120" s="917">
        <v>8075636</v>
      </c>
      <c r="DH120" s="918"/>
      <c r="DI120" s="918"/>
      <c r="DJ120" s="918"/>
      <c r="DK120" s="918"/>
      <c r="DL120" s="918">
        <v>8130521</v>
      </c>
      <c r="DM120" s="918"/>
      <c r="DN120" s="918"/>
      <c r="DO120" s="918"/>
      <c r="DP120" s="918"/>
      <c r="DQ120" s="918">
        <v>8372670</v>
      </c>
      <c r="DR120" s="918"/>
      <c r="DS120" s="918"/>
      <c r="DT120" s="918"/>
      <c r="DU120" s="918"/>
      <c r="DV120" s="919">
        <v>58.1</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4204434</v>
      </c>
      <c r="BR121" s="913"/>
      <c r="BS121" s="913"/>
      <c r="BT121" s="913"/>
      <c r="BU121" s="913"/>
      <c r="BV121" s="913">
        <v>4068092</v>
      </c>
      <c r="BW121" s="913"/>
      <c r="BX121" s="913"/>
      <c r="BY121" s="913"/>
      <c r="BZ121" s="913"/>
      <c r="CA121" s="913">
        <v>4276017</v>
      </c>
      <c r="CB121" s="913"/>
      <c r="CC121" s="913"/>
      <c r="CD121" s="913"/>
      <c r="CE121" s="913"/>
      <c r="CF121" s="907">
        <v>29.7</v>
      </c>
      <c r="CG121" s="908"/>
      <c r="CH121" s="908"/>
      <c r="CI121" s="908"/>
      <c r="CJ121" s="908"/>
      <c r="CK121" s="996"/>
      <c r="CL121" s="997"/>
      <c r="CM121" s="997"/>
      <c r="CN121" s="997"/>
      <c r="CO121" s="998"/>
      <c r="CP121" s="1006" t="s">
        <v>394</v>
      </c>
      <c r="CQ121" s="1007"/>
      <c r="CR121" s="1007"/>
      <c r="CS121" s="1007"/>
      <c r="CT121" s="1007"/>
      <c r="CU121" s="1007"/>
      <c r="CV121" s="1007"/>
      <c r="CW121" s="1007"/>
      <c r="CX121" s="1007"/>
      <c r="CY121" s="1007"/>
      <c r="CZ121" s="1007"/>
      <c r="DA121" s="1007"/>
      <c r="DB121" s="1007"/>
      <c r="DC121" s="1007"/>
      <c r="DD121" s="1007"/>
      <c r="DE121" s="1007"/>
      <c r="DF121" s="1008"/>
      <c r="DG121" s="912">
        <v>2075040</v>
      </c>
      <c r="DH121" s="913"/>
      <c r="DI121" s="913"/>
      <c r="DJ121" s="913"/>
      <c r="DK121" s="913"/>
      <c r="DL121" s="913">
        <v>1845377</v>
      </c>
      <c r="DM121" s="913"/>
      <c r="DN121" s="913"/>
      <c r="DO121" s="913"/>
      <c r="DP121" s="913"/>
      <c r="DQ121" s="913">
        <v>1643335</v>
      </c>
      <c r="DR121" s="913"/>
      <c r="DS121" s="913"/>
      <c r="DT121" s="913"/>
      <c r="DU121" s="913"/>
      <c r="DV121" s="914">
        <v>11.4</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24572530</v>
      </c>
      <c r="BR122" s="987"/>
      <c r="BS122" s="987"/>
      <c r="BT122" s="987"/>
      <c r="BU122" s="987"/>
      <c r="BV122" s="987">
        <v>23379416</v>
      </c>
      <c r="BW122" s="987"/>
      <c r="BX122" s="987"/>
      <c r="BY122" s="987"/>
      <c r="BZ122" s="987"/>
      <c r="CA122" s="987">
        <v>22674228</v>
      </c>
      <c r="CB122" s="987"/>
      <c r="CC122" s="987"/>
      <c r="CD122" s="987"/>
      <c r="CE122" s="987"/>
      <c r="CF122" s="1004">
        <v>157.19999999999999</v>
      </c>
      <c r="CG122" s="1005"/>
      <c r="CH122" s="1005"/>
      <c r="CI122" s="1005"/>
      <c r="CJ122" s="1005"/>
      <c r="CK122" s="996"/>
      <c r="CL122" s="997"/>
      <c r="CM122" s="997"/>
      <c r="CN122" s="997"/>
      <c r="CO122" s="998"/>
      <c r="CP122" s="1006" t="s">
        <v>392</v>
      </c>
      <c r="CQ122" s="1007"/>
      <c r="CR122" s="1007"/>
      <c r="CS122" s="1007"/>
      <c r="CT122" s="1007"/>
      <c r="CU122" s="1007"/>
      <c r="CV122" s="1007"/>
      <c r="CW122" s="1007"/>
      <c r="CX122" s="1007"/>
      <c r="CY122" s="1007"/>
      <c r="CZ122" s="1007"/>
      <c r="DA122" s="1007"/>
      <c r="DB122" s="1007"/>
      <c r="DC122" s="1007"/>
      <c r="DD122" s="1007"/>
      <c r="DE122" s="1007"/>
      <c r="DF122" s="1008"/>
      <c r="DG122" s="912">
        <v>2103</v>
      </c>
      <c r="DH122" s="913"/>
      <c r="DI122" s="913"/>
      <c r="DJ122" s="913"/>
      <c r="DK122" s="913"/>
      <c r="DL122" s="913">
        <v>2190</v>
      </c>
      <c r="DM122" s="913"/>
      <c r="DN122" s="913"/>
      <c r="DO122" s="913"/>
      <c r="DP122" s="913"/>
      <c r="DQ122" s="913">
        <v>43083</v>
      </c>
      <c r="DR122" s="913"/>
      <c r="DS122" s="913"/>
      <c r="DT122" s="913"/>
      <c r="DU122" s="913"/>
      <c r="DV122" s="914">
        <v>0.3</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122</v>
      </c>
      <c r="AB123" s="946"/>
      <c r="AC123" s="946"/>
      <c r="AD123" s="946"/>
      <c r="AE123" s="947"/>
      <c r="AF123" s="948" t="s">
        <v>122</v>
      </c>
      <c r="AG123" s="946"/>
      <c r="AH123" s="946"/>
      <c r="AI123" s="946"/>
      <c r="AJ123" s="947"/>
      <c r="AK123" s="948" t="s">
        <v>122</v>
      </c>
      <c r="AL123" s="946"/>
      <c r="AM123" s="946"/>
      <c r="AN123" s="946"/>
      <c r="AO123" s="947"/>
      <c r="AP123" s="949" t="s">
        <v>122</v>
      </c>
      <c r="AQ123" s="950"/>
      <c r="AR123" s="950"/>
      <c r="AS123" s="950"/>
      <c r="AT123" s="951"/>
      <c r="AU123" s="984"/>
      <c r="AV123" s="985"/>
      <c r="AW123" s="985"/>
      <c r="AX123" s="985"/>
      <c r="AY123" s="985"/>
      <c r="AZ123" s="233" t="s">
        <v>177</v>
      </c>
      <c r="BA123" s="233"/>
      <c r="BB123" s="233"/>
      <c r="BC123" s="233"/>
      <c r="BD123" s="233"/>
      <c r="BE123" s="233"/>
      <c r="BF123" s="233"/>
      <c r="BG123" s="233"/>
      <c r="BH123" s="233"/>
      <c r="BI123" s="233"/>
      <c r="BJ123" s="233"/>
      <c r="BK123" s="233"/>
      <c r="BL123" s="233"/>
      <c r="BM123" s="233"/>
      <c r="BN123" s="233"/>
      <c r="BO123" s="964" t="s">
        <v>450</v>
      </c>
      <c r="BP123" s="992"/>
      <c r="BQ123" s="1050">
        <v>35778831</v>
      </c>
      <c r="BR123" s="1051"/>
      <c r="BS123" s="1051"/>
      <c r="BT123" s="1051"/>
      <c r="BU123" s="1051"/>
      <c r="BV123" s="1051">
        <v>34327676</v>
      </c>
      <c r="BW123" s="1051"/>
      <c r="BX123" s="1051"/>
      <c r="BY123" s="1051"/>
      <c r="BZ123" s="1051"/>
      <c r="CA123" s="1051">
        <v>33253994</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451</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2.4</v>
      </c>
      <c r="BR124" s="1014"/>
      <c r="BS124" s="1014"/>
      <c r="BT124" s="1014"/>
      <c r="BU124" s="1014"/>
      <c r="BV124" s="1014">
        <v>7.5</v>
      </c>
      <c r="BW124" s="1014"/>
      <c r="BX124" s="1014"/>
      <c r="BY124" s="1014"/>
      <c r="BZ124" s="1014"/>
      <c r="CA124" s="1014">
        <v>5.2</v>
      </c>
      <c r="CB124" s="1014"/>
      <c r="CC124" s="1014"/>
      <c r="CD124" s="1014"/>
      <c r="CE124" s="1014"/>
      <c r="CF124" s="1015"/>
      <c r="CG124" s="1016"/>
      <c r="CH124" s="1016"/>
      <c r="CI124" s="1016"/>
      <c r="CJ124" s="1017"/>
      <c r="CK124" s="999"/>
      <c r="CL124" s="999"/>
      <c r="CM124" s="999"/>
      <c r="CN124" s="999"/>
      <c r="CO124" s="1000"/>
      <c r="CP124" s="1006" t="s">
        <v>452</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453</v>
      </c>
      <c r="CL125" s="994"/>
      <c r="CM125" s="994"/>
      <c r="CN125" s="994"/>
      <c r="CO125" s="995"/>
      <c r="CP125" s="916" t="s">
        <v>454</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259</v>
      </c>
      <c r="AB126" s="946"/>
      <c r="AC126" s="946"/>
      <c r="AD126" s="946"/>
      <c r="AE126" s="947"/>
      <c r="AF126" s="948">
        <v>3619</v>
      </c>
      <c r="AG126" s="946"/>
      <c r="AH126" s="946"/>
      <c r="AI126" s="946"/>
      <c r="AJ126" s="947"/>
      <c r="AK126" s="948">
        <v>9301</v>
      </c>
      <c r="AL126" s="946"/>
      <c r="AM126" s="946"/>
      <c r="AN126" s="946"/>
      <c r="AO126" s="947"/>
      <c r="AP126" s="949">
        <v>0.1</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455</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456</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122</v>
      </c>
      <c r="AB127" s="946"/>
      <c r="AC127" s="946"/>
      <c r="AD127" s="946"/>
      <c r="AE127" s="947"/>
      <c r="AF127" s="948" t="s">
        <v>122</v>
      </c>
      <c r="AG127" s="946"/>
      <c r="AH127" s="946"/>
      <c r="AI127" s="946"/>
      <c r="AJ127" s="947"/>
      <c r="AK127" s="948" t="s">
        <v>122</v>
      </c>
      <c r="AL127" s="946"/>
      <c r="AM127" s="946"/>
      <c r="AN127" s="946"/>
      <c r="AO127" s="947"/>
      <c r="AP127" s="949" t="s">
        <v>122</v>
      </c>
      <c r="AQ127" s="950"/>
      <c r="AR127" s="950"/>
      <c r="AS127" s="950"/>
      <c r="AT127" s="951"/>
      <c r="AU127" s="214"/>
      <c r="AV127" s="214"/>
      <c r="AW127" s="214"/>
      <c r="AX127" s="1018" t="s">
        <v>457</v>
      </c>
      <c r="AY127" s="1019"/>
      <c r="AZ127" s="1019"/>
      <c r="BA127" s="1019"/>
      <c r="BB127" s="1019"/>
      <c r="BC127" s="1019"/>
      <c r="BD127" s="1019"/>
      <c r="BE127" s="1020"/>
      <c r="BF127" s="1021" t="s">
        <v>458</v>
      </c>
      <c r="BG127" s="1019"/>
      <c r="BH127" s="1019"/>
      <c r="BI127" s="1019"/>
      <c r="BJ127" s="1019"/>
      <c r="BK127" s="1019"/>
      <c r="BL127" s="1020"/>
      <c r="BM127" s="1021" t="s">
        <v>459</v>
      </c>
      <c r="BN127" s="1019"/>
      <c r="BO127" s="1019"/>
      <c r="BP127" s="1019"/>
      <c r="BQ127" s="1019"/>
      <c r="BR127" s="1019"/>
      <c r="BS127" s="1020"/>
      <c r="BT127" s="1021" t="s">
        <v>460</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461</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462</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463</v>
      </c>
      <c r="X128" s="1030"/>
      <c r="Y128" s="1030"/>
      <c r="Z128" s="1031"/>
      <c r="AA128" s="1032">
        <v>361740</v>
      </c>
      <c r="AB128" s="1033"/>
      <c r="AC128" s="1033"/>
      <c r="AD128" s="1033"/>
      <c r="AE128" s="1034"/>
      <c r="AF128" s="1035">
        <v>402266</v>
      </c>
      <c r="AG128" s="1033"/>
      <c r="AH128" s="1033"/>
      <c r="AI128" s="1033"/>
      <c r="AJ128" s="1034"/>
      <c r="AK128" s="1035">
        <v>328117</v>
      </c>
      <c r="AL128" s="1033"/>
      <c r="AM128" s="1033"/>
      <c r="AN128" s="1033"/>
      <c r="AO128" s="1034"/>
      <c r="AP128" s="1036"/>
      <c r="AQ128" s="1037"/>
      <c r="AR128" s="1037"/>
      <c r="AS128" s="1037"/>
      <c r="AT128" s="1038"/>
      <c r="AU128" s="214"/>
      <c r="AV128" s="214"/>
      <c r="AW128" s="214"/>
      <c r="AX128" s="883" t="s">
        <v>464</v>
      </c>
      <c r="AY128" s="884"/>
      <c r="AZ128" s="884"/>
      <c r="BA128" s="884"/>
      <c r="BB128" s="884"/>
      <c r="BC128" s="884"/>
      <c r="BD128" s="884"/>
      <c r="BE128" s="885"/>
      <c r="BF128" s="1039" t="s">
        <v>122</v>
      </c>
      <c r="BG128" s="1040"/>
      <c r="BH128" s="1040"/>
      <c r="BI128" s="1040"/>
      <c r="BJ128" s="1040"/>
      <c r="BK128" s="1040"/>
      <c r="BL128" s="1041"/>
      <c r="BM128" s="1039">
        <v>12.69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465</v>
      </c>
      <c r="CQ128" s="713"/>
      <c r="CR128" s="713"/>
      <c r="CS128" s="713"/>
      <c r="CT128" s="713"/>
      <c r="CU128" s="713"/>
      <c r="CV128" s="713"/>
      <c r="CW128" s="713"/>
      <c r="CX128" s="713"/>
      <c r="CY128" s="713"/>
      <c r="CZ128" s="713"/>
      <c r="DA128" s="713"/>
      <c r="DB128" s="713"/>
      <c r="DC128" s="713"/>
      <c r="DD128" s="713"/>
      <c r="DE128" s="713"/>
      <c r="DF128" s="1023"/>
      <c r="DG128" s="1024" t="s">
        <v>122</v>
      </c>
      <c r="DH128" s="1025"/>
      <c r="DI128" s="1025"/>
      <c r="DJ128" s="1025"/>
      <c r="DK128" s="1025"/>
      <c r="DL128" s="1025" t="s">
        <v>122</v>
      </c>
      <c r="DM128" s="1025"/>
      <c r="DN128" s="1025"/>
      <c r="DO128" s="1025"/>
      <c r="DP128" s="1025"/>
      <c r="DQ128" s="1025" t="s">
        <v>122</v>
      </c>
      <c r="DR128" s="1025"/>
      <c r="DS128" s="1025"/>
      <c r="DT128" s="1025"/>
      <c r="DU128" s="1025"/>
      <c r="DV128" s="1026" t="s">
        <v>122</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466</v>
      </c>
      <c r="X129" s="1058"/>
      <c r="Y129" s="1058"/>
      <c r="Z129" s="1059"/>
      <c r="AA129" s="945">
        <v>15837433</v>
      </c>
      <c r="AB129" s="946"/>
      <c r="AC129" s="946"/>
      <c r="AD129" s="946"/>
      <c r="AE129" s="947"/>
      <c r="AF129" s="948">
        <v>16176813</v>
      </c>
      <c r="AG129" s="946"/>
      <c r="AH129" s="946"/>
      <c r="AI129" s="946"/>
      <c r="AJ129" s="947"/>
      <c r="AK129" s="948">
        <v>16324187</v>
      </c>
      <c r="AL129" s="946"/>
      <c r="AM129" s="946"/>
      <c r="AN129" s="946"/>
      <c r="AO129" s="947"/>
      <c r="AP129" s="1060"/>
      <c r="AQ129" s="1061"/>
      <c r="AR129" s="1061"/>
      <c r="AS129" s="1061"/>
      <c r="AT129" s="1062"/>
      <c r="AU129" s="215"/>
      <c r="AV129" s="215"/>
      <c r="AW129" s="215"/>
      <c r="AX129" s="1052" t="s">
        <v>467</v>
      </c>
      <c r="AY129" s="910"/>
      <c r="AZ129" s="910"/>
      <c r="BA129" s="910"/>
      <c r="BB129" s="910"/>
      <c r="BC129" s="910"/>
      <c r="BD129" s="910"/>
      <c r="BE129" s="911"/>
      <c r="BF129" s="1053" t="s">
        <v>122</v>
      </c>
      <c r="BG129" s="1054"/>
      <c r="BH129" s="1054"/>
      <c r="BI129" s="1054"/>
      <c r="BJ129" s="1054"/>
      <c r="BK129" s="1054"/>
      <c r="BL129" s="1055"/>
      <c r="BM129" s="1053">
        <v>17.690000000000001</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468</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469</v>
      </c>
      <c r="X130" s="1058"/>
      <c r="Y130" s="1058"/>
      <c r="Z130" s="1059"/>
      <c r="AA130" s="945">
        <v>2123452</v>
      </c>
      <c r="AB130" s="946"/>
      <c r="AC130" s="946"/>
      <c r="AD130" s="946"/>
      <c r="AE130" s="947"/>
      <c r="AF130" s="948">
        <v>2121754</v>
      </c>
      <c r="AG130" s="946"/>
      <c r="AH130" s="946"/>
      <c r="AI130" s="946"/>
      <c r="AJ130" s="947"/>
      <c r="AK130" s="948">
        <v>1904412</v>
      </c>
      <c r="AL130" s="946"/>
      <c r="AM130" s="946"/>
      <c r="AN130" s="946"/>
      <c r="AO130" s="947"/>
      <c r="AP130" s="1060"/>
      <c r="AQ130" s="1061"/>
      <c r="AR130" s="1061"/>
      <c r="AS130" s="1061"/>
      <c r="AT130" s="1062"/>
      <c r="AU130" s="215"/>
      <c r="AV130" s="215"/>
      <c r="AW130" s="215"/>
      <c r="AX130" s="1052" t="s">
        <v>470</v>
      </c>
      <c r="AY130" s="910"/>
      <c r="AZ130" s="910"/>
      <c r="BA130" s="910"/>
      <c r="BB130" s="910"/>
      <c r="BC130" s="910"/>
      <c r="BD130" s="910"/>
      <c r="BE130" s="911"/>
      <c r="BF130" s="1088">
        <v>5.6</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471</v>
      </c>
      <c r="X131" s="1095"/>
      <c r="Y131" s="1095"/>
      <c r="Z131" s="1096"/>
      <c r="AA131" s="991">
        <v>13713981</v>
      </c>
      <c r="AB131" s="973"/>
      <c r="AC131" s="973"/>
      <c r="AD131" s="973"/>
      <c r="AE131" s="974"/>
      <c r="AF131" s="972">
        <v>14055059</v>
      </c>
      <c r="AG131" s="973"/>
      <c r="AH131" s="973"/>
      <c r="AI131" s="973"/>
      <c r="AJ131" s="974"/>
      <c r="AK131" s="972">
        <v>14419775</v>
      </c>
      <c r="AL131" s="973"/>
      <c r="AM131" s="973"/>
      <c r="AN131" s="973"/>
      <c r="AO131" s="974"/>
      <c r="AP131" s="1097"/>
      <c r="AQ131" s="1098"/>
      <c r="AR131" s="1098"/>
      <c r="AS131" s="1098"/>
      <c r="AT131" s="1099"/>
      <c r="AU131" s="215"/>
      <c r="AV131" s="215"/>
      <c r="AW131" s="215"/>
      <c r="AX131" s="1070" t="s">
        <v>472</v>
      </c>
      <c r="AY131" s="713"/>
      <c r="AZ131" s="713"/>
      <c r="BA131" s="713"/>
      <c r="BB131" s="713"/>
      <c r="BC131" s="713"/>
      <c r="BD131" s="713"/>
      <c r="BE131" s="1023"/>
      <c r="BF131" s="1071">
        <v>5.2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473</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474</v>
      </c>
      <c r="W132" s="1081"/>
      <c r="X132" s="1081"/>
      <c r="Y132" s="1081"/>
      <c r="Z132" s="1082"/>
      <c r="AA132" s="1083">
        <v>5.6959536399999999</v>
      </c>
      <c r="AB132" s="1084"/>
      <c r="AC132" s="1084"/>
      <c r="AD132" s="1084"/>
      <c r="AE132" s="1085"/>
      <c r="AF132" s="1086">
        <v>5.5159000039999997</v>
      </c>
      <c r="AG132" s="1084"/>
      <c r="AH132" s="1084"/>
      <c r="AI132" s="1084"/>
      <c r="AJ132" s="1085"/>
      <c r="AK132" s="1086">
        <v>5.6046297530000002</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475</v>
      </c>
      <c r="W133" s="1064"/>
      <c r="X133" s="1064"/>
      <c r="Y133" s="1064"/>
      <c r="Z133" s="1065"/>
      <c r="AA133" s="1066">
        <v>4.3</v>
      </c>
      <c r="AB133" s="1067"/>
      <c r="AC133" s="1067"/>
      <c r="AD133" s="1067"/>
      <c r="AE133" s="1068"/>
      <c r="AF133" s="1066">
        <v>5.0999999999999996</v>
      </c>
      <c r="AG133" s="1067"/>
      <c r="AH133" s="1067"/>
      <c r="AI133" s="1067"/>
      <c r="AJ133" s="1068"/>
      <c r="AK133" s="1066">
        <v>5.6</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rSBaio45ET+lV71/sDr6uQkr+Oso1zp1OhyVjGU0jRPQXu2paI0wGSw8kcDr4MGddX+AVp+TKqUcK/Oqj6Ansg==" saltValue="k1u8mkTfg/NG0j0L9ZA4t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IBN1xZc7rygyVqrn0UY+pb87vQcqvvAo7ygGPEqPFRVq387opuoeegrQJ0f4q8cixqOsxgiDzJ8RdW3WBBrRA==" saltValue="oQsvuuA0ZI803f4iMM+kHA==" spinCount="100000" sheet="1" objects="1" scenarios="1"/>
  <dataConsolidate/>
  <phoneticPr fontId="2"/>
  <printOptions horizontalCentered="1" verticalCentered="1"/>
  <pageMargins left="0" right="0" top="0" bottom="0" header="0" footer="0"/>
  <pageSetup paperSize="8" scale="62"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HgcYJ16CcpUNLv03hspRb9gvzGyoEhAlv70ra2SKsnxK/7OBC2vOgsI3GTs82L0mIHVAPiOeMNnB4WTZkN+5Hw==" saltValue="ZT3IsyyTjkOo9DJuDqnj4w==" spinCount="100000" sheet="1" objects="1" scenarios="1"/>
  <dataConsolidate/>
  <phoneticPr fontId="2"/>
  <printOptions horizontalCentered="1" verticalCentered="1"/>
  <pageMargins left="0" right="0" top="0" bottom="0" header="0" footer="0"/>
  <pageSetup paperSize="8" scale="6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01" t="s">
        <v>479</v>
      </c>
      <c r="AP7" s="253"/>
      <c r="AQ7" s="254" t="s">
        <v>480</v>
      </c>
      <c r="AR7" s="255"/>
    </row>
    <row r="8" spans="1:46" ht="13.2" x14ac:dyDescent="0.2">
      <c r="A8" s="247"/>
      <c r="AK8" s="256"/>
      <c r="AL8" s="257"/>
      <c r="AM8" s="257"/>
      <c r="AN8" s="258"/>
      <c r="AO8" s="1102"/>
      <c r="AP8" s="259" t="s">
        <v>481</v>
      </c>
      <c r="AQ8" s="260" t="s">
        <v>482</v>
      </c>
      <c r="AR8" s="261" t="s">
        <v>483</v>
      </c>
    </row>
    <row r="9" spans="1:46" ht="13.2" x14ac:dyDescent="0.2">
      <c r="A9" s="247"/>
      <c r="AK9" s="1103" t="s">
        <v>484</v>
      </c>
      <c r="AL9" s="1104"/>
      <c r="AM9" s="1104"/>
      <c r="AN9" s="1105"/>
      <c r="AO9" s="262">
        <v>5187721</v>
      </c>
      <c r="AP9" s="262">
        <v>78011</v>
      </c>
      <c r="AQ9" s="263">
        <v>72348</v>
      </c>
      <c r="AR9" s="264">
        <v>7.8</v>
      </c>
    </row>
    <row r="10" spans="1:46" ht="13.5" customHeight="1" x14ac:dyDescent="0.2">
      <c r="A10" s="247"/>
      <c r="AK10" s="1103" t="s">
        <v>485</v>
      </c>
      <c r="AL10" s="1104"/>
      <c r="AM10" s="1104"/>
      <c r="AN10" s="1105"/>
      <c r="AO10" s="265">
        <v>1104669</v>
      </c>
      <c r="AP10" s="265">
        <v>16612</v>
      </c>
      <c r="AQ10" s="266">
        <v>6364</v>
      </c>
      <c r="AR10" s="267">
        <v>161</v>
      </c>
    </row>
    <row r="11" spans="1:46" ht="13.5" customHeight="1" x14ac:dyDescent="0.2">
      <c r="A11" s="247"/>
      <c r="AK11" s="1103" t="s">
        <v>486</v>
      </c>
      <c r="AL11" s="1104"/>
      <c r="AM11" s="1104"/>
      <c r="AN11" s="1105"/>
      <c r="AO11" s="265">
        <v>307944</v>
      </c>
      <c r="AP11" s="265">
        <v>4631</v>
      </c>
      <c r="AQ11" s="266">
        <v>1262</v>
      </c>
      <c r="AR11" s="267">
        <v>267</v>
      </c>
    </row>
    <row r="12" spans="1:46" ht="13.5" customHeight="1" x14ac:dyDescent="0.2">
      <c r="A12" s="247"/>
      <c r="AK12" s="1103" t="s">
        <v>487</v>
      </c>
      <c r="AL12" s="1104"/>
      <c r="AM12" s="1104"/>
      <c r="AN12" s="1105"/>
      <c r="AO12" s="265" t="s">
        <v>488</v>
      </c>
      <c r="AP12" s="265" t="s">
        <v>488</v>
      </c>
      <c r="AQ12" s="266">
        <v>10</v>
      </c>
      <c r="AR12" s="267" t="s">
        <v>488</v>
      </c>
    </row>
    <row r="13" spans="1:46" ht="13.5" customHeight="1" x14ac:dyDescent="0.2">
      <c r="A13" s="247"/>
      <c r="AK13" s="1103" t="s">
        <v>489</v>
      </c>
      <c r="AL13" s="1104"/>
      <c r="AM13" s="1104"/>
      <c r="AN13" s="1105"/>
      <c r="AO13" s="265">
        <v>249938</v>
      </c>
      <c r="AP13" s="265">
        <v>3758</v>
      </c>
      <c r="AQ13" s="266">
        <v>3257</v>
      </c>
      <c r="AR13" s="267">
        <v>15.4</v>
      </c>
    </row>
    <row r="14" spans="1:46" ht="13.5" customHeight="1" x14ac:dyDescent="0.2">
      <c r="A14" s="247"/>
      <c r="AK14" s="1103" t="s">
        <v>490</v>
      </c>
      <c r="AL14" s="1104"/>
      <c r="AM14" s="1104"/>
      <c r="AN14" s="1105"/>
      <c r="AO14" s="265">
        <v>26572</v>
      </c>
      <c r="AP14" s="265">
        <v>400</v>
      </c>
      <c r="AQ14" s="266">
        <v>1617</v>
      </c>
      <c r="AR14" s="267">
        <v>-75.3</v>
      </c>
    </row>
    <row r="15" spans="1:46" ht="13.5" customHeight="1" x14ac:dyDescent="0.2">
      <c r="A15" s="247"/>
      <c r="AK15" s="1106" t="s">
        <v>491</v>
      </c>
      <c r="AL15" s="1107"/>
      <c r="AM15" s="1107"/>
      <c r="AN15" s="1108"/>
      <c r="AO15" s="265">
        <v>-276832</v>
      </c>
      <c r="AP15" s="265">
        <v>-4163</v>
      </c>
      <c r="AQ15" s="266">
        <v>-3947</v>
      </c>
      <c r="AR15" s="267">
        <v>5.5</v>
      </c>
    </row>
    <row r="16" spans="1:46" ht="13.2" x14ac:dyDescent="0.2">
      <c r="A16" s="247"/>
      <c r="AK16" s="1106" t="s">
        <v>177</v>
      </c>
      <c r="AL16" s="1107"/>
      <c r="AM16" s="1107"/>
      <c r="AN16" s="1108"/>
      <c r="AO16" s="265">
        <v>6600012</v>
      </c>
      <c r="AP16" s="265">
        <v>99248</v>
      </c>
      <c r="AQ16" s="266">
        <v>80912</v>
      </c>
      <c r="AR16" s="267">
        <v>22.7</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09" t="s">
        <v>496</v>
      </c>
      <c r="AL21" s="1110"/>
      <c r="AM21" s="1110"/>
      <c r="AN21" s="1111"/>
      <c r="AO21" s="277">
        <v>6.41</v>
      </c>
      <c r="AP21" s="278">
        <v>6.71</v>
      </c>
      <c r="AQ21" s="279">
        <v>-0.3</v>
      </c>
      <c r="AS21" s="280"/>
      <c r="AT21" s="276"/>
    </row>
    <row r="22" spans="1:46" s="248" customFormat="1" ht="13.2" x14ac:dyDescent="0.2">
      <c r="A22" s="276"/>
      <c r="AK22" s="1109" t="s">
        <v>497</v>
      </c>
      <c r="AL22" s="1110"/>
      <c r="AM22" s="1110"/>
      <c r="AN22" s="1111"/>
      <c r="AO22" s="281">
        <v>100.1</v>
      </c>
      <c r="AP22" s="282">
        <v>98.3</v>
      </c>
      <c r="AQ22" s="283">
        <v>1.8</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498</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01" t="s">
        <v>479</v>
      </c>
      <c r="AP30" s="253"/>
      <c r="AQ30" s="254" t="s">
        <v>480</v>
      </c>
      <c r="AR30" s="255"/>
    </row>
    <row r="31" spans="1:46" ht="13.2" x14ac:dyDescent="0.2">
      <c r="A31" s="247"/>
      <c r="AK31" s="256"/>
      <c r="AL31" s="257"/>
      <c r="AM31" s="257"/>
      <c r="AN31" s="258"/>
      <c r="AO31" s="1102"/>
      <c r="AP31" s="259" t="s">
        <v>481</v>
      </c>
      <c r="AQ31" s="260" t="s">
        <v>482</v>
      </c>
      <c r="AR31" s="261" t="s">
        <v>483</v>
      </c>
    </row>
    <row r="32" spans="1:46" ht="27" customHeight="1" x14ac:dyDescent="0.2">
      <c r="A32" s="247"/>
      <c r="AK32" s="1117" t="s">
        <v>501</v>
      </c>
      <c r="AL32" s="1118"/>
      <c r="AM32" s="1118"/>
      <c r="AN32" s="1119"/>
      <c r="AO32" s="291">
        <v>2064867</v>
      </c>
      <c r="AP32" s="291">
        <v>31051</v>
      </c>
      <c r="AQ32" s="292">
        <v>34344</v>
      </c>
      <c r="AR32" s="293">
        <v>-9.6</v>
      </c>
    </row>
    <row r="33" spans="1:46" ht="13.5" customHeight="1" x14ac:dyDescent="0.2">
      <c r="A33" s="247"/>
      <c r="AK33" s="1117" t="s">
        <v>502</v>
      </c>
      <c r="AL33" s="1118"/>
      <c r="AM33" s="1118"/>
      <c r="AN33" s="1119"/>
      <c r="AO33" s="291" t="s">
        <v>488</v>
      </c>
      <c r="AP33" s="291" t="s">
        <v>488</v>
      </c>
      <c r="AQ33" s="292" t="s">
        <v>488</v>
      </c>
      <c r="AR33" s="293" t="s">
        <v>488</v>
      </c>
    </row>
    <row r="34" spans="1:46" ht="27" customHeight="1" x14ac:dyDescent="0.2">
      <c r="A34" s="247"/>
      <c r="AK34" s="1117" t="s">
        <v>503</v>
      </c>
      <c r="AL34" s="1118"/>
      <c r="AM34" s="1118"/>
      <c r="AN34" s="1119"/>
      <c r="AO34" s="291" t="s">
        <v>488</v>
      </c>
      <c r="AP34" s="291" t="s">
        <v>488</v>
      </c>
      <c r="AQ34" s="292">
        <v>3</v>
      </c>
      <c r="AR34" s="293" t="s">
        <v>488</v>
      </c>
    </row>
    <row r="35" spans="1:46" ht="27" customHeight="1" x14ac:dyDescent="0.2">
      <c r="A35" s="247"/>
      <c r="AK35" s="1117" t="s">
        <v>504</v>
      </c>
      <c r="AL35" s="1118"/>
      <c r="AM35" s="1118"/>
      <c r="AN35" s="1119"/>
      <c r="AO35" s="291">
        <v>829777</v>
      </c>
      <c r="AP35" s="291">
        <v>12478</v>
      </c>
      <c r="AQ35" s="292">
        <v>7806</v>
      </c>
      <c r="AR35" s="293">
        <v>59.9</v>
      </c>
    </row>
    <row r="36" spans="1:46" ht="27" customHeight="1" x14ac:dyDescent="0.2">
      <c r="A36" s="247"/>
      <c r="AK36" s="1117" t="s">
        <v>505</v>
      </c>
      <c r="AL36" s="1118"/>
      <c r="AM36" s="1118"/>
      <c r="AN36" s="1119"/>
      <c r="AO36" s="291">
        <v>131569</v>
      </c>
      <c r="AP36" s="291">
        <v>1978</v>
      </c>
      <c r="AQ36" s="292">
        <v>1690</v>
      </c>
      <c r="AR36" s="293">
        <v>17</v>
      </c>
    </row>
    <row r="37" spans="1:46" ht="13.5" customHeight="1" x14ac:dyDescent="0.2">
      <c r="A37" s="247"/>
      <c r="AK37" s="1117" t="s">
        <v>506</v>
      </c>
      <c r="AL37" s="1118"/>
      <c r="AM37" s="1118"/>
      <c r="AN37" s="1119"/>
      <c r="AO37" s="291">
        <v>9301</v>
      </c>
      <c r="AP37" s="291">
        <v>140</v>
      </c>
      <c r="AQ37" s="292">
        <v>666</v>
      </c>
      <c r="AR37" s="293">
        <v>-79</v>
      </c>
    </row>
    <row r="38" spans="1:46" ht="27" customHeight="1" x14ac:dyDescent="0.2">
      <c r="A38" s="247"/>
      <c r="AK38" s="1120" t="s">
        <v>507</v>
      </c>
      <c r="AL38" s="1121"/>
      <c r="AM38" s="1121"/>
      <c r="AN38" s="1122"/>
      <c r="AO38" s="294">
        <v>5190</v>
      </c>
      <c r="AP38" s="294">
        <v>78</v>
      </c>
      <c r="AQ38" s="295">
        <v>3</v>
      </c>
      <c r="AR38" s="283">
        <v>2500</v>
      </c>
      <c r="AS38" s="290"/>
    </row>
    <row r="39" spans="1:46" ht="13.2" x14ac:dyDescent="0.2">
      <c r="A39" s="247"/>
      <c r="AK39" s="1120" t="s">
        <v>508</v>
      </c>
      <c r="AL39" s="1121"/>
      <c r="AM39" s="1121"/>
      <c r="AN39" s="1122"/>
      <c r="AO39" s="291">
        <v>-328117</v>
      </c>
      <c r="AP39" s="291">
        <v>-4934</v>
      </c>
      <c r="AQ39" s="292">
        <v>-5822</v>
      </c>
      <c r="AR39" s="293">
        <v>-15.3</v>
      </c>
      <c r="AS39" s="290"/>
    </row>
    <row r="40" spans="1:46" ht="27" customHeight="1" x14ac:dyDescent="0.2">
      <c r="A40" s="247"/>
      <c r="AK40" s="1117" t="s">
        <v>509</v>
      </c>
      <c r="AL40" s="1118"/>
      <c r="AM40" s="1118"/>
      <c r="AN40" s="1119"/>
      <c r="AO40" s="291">
        <v>-1904412</v>
      </c>
      <c r="AP40" s="291">
        <v>-28638</v>
      </c>
      <c r="AQ40" s="292">
        <v>-26710</v>
      </c>
      <c r="AR40" s="293">
        <v>7.2</v>
      </c>
      <c r="AS40" s="290"/>
    </row>
    <row r="41" spans="1:46" ht="13.2" x14ac:dyDescent="0.2">
      <c r="A41" s="247"/>
      <c r="AK41" s="1123" t="s">
        <v>287</v>
      </c>
      <c r="AL41" s="1124"/>
      <c r="AM41" s="1124"/>
      <c r="AN41" s="1125"/>
      <c r="AO41" s="291">
        <v>808175</v>
      </c>
      <c r="AP41" s="291">
        <v>12153</v>
      </c>
      <c r="AQ41" s="292">
        <v>11979</v>
      </c>
      <c r="AR41" s="293">
        <v>1.5</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12" t="s">
        <v>479</v>
      </c>
      <c r="AN49" s="1114" t="s">
        <v>512</v>
      </c>
      <c r="AO49" s="1115"/>
      <c r="AP49" s="1115"/>
      <c r="AQ49" s="1115"/>
      <c r="AR49" s="1116"/>
    </row>
    <row r="50" spans="1:44" ht="13.2" x14ac:dyDescent="0.2">
      <c r="A50" s="247"/>
      <c r="AK50" s="305"/>
      <c r="AL50" s="306"/>
      <c r="AM50" s="1113"/>
      <c r="AN50" s="307" t="s">
        <v>513</v>
      </c>
      <c r="AO50" s="308" t="s">
        <v>514</v>
      </c>
      <c r="AP50" s="309" t="s">
        <v>515</v>
      </c>
      <c r="AQ50" s="310" t="s">
        <v>516</v>
      </c>
      <c r="AR50" s="311" t="s">
        <v>517</v>
      </c>
    </row>
    <row r="51" spans="1:44" ht="13.2" x14ac:dyDescent="0.2">
      <c r="A51" s="247"/>
      <c r="AK51" s="303" t="s">
        <v>518</v>
      </c>
      <c r="AL51" s="304"/>
      <c r="AM51" s="312">
        <v>4706438</v>
      </c>
      <c r="AN51" s="313">
        <v>68888</v>
      </c>
      <c r="AO51" s="314">
        <v>131.19999999999999</v>
      </c>
      <c r="AP51" s="315">
        <v>63812</v>
      </c>
      <c r="AQ51" s="316">
        <v>2.2999999999999998</v>
      </c>
      <c r="AR51" s="317">
        <v>128.9</v>
      </c>
    </row>
    <row r="52" spans="1:44" ht="13.2" x14ac:dyDescent="0.2">
      <c r="A52" s="247"/>
      <c r="AK52" s="318"/>
      <c r="AL52" s="319" t="s">
        <v>519</v>
      </c>
      <c r="AM52" s="320">
        <v>4169156</v>
      </c>
      <c r="AN52" s="321">
        <v>61024</v>
      </c>
      <c r="AO52" s="322">
        <v>159.80000000000001</v>
      </c>
      <c r="AP52" s="323">
        <v>33848</v>
      </c>
      <c r="AQ52" s="324">
        <v>-4.2</v>
      </c>
      <c r="AR52" s="325">
        <v>164</v>
      </c>
    </row>
    <row r="53" spans="1:44" ht="13.2" x14ac:dyDescent="0.2">
      <c r="A53" s="247"/>
      <c r="AK53" s="303" t="s">
        <v>520</v>
      </c>
      <c r="AL53" s="304"/>
      <c r="AM53" s="312">
        <v>2811554</v>
      </c>
      <c r="AN53" s="313">
        <v>41493</v>
      </c>
      <c r="AO53" s="314">
        <v>-39.799999999999997</v>
      </c>
      <c r="AP53" s="315">
        <v>45945</v>
      </c>
      <c r="AQ53" s="316">
        <v>-28</v>
      </c>
      <c r="AR53" s="317">
        <v>-11.8</v>
      </c>
    </row>
    <row r="54" spans="1:44" ht="13.2" x14ac:dyDescent="0.2">
      <c r="A54" s="247"/>
      <c r="AK54" s="318"/>
      <c r="AL54" s="319" t="s">
        <v>519</v>
      </c>
      <c r="AM54" s="320">
        <v>2449238</v>
      </c>
      <c r="AN54" s="321">
        <v>36146</v>
      </c>
      <c r="AO54" s="322">
        <v>-40.799999999999997</v>
      </c>
      <c r="AP54" s="323">
        <v>25180</v>
      </c>
      <c r="AQ54" s="324">
        <v>-25.6</v>
      </c>
      <c r="AR54" s="325">
        <v>-15.2</v>
      </c>
    </row>
    <row r="55" spans="1:44" ht="13.2" x14ac:dyDescent="0.2">
      <c r="A55" s="247"/>
      <c r="AK55" s="303" t="s">
        <v>521</v>
      </c>
      <c r="AL55" s="304"/>
      <c r="AM55" s="312">
        <v>1545818</v>
      </c>
      <c r="AN55" s="313">
        <v>22994</v>
      </c>
      <c r="AO55" s="314">
        <v>-44.6</v>
      </c>
      <c r="AP55" s="315">
        <v>44475</v>
      </c>
      <c r="AQ55" s="316">
        <v>-3.2</v>
      </c>
      <c r="AR55" s="317">
        <v>-41.4</v>
      </c>
    </row>
    <row r="56" spans="1:44" ht="13.2" x14ac:dyDescent="0.2">
      <c r="A56" s="247"/>
      <c r="AK56" s="318"/>
      <c r="AL56" s="319" t="s">
        <v>519</v>
      </c>
      <c r="AM56" s="320">
        <v>1163421</v>
      </c>
      <c r="AN56" s="321">
        <v>17306</v>
      </c>
      <c r="AO56" s="322">
        <v>-52.1</v>
      </c>
      <c r="AP56" s="323">
        <v>24780</v>
      </c>
      <c r="AQ56" s="324">
        <v>-1.6</v>
      </c>
      <c r="AR56" s="325">
        <v>-50.5</v>
      </c>
    </row>
    <row r="57" spans="1:44" ht="13.2" x14ac:dyDescent="0.2">
      <c r="A57" s="247"/>
      <c r="AK57" s="303" t="s">
        <v>522</v>
      </c>
      <c r="AL57" s="304"/>
      <c r="AM57" s="312">
        <v>1334840</v>
      </c>
      <c r="AN57" s="313">
        <v>19937</v>
      </c>
      <c r="AO57" s="314">
        <v>-13.3</v>
      </c>
      <c r="AP57" s="315">
        <v>45982</v>
      </c>
      <c r="AQ57" s="316">
        <v>3.4</v>
      </c>
      <c r="AR57" s="317">
        <v>-16.7</v>
      </c>
    </row>
    <row r="58" spans="1:44" ht="13.2" x14ac:dyDescent="0.2">
      <c r="A58" s="247"/>
      <c r="AK58" s="318"/>
      <c r="AL58" s="319" t="s">
        <v>519</v>
      </c>
      <c r="AM58" s="320">
        <v>862196</v>
      </c>
      <c r="AN58" s="321">
        <v>12878</v>
      </c>
      <c r="AO58" s="322">
        <v>-25.6</v>
      </c>
      <c r="AP58" s="323">
        <v>25583</v>
      </c>
      <c r="AQ58" s="324">
        <v>3.2</v>
      </c>
      <c r="AR58" s="325">
        <v>-28.8</v>
      </c>
    </row>
    <row r="59" spans="1:44" ht="13.2" x14ac:dyDescent="0.2">
      <c r="A59" s="247"/>
      <c r="AK59" s="303" t="s">
        <v>523</v>
      </c>
      <c r="AL59" s="304"/>
      <c r="AM59" s="312">
        <v>1718222</v>
      </c>
      <c r="AN59" s="313">
        <v>25838</v>
      </c>
      <c r="AO59" s="314">
        <v>29.6</v>
      </c>
      <c r="AP59" s="315">
        <v>50538</v>
      </c>
      <c r="AQ59" s="316">
        <v>9.9</v>
      </c>
      <c r="AR59" s="317">
        <v>19.7</v>
      </c>
    </row>
    <row r="60" spans="1:44" ht="13.2" x14ac:dyDescent="0.2">
      <c r="A60" s="247"/>
      <c r="AK60" s="318"/>
      <c r="AL60" s="319" t="s">
        <v>519</v>
      </c>
      <c r="AM60" s="320">
        <v>1235367</v>
      </c>
      <c r="AN60" s="321">
        <v>18577</v>
      </c>
      <c r="AO60" s="322">
        <v>44.3</v>
      </c>
      <c r="AP60" s="323">
        <v>29053</v>
      </c>
      <c r="AQ60" s="324">
        <v>13.6</v>
      </c>
      <c r="AR60" s="325">
        <v>30.7</v>
      </c>
    </row>
    <row r="61" spans="1:44" ht="13.2" x14ac:dyDescent="0.2">
      <c r="A61" s="247"/>
      <c r="AK61" s="303" t="s">
        <v>524</v>
      </c>
      <c r="AL61" s="326"/>
      <c r="AM61" s="312">
        <v>2423374</v>
      </c>
      <c r="AN61" s="313">
        <v>35830</v>
      </c>
      <c r="AO61" s="314">
        <v>12.6</v>
      </c>
      <c r="AP61" s="315">
        <v>50150</v>
      </c>
      <c r="AQ61" s="327">
        <v>-3.1</v>
      </c>
      <c r="AR61" s="317">
        <v>15.7</v>
      </c>
    </row>
    <row r="62" spans="1:44" ht="13.2" x14ac:dyDescent="0.2">
      <c r="A62" s="247"/>
      <c r="AK62" s="318"/>
      <c r="AL62" s="319" t="s">
        <v>519</v>
      </c>
      <c r="AM62" s="320">
        <v>1975876</v>
      </c>
      <c r="AN62" s="321">
        <v>29186</v>
      </c>
      <c r="AO62" s="322">
        <v>17.100000000000001</v>
      </c>
      <c r="AP62" s="323">
        <v>27689</v>
      </c>
      <c r="AQ62" s="324">
        <v>-2.9</v>
      </c>
      <c r="AR62" s="325">
        <v>20</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uf3dntvRZcaBMN1tKCFc0vyYEc3Y5Txhw8SZabEmpe8XzK5tXsKRBMN2F04Zz3/J1MLKhTjzLbpVH3eqWu7Iog==" saltValue="fiOIULQh9tmZbkWxQCxQa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gIjvkm+0MKOJQ6C5Vr5ijvQTYNtElI2+jzGEH8gLuu+7B8aOpGi0Y2q2Ixf4nbT0uwDLMaEsXUzsPxpdsF1VUA==" saltValue="DF7qlog9Q6m8S8fk7nhn/Q=="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aSTzrajyBh3uVxx8oSxfOfIT5157q/MLsztWKThNiDnQg6uDl30F7o9JsQylmlQFYBV0wrwhv54f236XPU2WQg==" saltValue="nDpENGW4r9rhifMLUO2i+A==" spinCount="100000" sheet="1" objects="1" scenarios="1"/>
  <dataConsolidate/>
  <phoneticPr fontId="2"/>
  <printOptions horizontalCentered="1" verticalCentered="1"/>
  <pageMargins left="0" right="0" top="0.19685039370078741" bottom="0" header="0.39370078740157483" footer="0"/>
  <pageSetup paperSize="8" scale="56"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26" t="s">
        <v>3</v>
      </c>
      <c r="D47" s="1126"/>
      <c r="E47" s="1127"/>
      <c r="F47" s="11">
        <v>13.5</v>
      </c>
      <c r="G47" s="12">
        <v>14.31</v>
      </c>
      <c r="H47" s="12">
        <v>18.32</v>
      </c>
      <c r="I47" s="12">
        <v>17.53</v>
      </c>
      <c r="J47" s="13">
        <v>13.75</v>
      </c>
    </row>
    <row r="48" spans="2:10" ht="57.75" customHeight="1" x14ac:dyDescent="0.2">
      <c r="B48" s="14"/>
      <c r="C48" s="1128" t="s">
        <v>4</v>
      </c>
      <c r="D48" s="1128"/>
      <c r="E48" s="1129"/>
      <c r="F48" s="15">
        <v>3.19</v>
      </c>
      <c r="G48" s="16">
        <v>7.24</v>
      </c>
      <c r="H48" s="16">
        <v>5.07</v>
      </c>
      <c r="I48" s="16">
        <v>0.06</v>
      </c>
      <c r="J48" s="17">
        <v>0.13</v>
      </c>
    </row>
    <row r="49" spans="2:10" ht="57.75" customHeight="1" thickBot="1" x14ac:dyDescent="0.25">
      <c r="B49" s="18"/>
      <c r="C49" s="1130" t="s">
        <v>5</v>
      </c>
      <c r="D49" s="1130"/>
      <c r="E49" s="1131"/>
      <c r="F49" s="19">
        <v>0.82</v>
      </c>
      <c r="G49" s="20">
        <v>5.68</v>
      </c>
      <c r="H49" s="20">
        <v>1.49</v>
      </c>
      <c r="I49" s="20" t="s">
        <v>531</v>
      </c>
      <c r="J49" s="21" t="s">
        <v>532</v>
      </c>
    </row>
    <row r="50" spans="2:10" ht="13.2" x14ac:dyDescent="0.2"/>
  </sheetData>
  <sheetProtection algorithmName="SHA-512" hashValue="Vs3aXAXiCIrOgygQ4ievZ+sschpd0dxjAQjBjXhmEBSRqpxPHN3J/NNVuMw0k/8g7qrpH2raYzP4xZabb0e2Hw==" saltValue="kDoDVOdBNnUcaMPYY8/Jv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36" t="s">
        <v>533</v>
      </c>
      <c r="D34" s="1136"/>
      <c r="E34" s="1137"/>
      <c r="F34" s="32">
        <v>17.12</v>
      </c>
      <c r="G34" s="33">
        <v>16.45</v>
      </c>
      <c r="H34" s="33">
        <v>16.54</v>
      </c>
      <c r="I34" s="33">
        <v>15.41</v>
      </c>
      <c r="J34" s="34">
        <v>13.97</v>
      </c>
      <c r="K34" s="22"/>
      <c r="L34" s="22"/>
      <c r="M34" s="22"/>
      <c r="N34" s="22"/>
      <c r="O34" s="22"/>
      <c r="P34" s="22"/>
    </row>
    <row r="35" spans="1:16" ht="39" customHeight="1" x14ac:dyDescent="0.2">
      <c r="A35" s="22"/>
      <c r="B35" s="35"/>
      <c r="C35" s="1132" t="s">
        <v>534</v>
      </c>
      <c r="D35" s="1132"/>
      <c r="E35" s="1133"/>
      <c r="F35" s="36">
        <v>1.18</v>
      </c>
      <c r="G35" s="37">
        <v>14.17</v>
      </c>
      <c r="H35" s="37">
        <v>20.77</v>
      </c>
      <c r="I35" s="37">
        <v>17.04</v>
      </c>
      <c r="J35" s="38">
        <v>13.5</v>
      </c>
      <c r="K35" s="22"/>
      <c r="L35" s="22"/>
      <c r="M35" s="22"/>
      <c r="N35" s="22"/>
      <c r="O35" s="22"/>
      <c r="P35" s="22"/>
    </row>
    <row r="36" spans="1:16" ht="39" customHeight="1" x14ac:dyDescent="0.2">
      <c r="A36" s="22"/>
      <c r="B36" s="35"/>
      <c r="C36" s="1132" t="s">
        <v>535</v>
      </c>
      <c r="D36" s="1132"/>
      <c r="E36" s="1133"/>
      <c r="F36" s="36">
        <v>0.47</v>
      </c>
      <c r="G36" s="37">
        <v>0.5</v>
      </c>
      <c r="H36" s="37">
        <v>0.53</v>
      </c>
      <c r="I36" s="37">
        <v>0.56999999999999995</v>
      </c>
      <c r="J36" s="38">
        <v>0.78</v>
      </c>
      <c r="K36" s="22"/>
      <c r="L36" s="22"/>
      <c r="M36" s="22"/>
      <c r="N36" s="22"/>
      <c r="O36" s="22"/>
      <c r="P36" s="22"/>
    </row>
    <row r="37" spans="1:16" ht="39" customHeight="1" x14ac:dyDescent="0.2">
      <c r="A37" s="22"/>
      <c r="B37" s="35"/>
      <c r="C37" s="1132" t="s">
        <v>536</v>
      </c>
      <c r="D37" s="1132"/>
      <c r="E37" s="1133"/>
      <c r="F37" s="36">
        <v>0.92</v>
      </c>
      <c r="G37" s="37">
        <v>0.39</v>
      </c>
      <c r="H37" s="37">
        <v>0.31</v>
      </c>
      <c r="I37" s="37">
        <v>0.4</v>
      </c>
      <c r="J37" s="38">
        <v>0.36</v>
      </c>
      <c r="K37" s="22"/>
      <c r="L37" s="22"/>
      <c r="M37" s="22"/>
      <c r="N37" s="22"/>
      <c r="O37" s="22"/>
      <c r="P37" s="22"/>
    </row>
    <row r="38" spans="1:16" ht="39" customHeight="1" x14ac:dyDescent="0.2">
      <c r="A38" s="22"/>
      <c r="B38" s="35"/>
      <c r="C38" s="1132" t="s">
        <v>537</v>
      </c>
      <c r="D38" s="1132"/>
      <c r="E38" s="1133"/>
      <c r="F38" s="36">
        <v>0.22</v>
      </c>
      <c r="G38" s="37">
        <v>0.22</v>
      </c>
      <c r="H38" s="37">
        <v>0.27</v>
      </c>
      <c r="I38" s="37">
        <v>0.28000000000000003</v>
      </c>
      <c r="J38" s="38">
        <v>0.35</v>
      </c>
      <c r="K38" s="22"/>
      <c r="L38" s="22"/>
      <c r="M38" s="22"/>
      <c r="N38" s="22"/>
      <c r="O38" s="22"/>
      <c r="P38" s="22"/>
    </row>
    <row r="39" spans="1:16" ht="39" customHeight="1" x14ac:dyDescent="0.2">
      <c r="A39" s="22"/>
      <c r="B39" s="35"/>
      <c r="C39" s="1132" t="s">
        <v>538</v>
      </c>
      <c r="D39" s="1132"/>
      <c r="E39" s="1133"/>
      <c r="F39" s="36">
        <v>3.18</v>
      </c>
      <c r="G39" s="37">
        <v>7.24</v>
      </c>
      <c r="H39" s="37">
        <v>5.0599999999999996</v>
      </c>
      <c r="I39" s="37">
        <v>0.06</v>
      </c>
      <c r="J39" s="38">
        <v>0.12</v>
      </c>
      <c r="K39" s="22"/>
      <c r="L39" s="22"/>
      <c r="M39" s="22"/>
      <c r="N39" s="22"/>
      <c r="O39" s="22"/>
      <c r="P39" s="22"/>
    </row>
    <row r="40" spans="1:16" ht="39" customHeight="1" x14ac:dyDescent="0.2">
      <c r="A40" s="22"/>
      <c r="B40" s="35"/>
      <c r="C40" s="1132" t="s">
        <v>539</v>
      </c>
      <c r="D40" s="1132"/>
      <c r="E40" s="1133"/>
      <c r="F40" s="36">
        <v>0.98</v>
      </c>
      <c r="G40" s="37">
        <v>0.9</v>
      </c>
      <c r="H40" s="37">
        <v>0.49</v>
      </c>
      <c r="I40" s="37">
        <v>0</v>
      </c>
      <c r="J40" s="38">
        <v>0.01</v>
      </c>
      <c r="K40" s="22"/>
      <c r="L40" s="22"/>
      <c r="M40" s="22"/>
      <c r="N40" s="22"/>
      <c r="O40" s="22"/>
      <c r="P40" s="22"/>
    </row>
    <row r="41" spans="1:16" ht="39" customHeight="1" x14ac:dyDescent="0.2">
      <c r="A41" s="22"/>
      <c r="B41" s="35"/>
      <c r="C41" s="1132" t="s">
        <v>540</v>
      </c>
      <c r="D41" s="1132"/>
      <c r="E41" s="1133"/>
      <c r="F41" s="36">
        <v>0</v>
      </c>
      <c r="G41" s="37">
        <v>0</v>
      </c>
      <c r="H41" s="37">
        <v>0</v>
      </c>
      <c r="I41" s="37">
        <v>0</v>
      </c>
      <c r="J41" s="38">
        <v>0</v>
      </c>
      <c r="K41" s="22"/>
      <c r="L41" s="22"/>
      <c r="M41" s="22"/>
      <c r="N41" s="22"/>
      <c r="O41" s="22"/>
      <c r="P41" s="22"/>
    </row>
    <row r="42" spans="1:16" ht="39" customHeight="1" x14ac:dyDescent="0.2">
      <c r="A42" s="22"/>
      <c r="B42" s="39"/>
      <c r="C42" s="1132" t="s">
        <v>541</v>
      </c>
      <c r="D42" s="1132"/>
      <c r="E42" s="1133"/>
      <c r="F42" s="36" t="s">
        <v>488</v>
      </c>
      <c r="G42" s="37" t="s">
        <v>488</v>
      </c>
      <c r="H42" s="37" t="s">
        <v>488</v>
      </c>
      <c r="I42" s="37" t="s">
        <v>488</v>
      </c>
      <c r="J42" s="38" t="s">
        <v>488</v>
      </c>
      <c r="K42" s="22"/>
      <c r="L42" s="22"/>
      <c r="M42" s="22"/>
      <c r="N42" s="22"/>
      <c r="O42" s="22"/>
      <c r="P42" s="22"/>
    </row>
    <row r="43" spans="1:16" ht="39" customHeight="1" thickBot="1" x14ac:dyDescent="0.25">
      <c r="A43" s="22"/>
      <c r="B43" s="40"/>
      <c r="C43" s="1134" t="s">
        <v>542</v>
      </c>
      <c r="D43" s="1134"/>
      <c r="E43" s="1135"/>
      <c r="F43" s="41" t="s">
        <v>488</v>
      </c>
      <c r="G43" s="42" t="s">
        <v>488</v>
      </c>
      <c r="H43" s="42" t="s">
        <v>488</v>
      </c>
      <c r="I43" s="42" t="s">
        <v>488</v>
      </c>
      <c r="J43" s="43" t="s">
        <v>488</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EoRyiOo1h5r55rfEGhW9+kSFUUpjlimICqbv/eoQv8EPfwpMMYzd6VZg9G5fs/uwRrbFhFtLPhTji6/fsLfM/g==" saltValue="5HxEyDlCSmQGDeKrRVDvf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1878</v>
      </c>
      <c r="L45" s="58">
        <v>2046</v>
      </c>
      <c r="M45" s="58">
        <v>2170</v>
      </c>
      <c r="N45" s="58">
        <v>2112</v>
      </c>
      <c r="O45" s="59">
        <v>2065</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488</v>
      </c>
      <c r="L46" s="62" t="s">
        <v>488</v>
      </c>
      <c r="M46" s="62" t="s">
        <v>488</v>
      </c>
      <c r="N46" s="62" t="s">
        <v>488</v>
      </c>
      <c r="O46" s="63" t="s">
        <v>488</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488</v>
      </c>
      <c r="L47" s="62" t="s">
        <v>488</v>
      </c>
      <c r="M47" s="62" t="s">
        <v>488</v>
      </c>
      <c r="N47" s="62" t="s">
        <v>488</v>
      </c>
      <c r="O47" s="63" t="s">
        <v>488</v>
      </c>
      <c r="P47" s="46"/>
      <c r="Q47" s="46"/>
      <c r="R47" s="46"/>
      <c r="S47" s="46"/>
      <c r="T47" s="46"/>
      <c r="U47" s="46"/>
    </row>
    <row r="48" spans="1:21" ht="30.75" customHeight="1" x14ac:dyDescent="0.2">
      <c r="A48" s="46"/>
      <c r="B48" s="1140"/>
      <c r="C48" s="1141"/>
      <c r="D48" s="60"/>
      <c r="E48" s="1146" t="s">
        <v>13</v>
      </c>
      <c r="F48" s="1146"/>
      <c r="G48" s="1146"/>
      <c r="H48" s="1146"/>
      <c r="I48" s="1146"/>
      <c r="J48" s="1147"/>
      <c r="K48" s="61">
        <v>912</v>
      </c>
      <c r="L48" s="62">
        <v>940</v>
      </c>
      <c r="M48" s="62">
        <v>972</v>
      </c>
      <c r="N48" s="62">
        <v>1050</v>
      </c>
      <c r="O48" s="63">
        <v>830</v>
      </c>
      <c r="P48" s="46"/>
      <c r="Q48" s="46"/>
      <c r="R48" s="46"/>
      <c r="S48" s="46"/>
      <c r="T48" s="46"/>
      <c r="U48" s="46"/>
    </row>
    <row r="49" spans="1:21" ht="30.75" customHeight="1" x14ac:dyDescent="0.2">
      <c r="A49" s="46"/>
      <c r="B49" s="1140"/>
      <c r="C49" s="1141"/>
      <c r="D49" s="60"/>
      <c r="E49" s="1146" t="s">
        <v>14</v>
      </c>
      <c r="F49" s="1146"/>
      <c r="G49" s="1146"/>
      <c r="H49" s="1146"/>
      <c r="I49" s="1146"/>
      <c r="J49" s="1147"/>
      <c r="K49" s="61">
        <v>99</v>
      </c>
      <c r="L49" s="62">
        <v>116</v>
      </c>
      <c r="M49" s="62">
        <v>125</v>
      </c>
      <c r="N49" s="62">
        <v>133</v>
      </c>
      <c r="O49" s="63">
        <v>132</v>
      </c>
      <c r="P49" s="46"/>
      <c r="Q49" s="46"/>
      <c r="R49" s="46"/>
      <c r="S49" s="46"/>
      <c r="T49" s="46"/>
      <c r="U49" s="46"/>
    </row>
    <row r="50" spans="1:21" ht="30.75" customHeight="1" x14ac:dyDescent="0.2">
      <c r="A50" s="46"/>
      <c r="B50" s="1140"/>
      <c r="C50" s="1141"/>
      <c r="D50" s="60"/>
      <c r="E50" s="1146" t="s">
        <v>15</v>
      </c>
      <c r="F50" s="1146"/>
      <c r="G50" s="1146"/>
      <c r="H50" s="1146"/>
      <c r="I50" s="1146"/>
      <c r="J50" s="1147"/>
      <c r="K50" s="61" t="s">
        <v>488</v>
      </c>
      <c r="L50" s="62" t="s">
        <v>488</v>
      </c>
      <c r="M50" s="62">
        <v>0</v>
      </c>
      <c r="N50" s="62">
        <v>4</v>
      </c>
      <c r="O50" s="63">
        <v>9</v>
      </c>
      <c r="P50" s="46"/>
      <c r="Q50" s="46"/>
      <c r="R50" s="46"/>
      <c r="S50" s="46"/>
      <c r="T50" s="46"/>
      <c r="U50" s="46"/>
    </row>
    <row r="51" spans="1:21" ht="30.75" customHeight="1" x14ac:dyDescent="0.2">
      <c r="A51" s="46"/>
      <c r="B51" s="1142"/>
      <c r="C51" s="1143"/>
      <c r="D51" s="64"/>
      <c r="E51" s="1146" t="s">
        <v>16</v>
      </c>
      <c r="F51" s="1146"/>
      <c r="G51" s="1146"/>
      <c r="H51" s="1146"/>
      <c r="I51" s="1146"/>
      <c r="J51" s="1147"/>
      <c r="K51" s="61">
        <v>1</v>
      </c>
      <c r="L51" s="62">
        <v>0</v>
      </c>
      <c r="M51" s="62" t="s">
        <v>488</v>
      </c>
      <c r="N51" s="62">
        <v>1</v>
      </c>
      <c r="O51" s="63">
        <v>5</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2493</v>
      </c>
      <c r="L52" s="62">
        <v>2503</v>
      </c>
      <c r="M52" s="62">
        <v>2486</v>
      </c>
      <c r="N52" s="62">
        <v>2524</v>
      </c>
      <c r="O52" s="63">
        <v>2232</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397</v>
      </c>
      <c r="L53" s="67">
        <v>599</v>
      </c>
      <c r="M53" s="67">
        <v>781</v>
      </c>
      <c r="N53" s="67">
        <v>776</v>
      </c>
      <c r="O53" s="68">
        <v>809</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543</v>
      </c>
      <c r="L57" s="79" t="s">
        <v>544</v>
      </c>
      <c r="M57" s="79" t="s">
        <v>545</v>
      </c>
      <c r="N57" s="79" t="s">
        <v>546</v>
      </c>
      <c r="O57" s="80" t="s">
        <v>547</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OW6ZnR+d7W1LLaYbqqZ24F0X840JoSKnHZI9QMXAfwZA/9a0017FCKpCebnIu/wKiYY2onpWzFMIywgwfNIEg==" saltValue="8ue692wIfDmt1HlqUyYBtQ=="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69" t="s">
        <v>30</v>
      </c>
      <c r="C41" s="1170"/>
      <c r="D41" s="103"/>
      <c r="E41" s="1175" t="s">
        <v>31</v>
      </c>
      <c r="F41" s="1175"/>
      <c r="G41" s="1175"/>
      <c r="H41" s="1176"/>
      <c r="I41" s="330">
        <v>22359</v>
      </c>
      <c r="J41" s="331">
        <v>23389</v>
      </c>
      <c r="K41" s="331">
        <v>22165</v>
      </c>
      <c r="L41" s="331">
        <v>20721</v>
      </c>
      <c r="M41" s="332">
        <v>19656</v>
      </c>
    </row>
    <row r="42" spans="2:13" ht="27.75" customHeight="1" x14ac:dyDescent="0.2">
      <c r="B42" s="1171"/>
      <c r="C42" s="1172"/>
      <c r="D42" s="104"/>
      <c r="E42" s="1177" t="s">
        <v>32</v>
      </c>
      <c r="F42" s="1177"/>
      <c r="G42" s="1177"/>
      <c r="H42" s="1178"/>
      <c r="I42" s="333">
        <v>383</v>
      </c>
      <c r="J42" s="334">
        <v>328</v>
      </c>
      <c r="K42" s="334">
        <v>304</v>
      </c>
      <c r="L42" s="334">
        <v>394</v>
      </c>
      <c r="M42" s="335">
        <v>254</v>
      </c>
    </row>
    <row r="43" spans="2:13" ht="27.75" customHeight="1" x14ac:dyDescent="0.2">
      <c r="B43" s="1171"/>
      <c r="C43" s="1172"/>
      <c r="D43" s="104"/>
      <c r="E43" s="1177" t="s">
        <v>33</v>
      </c>
      <c r="F43" s="1177"/>
      <c r="G43" s="1177"/>
      <c r="H43" s="1178"/>
      <c r="I43" s="333">
        <v>10579</v>
      </c>
      <c r="J43" s="334">
        <v>10306</v>
      </c>
      <c r="K43" s="334">
        <v>10153</v>
      </c>
      <c r="L43" s="334">
        <v>9978</v>
      </c>
      <c r="M43" s="335">
        <v>10059</v>
      </c>
    </row>
    <row r="44" spans="2:13" ht="27.75" customHeight="1" x14ac:dyDescent="0.2">
      <c r="B44" s="1171"/>
      <c r="C44" s="1172"/>
      <c r="D44" s="104"/>
      <c r="E44" s="1177" t="s">
        <v>34</v>
      </c>
      <c r="F44" s="1177"/>
      <c r="G44" s="1177"/>
      <c r="H44" s="1178"/>
      <c r="I44" s="333">
        <v>799</v>
      </c>
      <c r="J44" s="334">
        <v>815</v>
      </c>
      <c r="K44" s="334">
        <v>825</v>
      </c>
      <c r="L44" s="334">
        <v>1344</v>
      </c>
      <c r="M44" s="335">
        <v>1075</v>
      </c>
    </row>
    <row r="45" spans="2:13" ht="27.75" customHeight="1" x14ac:dyDescent="0.2">
      <c r="B45" s="1171"/>
      <c r="C45" s="1172"/>
      <c r="D45" s="104"/>
      <c r="E45" s="1177" t="s">
        <v>35</v>
      </c>
      <c r="F45" s="1177"/>
      <c r="G45" s="1177"/>
      <c r="H45" s="1178"/>
      <c r="I45" s="333">
        <v>2625</v>
      </c>
      <c r="J45" s="334">
        <v>2839</v>
      </c>
      <c r="K45" s="334">
        <v>2666</v>
      </c>
      <c r="L45" s="334">
        <v>2954</v>
      </c>
      <c r="M45" s="335">
        <v>2967</v>
      </c>
    </row>
    <row r="46" spans="2:13" ht="27.75" customHeight="1" x14ac:dyDescent="0.2">
      <c r="B46" s="1171"/>
      <c r="C46" s="1172"/>
      <c r="D46" s="105"/>
      <c r="E46" s="1177" t="s">
        <v>36</v>
      </c>
      <c r="F46" s="1177"/>
      <c r="G46" s="1177"/>
      <c r="H46" s="1178"/>
      <c r="I46" s="333" t="s">
        <v>488</v>
      </c>
      <c r="J46" s="334" t="s">
        <v>488</v>
      </c>
      <c r="K46" s="334" t="s">
        <v>488</v>
      </c>
      <c r="L46" s="334" t="s">
        <v>488</v>
      </c>
      <c r="M46" s="335" t="s">
        <v>488</v>
      </c>
    </row>
    <row r="47" spans="2:13" ht="27.75" customHeight="1" x14ac:dyDescent="0.2">
      <c r="B47" s="1171"/>
      <c r="C47" s="1172"/>
      <c r="D47" s="106"/>
      <c r="E47" s="1179" t="s">
        <v>37</v>
      </c>
      <c r="F47" s="1180"/>
      <c r="G47" s="1180"/>
      <c r="H47" s="1181"/>
      <c r="I47" s="333" t="s">
        <v>488</v>
      </c>
      <c r="J47" s="334" t="s">
        <v>488</v>
      </c>
      <c r="K47" s="334" t="s">
        <v>488</v>
      </c>
      <c r="L47" s="334" t="s">
        <v>488</v>
      </c>
      <c r="M47" s="335" t="s">
        <v>488</v>
      </c>
    </row>
    <row r="48" spans="2:13" ht="27.75" customHeight="1" x14ac:dyDescent="0.2">
      <c r="B48" s="1171"/>
      <c r="C48" s="1172"/>
      <c r="D48" s="104"/>
      <c r="E48" s="1177" t="s">
        <v>38</v>
      </c>
      <c r="F48" s="1177"/>
      <c r="G48" s="1177"/>
      <c r="H48" s="1178"/>
      <c r="I48" s="333" t="s">
        <v>488</v>
      </c>
      <c r="J48" s="334" t="s">
        <v>488</v>
      </c>
      <c r="K48" s="334" t="s">
        <v>488</v>
      </c>
      <c r="L48" s="334" t="s">
        <v>488</v>
      </c>
      <c r="M48" s="335" t="s">
        <v>488</v>
      </c>
    </row>
    <row r="49" spans="2:13" ht="27.75" customHeight="1" x14ac:dyDescent="0.2">
      <c r="B49" s="1173"/>
      <c r="C49" s="1174"/>
      <c r="D49" s="104"/>
      <c r="E49" s="1177" t="s">
        <v>39</v>
      </c>
      <c r="F49" s="1177"/>
      <c r="G49" s="1177"/>
      <c r="H49" s="1178"/>
      <c r="I49" s="333" t="s">
        <v>488</v>
      </c>
      <c r="J49" s="334" t="s">
        <v>488</v>
      </c>
      <c r="K49" s="334" t="s">
        <v>488</v>
      </c>
      <c r="L49" s="334" t="s">
        <v>488</v>
      </c>
      <c r="M49" s="335" t="s">
        <v>488</v>
      </c>
    </row>
    <row r="50" spans="2:13" ht="27.75" customHeight="1" x14ac:dyDescent="0.2">
      <c r="B50" s="1182" t="s">
        <v>40</v>
      </c>
      <c r="C50" s="1183"/>
      <c r="D50" s="107"/>
      <c r="E50" s="1177" t="s">
        <v>41</v>
      </c>
      <c r="F50" s="1177"/>
      <c r="G50" s="1177"/>
      <c r="H50" s="1178"/>
      <c r="I50" s="333">
        <v>4458</v>
      </c>
      <c r="J50" s="334">
        <v>5496</v>
      </c>
      <c r="K50" s="334">
        <v>7002</v>
      </c>
      <c r="L50" s="334">
        <v>6880</v>
      </c>
      <c r="M50" s="335">
        <v>6304</v>
      </c>
    </row>
    <row r="51" spans="2:13" ht="27.75" customHeight="1" x14ac:dyDescent="0.2">
      <c r="B51" s="1171"/>
      <c r="C51" s="1172"/>
      <c r="D51" s="104"/>
      <c r="E51" s="1177" t="s">
        <v>42</v>
      </c>
      <c r="F51" s="1177"/>
      <c r="G51" s="1177"/>
      <c r="H51" s="1178"/>
      <c r="I51" s="333">
        <v>4648</v>
      </c>
      <c r="J51" s="334">
        <v>4476</v>
      </c>
      <c r="K51" s="334">
        <v>4204</v>
      </c>
      <c r="L51" s="334">
        <v>4068</v>
      </c>
      <c r="M51" s="335">
        <v>4276</v>
      </c>
    </row>
    <row r="52" spans="2:13" ht="27.75" customHeight="1" x14ac:dyDescent="0.2">
      <c r="B52" s="1173"/>
      <c r="C52" s="1174"/>
      <c r="D52" s="104"/>
      <c r="E52" s="1177" t="s">
        <v>43</v>
      </c>
      <c r="F52" s="1177"/>
      <c r="G52" s="1177"/>
      <c r="H52" s="1178"/>
      <c r="I52" s="333">
        <v>26264</v>
      </c>
      <c r="J52" s="334">
        <v>25705</v>
      </c>
      <c r="K52" s="334">
        <v>24573</v>
      </c>
      <c r="L52" s="334">
        <v>23379</v>
      </c>
      <c r="M52" s="335">
        <v>22674</v>
      </c>
    </row>
    <row r="53" spans="2:13" ht="27.75" customHeight="1" thickBot="1" x14ac:dyDescent="0.25">
      <c r="B53" s="1184" t="s">
        <v>19</v>
      </c>
      <c r="C53" s="1185"/>
      <c r="D53" s="108"/>
      <c r="E53" s="1186" t="s">
        <v>44</v>
      </c>
      <c r="F53" s="1186"/>
      <c r="G53" s="1186"/>
      <c r="H53" s="1187"/>
      <c r="I53" s="336">
        <v>1376</v>
      </c>
      <c r="J53" s="337">
        <v>1999</v>
      </c>
      <c r="K53" s="337">
        <v>334</v>
      </c>
      <c r="L53" s="337">
        <v>1064</v>
      </c>
      <c r="M53" s="338">
        <v>758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khDg96y8skMTnmNJDxBOmaiJxtRtnB9edgim/tRu8AsAKDbIleI/RLFN38+AmYzruo4wLEK8Vhovk4A7sMFDsw==" saltValue="tnJYfr7KtqNGUQVZcNjPK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I1"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196" t="s">
        <v>46</v>
      </c>
      <c r="D55" s="1196"/>
      <c r="E55" s="1197"/>
      <c r="F55" s="339">
        <v>2901</v>
      </c>
      <c r="G55" s="339">
        <v>2836</v>
      </c>
      <c r="H55" s="340">
        <v>2245</v>
      </c>
    </row>
    <row r="56" spans="2:8" ht="52.5" customHeight="1" x14ac:dyDescent="0.2">
      <c r="B56" s="120"/>
      <c r="C56" s="1198" t="s">
        <v>47</v>
      </c>
      <c r="D56" s="1198"/>
      <c r="E56" s="1199"/>
      <c r="F56" s="341">
        <v>524</v>
      </c>
      <c r="G56" s="341">
        <v>607</v>
      </c>
      <c r="H56" s="342">
        <v>715</v>
      </c>
    </row>
    <row r="57" spans="2:8" ht="53.25" customHeight="1" x14ac:dyDescent="0.2">
      <c r="B57" s="120"/>
      <c r="C57" s="1200" t="s">
        <v>48</v>
      </c>
      <c r="D57" s="1200"/>
      <c r="E57" s="1201"/>
      <c r="F57" s="343">
        <v>2240</v>
      </c>
      <c r="G57" s="343">
        <v>2374</v>
      </c>
      <c r="H57" s="344">
        <v>2350</v>
      </c>
    </row>
    <row r="58" spans="2:8" ht="45.75" customHeight="1" x14ac:dyDescent="0.2">
      <c r="B58" s="121"/>
      <c r="C58" s="1188" t="s">
        <v>548</v>
      </c>
      <c r="D58" s="1189"/>
      <c r="E58" s="1190"/>
      <c r="F58" s="345">
        <v>656</v>
      </c>
      <c r="G58" s="345">
        <v>759</v>
      </c>
      <c r="H58" s="346">
        <v>870</v>
      </c>
    </row>
    <row r="59" spans="2:8" ht="45.75" customHeight="1" x14ac:dyDescent="0.2">
      <c r="B59" s="121"/>
      <c r="C59" s="1188" t="s">
        <v>549</v>
      </c>
      <c r="D59" s="1189"/>
      <c r="E59" s="1190"/>
      <c r="F59" s="345">
        <v>631</v>
      </c>
      <c r="G59" s="345">
        <v>658</v>
      </c>
      <c r="H59" s="346">
        <v>518</v>
      </c>
    </row>
    <row r="60" spans="2:8" ht="45.75" customHeight="1" x14ac:dyDescent="0.2">
      <c r="B60" s="121"/>
      <c r="C60" s="1188" t="s">
        <v>550</v>
      </c>
      <c r="D60" s="1189"/>
      <c r="E60" s="1190"/>
      <c r="F60" s="345">
        <v>320</v>
      </c>
      <c r="G60" s="345">
        <v>320</v>
      </c>
      <c r="H60" s="346">
        <v>320</v>
      </c>
    </row>
    <row r="61" spans="2:8" ht="45.75" customHeight="1" x14ac:dyDescent="0.2">
      <c r="B61" s="121"/>
      <c r="C61" s="1188" t="s">
        <v>551</v>
      </c>
      <c r="D61" s="1189"/>
      <c r="E61" s="1190"/>
      <c r="F61" s="345">
        <v>230</v>
      </c>
      <c r="G61" s="345">
        <v>230</v>
      </c>
      <c r="H61" s="346">
        <v>231</v>
      </c>
    </row>
    <row r="62" spans="2:8" ht="45.75" customHeight="1" thickBot="1" x14ac:dyDescent="0.25">
      <c r="B62" s="122"/>
      <c r="C62" s="1191" t="s">
        <v>552</v>
      </c>
      <c r="D62" s="1192"/>
      <c r="E62" s="1193"/>
      <c r="F62" s="347">
        <v>203</v>
      </c>
      <c r="G62" s="347">
        <v>203</v>
      </c>
      <c r="H62" s="348">
        <v>203</v>
      </c>
    </row>
    <row r="63" spans="2:8" ht="52.5" customHeight="1" thickBot="1" x14ac:dyDescent="0.25">
      <c r="B63" s="123"/>
      <c r="C63" s="1194" t="s">
        <v>49</v>
      </c>
      <c r="D63" s="1194"/>
      <c r="E63" s="1195"/>
      <c r="F63" s="349">
        <v>5665</v>
      </c>
      <c r="G63" s="349">
        <v>5816</v>
      </c>
      <c r="H63" s="350">
        <v>5310</v>
      </c>
    </row>
    <row r="64" spans="2:8" ht="13.2" x14ac:dyDescent="0.2"/>
  </sheetData>
  <sheetProtection algorithmName="SHA-512" hashValue="+6EZ7IfRDxx8bczwv7sMuZxHdlXuWq5R3KN49o+XPWPK2oYB9CWGA6V7WX6l+g0m7R475eg/kyIIt19zKhNEUA==" saltValue="HEVBl8EKhhp90oIpZVFEH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8" scale="62"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09A0E6-5358-40D7-8539-227A94A3AFA7}">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564</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565</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566</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567</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526</v>
      </c>
      <c r="BQ50" s="1226"/>
      <c r="BR50" s="1226"/>
      <c r="BS50" s="1226"/>
      <c r="BT50" s="1226"/>
      <c r="BU50" s="1226"/>
      <c r="BV50" s="1226"/>
      <c r="BW50" s="1226"/>
      <c r="BX50" s="1226" t="s">
        <v>527</v>
      </c>
      <c r="BY50" s="1226"/>
      <c r="BZ50" s="1226"/>
      <c r="CA50" s="1226"/>
      <c r="CB50" s="1226"/>
      <c r="CC50" s="1226"/>
      <c r="CD50" s="1226"/>
      <c r="CE50" s="1226"/>
      <c r="CF50" s="1226" t="s">
        <v>528</v>
      </c>
      <c r="CG50" s="1226"/>
      <c r="CH50" s="1226"/>
      <c r="CI50" s="1226"/>
      <c r="CJ50" s="1226"/>
      <c r="CK50" s="1226"/>
      <c r="CL50" s="1226"/>
      <c r="CM50" s="1226"/>
      <c r="CN50" s="1226" t="s">
        <v>529</v>
      </c>
      <c r="CO50" s="1226"/>
      <c r="CP50" s="1226"/>
      <c r="CQ50" s="1226"/>
      <c r="CR50" s="1226"/>
      <c r="CS50" s="1226"/>
      <c r="CT50" s="1226"/>
      <c r="CU50" s="1226"/>
      <c r="CV50" s="1226" t="s">
        <v>530</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568</v>
      </c>
      <c r="AO51" s="1230"/>
      <c r="AP51" s="1230"/>
      <c r="AQ51" s="1230"/>
      <c r="AR51" s="1230"/>
      <c r="AS51" s="1230"/>
      <c r="AT51" s="1230"/>
      <c r="AU51" s="1230"/>
      <c r="AV51" s="1230"/>
      <c r="AW51" s="1230"/>
      <c r="AX51" s="1230"/>
      <c r="AY51" s="1230"/>
      <c r="AZ51" s="1230"/>
      <c r="BA51" s="1230"/>
      <c r="BB51" s="1230" t="s">
        <v>569</v>
      </c>
      <c r="BC51" s="1230"/>
      <c r="BD51" s="1230"/>
      <c r="BE51" s="1230"/>
      <c r="BF51" s="1230"/>
      <c r="BG51" s="1230"/>
      <c r="BH51" s="1230"/>
      <c r="BI51" s="1230"/>
      <c r="BJ51" s="1230"/>
      <c r="BK51" s="1230"/>
      <c r="BL51" s="1230"/>
      <c r="BM51" s="1230"/>
      <c r="BN51" s="1230"/>
      <c r="BO51" s="1230"/>
      <c r="BP51" s="1231">
        <v>10.3</v>
      </c>
      <c r="BQ51" s="1231"/>
      <c r="BR51" s="1231"/>
      <c r="BS51" s="1231"/>
      <c r="BT51" s="1231"/>
      <c r="BU51" s="1231"/>
      <c r="BV51" s="1231"/>
      <c r="BW51" s="1231"/>
      <c r="BX51" s="1231">
        <v>14.2</v>
      </c>
      <c r="BY51" s="1231"/>
      <c r="BZ51" s="1231"/>
      <c r="CA51" s="1231"/>
      <c r="CB51" s="1231"/>
      <c r="CC51" s="1231"/>
      <c r="CD51" s="1231"/>
      <c r="CE51" s="1231"/>
      <c r="CF51" s="1231">
        <v>2.4</v>
      </c>
      <c r="CG51" s="1231"/>
      <c r="CH51" s="1231"/>
      <c r="CI51" s="1231"/>
      <c r="CJ51" s="1231"/>
      <c r="CK51" s="1231"/>
      <c r="CL51" s="1231"/>
      <c r="CM51" s="1231"/>
      <c r="CN51" s="1231">
        <v>7.5</v>
      </c>
      <c r="CO51" s="1231"/>
      <c r="CP51" s="1231"/>
      <c r="CQ51" s="1231"/>
      <c r="CR51" s="1231"/>
      <c r="CS51" s="1231"/>
      <c r="CT51" s="1231"/>
      <c r="CU51" s="1231"/>
      <c r="CV51" s="1231">
        <v>5.2</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570</v>
      </c>
      <c r="BC53" s="1230"/>
      <c r="BD53" s="1230"/>
      <c r="BE53" s="1230"/>
      <c r="BF53" s="1230"/>
      <c r="BG53" s="1230"/>
      <c r="BH53" s="1230"/>
      <c r="BI53" s="1230"/>
      <c r="BJ53" s="1230"/>
      <c r="BK53" s="1230"/>
      <c r="BL53" s="1230"/>
      <c r="BM53" s="1230"/>
      <c r="BN53" s="1230"/>
      <c r="BO53" s="1230"/>
      <c r="BP53" s="1231">
        <v>66.2</v>
      </c>
      <c r="BQ53" s="1231"/>
      <c r="BR53" s="1231"/>
      <c r="BS53" s="1231"/>
      <c r="BT53" s="1231"/>
      <c r="BU53" s="1231"/>
      <c r="BV53" s="1231"/>
      <c r="BW53" s="1231"/>
      <c r="BX53" s="1231">
        <v>60.9</v>
      </c>
      <c r="BY53" s="1231"/>
      <c r="BZ53" s="1231"/>
      <c r="CA53" s="1231"/>
      <c r="CB53" s="1231"/>
      <c r="CC53" s="1231"/>
      <c r="CD53" s="1231"/>
      <c r="CE53" s="1231"/>
      <c r="CF53" s="1231">
        <v>61.7</v>
      </c>
      <c r="CG53" s="1231"/>
      <c r="CH53" s="1231"/>
      <c r="CI53" s="1231"/>
      <c r="CJ53" s="1231"/>
      <c r="CK53" s="1231"/>
      <c r="CL53" s="1231"/>
      <c r="CM53" s="1231"/>
      <c r="CN53" s="1231">
        <v>62.3</v>
      </c>
      <c r="CO53" s="1231"/>
      <c r="CP53" s="1231"/>
      <c r="CQ53" s="1231"/>
      <c r="CR53" s="1231"/>
      <c r="CS53" s="1231"/>
      <c r="CT53" s="1231"/>
      <c r="CU53" s="1231"/>
      <c r="CV53" s="1231">
        <v>62.8</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571</v>
      </c>
      <c r="AO55" s="1226"/>
      <c r="AP55" s="1226"/>
      <c r="AQ55" s="1226"/>
      <c r="AR55" s="1226"/>
      <c r="AS55" s="1226"/>
      <c r="AT55" s="1226"/>
      <c r="AU55" s="1226"/>
      <c r="AV55" s="1226"/>
      <c r="AW55" s="1226"/>
      <c r="AX55" s="1226"/>
      <c r="AY55" s="1226"/>
      <c r="AZ55" s="1226"/>
      <c r="BA55" s="1226"/>
      <c r="BB55" s="1230" t="s">
        <v>569</v>
      </c>
      <c r="BC55" s="1230"/>
      <c r="BD55" s="1230"/>
      <c r="BE55" s="1230"/>
      <c r="BF55" s="1230"/>
      <c r="BG55" s="1230"/>
      <c r="BH55" s="1230"/>
      <c r="BI55" s="1230"/>
      <c r="BJ55" s="1230"/>
      <c r="BK55" s="1230"/>
      <c r="BL55" s="1230"/>
      <c r="BM55" s="1230"/>
      <c r="BN55" s="1230"/>
      <c r="BO55" s="1230"/>
      <c r="BP55" s="1231">
        <v>25.1</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570</v>
      </c>
      <c r="BC57" s="1230"/>
      <c r="BD57" s="1230"/>
      <c r="BE57" s="1230"/>
      <c r="BF57" s="1230"/>
      <c r="BG57" s="1230"/>
      <c r="BH57" s="1230"/>
      <c r="BI57" s="1230"/>
      <c r="BJ57" s="1230"/>
      <c r="BK57" s="1230"/>
      <c r="BL57" s="1230"/>
      <c r="BM57" s="1230"/>
      <c r="BN57" s="1230"/>
      <c r="BO57" s="1230"/>
      <c r="BP57" s="1231">
        <v>61</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572</v>
      </c>
    </row>
    <row r="64" spans="1:109" ht="13.2" x14ac:dyDescent="0.2">
      <c r="B64" s="247"/>
      <c r="G64" s="1208"/>
      <c r="I64" s="1240"/>
      <c r="J64" s="1240"/>
      <c r="K64" s="1240"/>
      <c r="L64" s="1240"/>
      <c r="M64" s="1240"/>
      <c r="N64" s="1241"/>
      <c r="AM64" s="1208"/>
      <c r="AN64" s="1208" t="s">
        <v>565</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573</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567</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526</v>
      </c>
      <c r="BQ72" s="1226"/>
      <c r="BR72" s="1226"/>
      <c r="BS72" s="1226"/>
      <c r="BT72" s="1226"/>
      <c r="BU72" s="1226"/>
      <c r="BV72" s="1226"/>
      <c r="BW72" s="1226"/>
      <c r="BX72" s="1226" t="s">
        <v>527</v>
      </c>
      <c r="BY72" s="1226"/>
      <c r="BZ72" s="1226"/>
      <c r="CA72" s="1226"/>
      <c r="CB72" s="1226"/>
      <c r="CC72" s="1226"/>
      <c r="CD72" s="1226"/>
      <c r="CE72" s="1226"/>
      <c r="CF72" s="1226" t="s">
        <v>528</v>
      </c>
      <c r="CG72" s="1226"/>
      <c r="CH72" s="1226"/>
      <c r="CI72" s="1226"/>
      <c r="CJ72" s="1226"/>
      <c r="CK72" s="1226"/>
      <c r="CL72" s="1226"/>
      <c r="CM72" s="1226"/>
      <c r="CN72" s="1226" t="s">
        <v>529</v>
      </c>
      <c r="CO72" s="1226"/>
      <c r="CP72" s="1226"/>
      <c r="CQ72" s="1226"/>
      <c r="CR72" s="1226"/>
      <c r="CS72" s="1226"/>
      <c r="CT72" s="1226"/>
      <c r="CU72" s="1226"/>
      <c r="CV72" s="1226" t="s">
        <v>530</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568</v>
      </c>
      <c r="AO73" s="1230"/>
      <c r="AP73" s="1230"/>
      <c r="AQ73" s="1230"/>
      <c r="AR73" s="1230"/>
      <c r="AS73" s="1230"/>
      <c r="AT73" s="1230"/>
      <c r="AU73" s="1230"/>
      <c r="AV73" s="1230"/>
      <c r="AW73" s="1230"/>
      <c r="AX73" s="1230"/>
      <c r="AY73" s="1230"/>
      <c r="AZ73" s="1230"/>
      <c r="BA73" s="1230"/>
      <c r="BB73" s="1230" t="s">
        <v>569</v>
      </c>
      <c r="BC73" s="1230"/>
      <c r="BD73" s="1230"/>
      <c r="BE73" s="1230"/>
      <c r="BF73" s="1230"/>
      <c r="BG73" s="1230"/>
      <c r="BH73" s="1230"/>
      <c r="BI73" s="1230"/>
      <c r="BJ73" s="1230"/>
      <c r="BK73" s="1230"/>
      <c r="BL73" s="1230"/>
      <c r="BM73" s="1230"/>
      <c r="BN73" s="1230"/>
      <c r="BO73" s="1230"/>
      <c r="BP73" s="1231">
        <v>10.3</v>
      </c>
      <c r="BQ73" s="1231"/>
      <c r="BR73" s="1231"/>
      <c r="BS73" s="1231"/>
      <c r="BT73" s="1231"/>
      <c r="BU73" s="1231"/>
      <c r="BV73" s="1231"/>
      <c r="BW73" s="1231"/>
      <c r="BX73" s="1231">
        <v>14.2</v>
      </c>
      <c r="BY73" s="1231"/>
      <c r="BZ73" s="1231"/>
      <c r="CA73" s="1231"/>
      <c r="CB73" s="1231"/>
      <c r="CC73" s="1231"/>
      <c r="CD73" s="1231"/>
      <c r="CE73" s="1231"/>
      <c r="CF73" s="1231">
        <v>2.4</v>
      </c>
      <c r="CG73" s="1231"/>
      <c r="CH73" s="1231"/>
      <c r="CI73" s="1231"/>
      <c r="CJ73" s="1231"/>
      <c r="CK73" s="1231"/>
      <c r="CL73" s="1231"/>
      <c r="CM73" s="1231"/>
      <c r="CN73" s="1231">
        <v>7.5</v>
      </c>
      <c r="CO73" s="1231"/>
      <c r="CP73" s="1231"/>
      <c r="CQ73" s="1231"/>
      <c r="CR73" s="1231"/>
      <c r="CS73" s="1231"/>
      <c r="CT73" s="1231"/>
      <c r="CU73" s="1231"/>
      <c r="CV73" s="1231">
        <v>5.2</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574</v>
      </c>
      <c r="BC75" s="1230"/>
      <c r="BD75" s="1230"/>
      <c r="BE75" s="1230"/>
      <c r="BF75" s="1230"/>
      <c r="BG75" s="1230"/>
      <c r="BH75" s="1230"/>
      <c r="BI75" s="1230"/>
      <c r="BJ75" s="1230"/>
      <c r="BK75" s="1230"/>
      <c r="BL75" s="1230"/>
      <c r="BM75" s="1230"/>
      <c r="BN75" s="1230"/>
      <c r="BO75" s="1230"/>
      <c r="BP75" s="1231">
        <v>3.1</v>
      </c>
      <c r="BQ75" s="1231"/>
      <c r="BR75" s="1231"/>
      <c r="BS75" s="1231"/>
      <c r="BT75" s="1231"/>
      <c r="BU75" s="1231"/>
      <c r="BV75" s="1231"/>
      <c r="BW75" s="1231"/>
      <c r="BX75" s="1231">
        <v>3.3</v>
      </c>
      <c r="BY75" s="1231"/>
      <c r="BZ75" s="1231"/>
      <c r="CA75" s="1231"/>
      <c r="CB75" s="1231"/>
      <c r="CC75" s="1231"/>
      <c r="CD75" s="1231"/>
      <c r="CE75" s="1231"/>
      <c r="CF75" s="1231">
        <v>4.3</v>
      </c>
      <c r="CG75" s="1231"/>
      <c r="CH75" s="1231"/>
      <c r="CI75" s="1231"/>
      <c r="CJ75" s="1231"/>
      <c r="CK75" s="1231"/>
      <c r="CL75" s="1231"/>
      <c r="CM75" s="1231"/>
      <c r="CN75" s="1231">
        <v>5.0999999999999996</v>
      </c>
      <c r="CO75" s="1231"/>
      <c r="CP75" s="1231"/>
      <c r="CQ75" s="1231"/>
      <c r="CR75" s="1231"/>
      <c r="CS75" s="1231"/>
      <c r="CT75" s="1231"/>
      <c r="CU75" s="1231"/>
      <c r="CV75" s="1231">
        <v>5.6</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571</v>
      </c>
      <c r="AO77" s="1226"/>
      <c r="AP77" s="1226"/>
      <c r="AQ77" s="1226"/>
      <c r="AR77" s="1226"/>
      <c r="AS77" s="1226"/>
      <c r="AT77" s="1226"/>
      <c r="AU77" s="1226"/>
      <c r="AV77" s="1226"/>
      <c r="AW77" s="1226"/>
      <c r="AX77" s="1226"/>
      <c r="AY77" s="1226"/>
      <c r="AZ77" s="1226"/>
      <c r="BA77" s="1226"/>
      <c r="BB77" s="1230" t="s">
        <v>569</v>
      </c>
      <c r="BC77" s="1230"/>
      <c r="BD77" s="1230"/>
      <c r="BE77" s="1230"/>
      <c r="BF77" s="1230"/>
      <c r="BG77" s="1230"/>
      <c r="BH77" s="1230"/>
      <c r="BI77" s="1230"/>
      <c r="BJ77" s="1230"/>
      <c r="BK77" s="1230"/>
      <c r="BL77" s="1230"/>
      <c r="BM77" s="1230"/>
      <c r="BN77" s="1230"/>
      <c r="BO77" s="1230"/>
      <c r="BP77" s="1231">
        <v>25.1</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574</v>
      </c>
      <c r="BC79" s="1230"/>
      <c r="BD79" s="1230"/>
      <c r="BE79" s="1230"/>
      <c r="BF79" s="1230"/>
      <c r="BG79" s="1230"/>
      <c r="BH79" s="1230"/>
      <c r="BI79" s="1230"/>
      <c r="BJ79" s="1230"/>
      <c r="BK79" s="1230"/>
      <c r="BL79" s="1230"/>
      <c r="BM79" s="1230"/>
      <c r="BN79" s="1230"/>
      <c r="BO79" s="1230"/>
      <c r="BP79" s="1231">
        <v>6.4</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Q+xwVvVBVCQwcCWpFM5E6bnaaaHWLkEec8IVEltAV01GN/ffEcVU5V23JJSGuUiFlBN/tv1Dj8koki6ByHNypQ==" saltValue="fq271+B3xBZJDYXH9cH5v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90D249-B152-42D6-B7E5-868AC9F8C01B}">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7JZQzSNznVHQycq9HiBXvYjzdr+OkRyqanCLPCNI+N4dbUs2TK5GCBOco9JQdJmyGb5P4Z/25I5m2WSiBBpPgA==" saltValue="3Jns1dmkfR1/kHJ7+vSZY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363390-D1D8-4941-B60F-D5F4C74310AC}">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SonLTaueuCVjHHRpRxVUoDxprLRADf8qPlunu2m50JmFHJcHQh1RTCcZEIpp0McSVyATIEJhU4P6FmneW+HT2g==" saltValue="e9/a6u/Ehh2GQrrL4KGMT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68888</v>
      </c>
      <c r="E3" s="142"/>
      <c r="F3" s="143">
        <v>63812</v>
      </c>
      <c r="G3" s="144"/>
      <c r="H3" s="145"/>
    </row>
    <row r="4" spans="1:8" x14ac:dyDescent="0.2">
      <c r="A4" s="146"/>
      <c r="B4" s="147"/>
      <c r="C4" s="148"/>
      <c r="D4" s="149">
        <v>61024</v>
      </c>
      <c r="E4" s="150"/>
      <c r="F4" s="151">
        <v>33848</v>
      </c>
      <c r="G4" s="152"/>
      <c r="H4" s="153"/>
    </row>
    <row r="5" spans="1:8" x14ac:dyDescent="0.2">
      <c r="A5" s="134" t="s">
        <v>520</v>
      </c>
      <c r="B5" s="139"/>
      <c r="C5" s="140"/>
      <c r="D5" s="141">
        <v>41493</v>
      </c>
      <c r="E5" s="142"/>
      <c r="F5" s="143">
        <v>45945</v>
      </c>
      <c r="G5" s="144"/>
      <c r="H5" s="145"/>
    </row>
    <row r="6" spans="1:8" x14ac:dyDescent="0.2">
      <c r="A6" s="146"/>
      <c r="B6" s="147"/>
      <c r="C6" s="148"/>
      <c r="D6" s="149">
        <v>36146</v>
      </c>
      <c r="E6" s="150"/>
      <c r="F6" s="151">
        <v>25180</v>
      </c>
      <c r="G6" s="152"/>
      <c r="H6" s="153"/>
    </row>
    <row r="7" spans="1:8" x14ac:dyDescent="0.2">
      <c r="A7" s="134" t="s">
        <v>521</v>
      </c>
      <c r="B7" s="139"/>
      <c r="C7" s="140"/>
      <c r="D7" s="141">
        <v>22994</v>
      </c>
      <c r="E7" s="142"/>
      <c r="F7" s="143">
        <v>44475</v>
      </c>
      <c r="G7" s="144"/>
      <c r="H7" s="145"/>
    </row>
    <row r="8" spans="1:8" x14ac:dyDescent="0.2">
      <c r="A8" s="146"/>
      <c r="B8" s="147"/>
      <c r="C8" s="148"/>
      <c r="D8" s="149">
        <v>17306</v>
      </c>
      <c r="E8" s="150"/>
      <c r="F8" s="151">
        <v>24780</v>
      </c>
      <c r="G8" s="152"/>
      <c r="H8" s="153"/>
    </row>
    <row r="9" spans="1:8" x14ac:dyDescent="0.2">
      <c r="A9" s="134" t="s">
        <v>522</v>
      </c>
      <c r="B9" s="139"/>
      <c r="C9" s="140"/>
      <c r="D9" s="141">
        <v>19937</v>
      </c>
      <c r="E9" s="142"/>
      <c r="F9" s="143">
        <v>45982</v>
      </c>
      <c r="G9" s="144"/>
      <c r="H9" s="145"/>
    </row>
    <row r="10" spans="1:8" x14ac:dyDescent="0.2">
      <c r="A10" s="146"/>
      <c r="B10" s="147"/>
      <c r="C10" s="148"/>
      <c r="D10" s="149">
        <v>12878</v>
      </c>
      <c r="E10" s="150"/>
      <c r="F10" s="151">
        <v>25583</v>
      </c>
      <c r="G10" s="152"/>
      <c r="H10" s="153"/>
    </row>
    <row r="11" spans="1:8" x14ac:dyDescent="0.2">
      <c r="A11" s="134" t="s">
        <v>523</v>
      </c>
      <c r="B11" s="139"/>
      <c r="C11" s="140"/>
      <c r="D11" s="141">
        <v>25838</v>
      </c>
      <c r="E11" s="142"/>
      <c r="F11" s="143">
        <v>50538</v>
      </c>
      <c r="G11" s="144"/>
      <c r="H11" s="145"/>
    </row>
    <row r="12" spans="1:8" x14ac:dyDescent="0.2">
      <c r="A12" s="146"/>
      <c r="B12" s="147"/>
      <c r="C12" s="154"/>
      <c r="D12" s="149">
        <v>18577</v>
      </c>
      <c r="E12" s="150"/>
      <c r="F12" s="151">
        <v>29053</v>
      </c>
      <c r="G12" s="152"/>
      <c r="H12" s="153"/>
    </row>
    <row r="13" spans="1:8" x14ac:dyDescent="0.2">
      <c r="A13" s="134"/>
      <c r="B13" s="139"/>
      <c r="C13" s="140"/>
      <c r="D13" s="141">
        <v>35830</v>
      </c>
      <c r="E13" s="142"/>
      <c r="F13" s="143">
        <v>50150</v>
      </c>
      <c r="G13" s="155"/>
      <c r="H13" s="145"/>
    </row>
    <row r="14" spans="1:8" x14ac:dyDescent="0.2">
      <c r="A14" s="146"/>
      <c r="B14" s="147"/>
      <c r="C14" s="148"/>
      <c r="D14" s="149">
        <v>29186</v>
      </c>
      <c r="E14" s="150"/>
      <c r="F14" s="151">
        <v>27689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3.19</v>
      </c>
      <c r="C19" s="156">
        <f>ROUND(VALUE(SUBSTITUTE(実質収支比率等に係る経年分析!G$48,"▲","-")),2)</f>
        <v>7.24</v>
      </c>
      <c r="D19" s="156">
        <f>ROUND(VALUE(SUBSTITUTE(実質収支比率等に係る経年分析!H$48,"▲","-")),2)</f>
        <v>5.07</v>
      </c>
      <c r="E19" s="156">
        <f>ROUND(VALUE(SUBSTITUTE(実質収支比率等に係る経年分析!I$48,"▲","-")),2)</f>
        <v>0.06</v>
      </c>
      <c r="F19" s="156">
        <f>ROUND(VALUE(SUBSTITUTE(実質収支比率等に係る経年分析!J$48,"▲","-")),2)</f>
        <v>0.13</v>
      </c>
    </row>
    <row r="20" spans="1:11" x14ac:dyDescent="0.2">
      <c r="A20" s="156" t="s">
        <v>53</v>
      </c>
      <c r="B20" s="156">
        <f>ROUND(VALUE(SUBSTITUTE(実質収支比率等に係る経年分析!F$47,"▲","-")),2)</f>
        <v>13.5</v>
      </c>
      <c r="C20" s="156">
        <f>ROUND(VALUE(SUBSTITUTE(実質収支比率等に係る経年分析!G$47,"▲","-")),2)</f>
        <v>14.31</v>
      </c>
      <c r="D20" s="156">
        <f>ROUND(VALUE(SUBSTITUTE(実質収支比率等に係る経年分析!H$47,"▲","-")),2)</f>
        <v>18.32</v>
      </c>
      <c r="E20" s="156">
        <f>ROUND(VALUE(SUBSTITUTE(実質収支比率等に係る経年分析!I$47,"▲","-")),2)</f>
        <v>17.53</v>
      </c>
      <c r="F20" s="156">
        <f>ROUND(VALUE(SUBSTITUTE(実質収支比率等に係る経年分析!J$47,"▲","-")),2)</f>
        <v>13.75</v>
      </c>
    </row>
    <row r="21" spans="1:11" x14ac:dyDescent="0.2">
      <c r="A21" s="156" t="s">
        <v>54</v>
      </c>
      <c r="B21" s="156">
        <f>IF(ISNUMBER(VALUE(SUBSTITUTE(実質収支比率等に係る経年分析!F$49,"▲","-"))),ROUND(VALUE(SUBSTITUTE(実質収支比率等に係る経年分析!F$49,"▲","-")),2),NA())</f>
        <v>0.82</v>
      </c>
      <c r="C21" s="156">
        <f>IF(ISNUMBER(VALUE(SUBSTITUTE(実質収支比率等に係る経年分析!G$49,"▲","-"))),ROUND(VALUE(SUBSTITUTE(実質収支比率等に係る経年分析!G$49,"▲","-")),2),NA())</f>
        <v>5.68</v>
      </c>
      <c r="D21" s="156">
        <f>IF(ISNUMBER(VALUE(SUBSTITUTE(実質収支比率等に係る経年分析!H$49,"▲","-"))),ROUND(VALUE(SUBSTITUTE(実質収支比率等に係る経年分析!H$49,"▲","-")),2),NA())</f>
        <v>1.49</v>
      </c>
      <c r="E21" s="156">
        <f>IF(ISNUMBER(VALUE(SUBSTITUTE(実質収支比率等に係る経年分析!I$49,"▲","-"))),ROUND(VALUE(SUBSTITUTE(実質収支比率等に係る経年分析!I$49,"▲","-")),2),NA())</f>
        <v>-5.3</v>
      </c>
      <c r="F21" s="156">
        <f>IF(ISNUMBER(VALUE(SUBSTITUTE(実質収支比率等に係る経年分析!J$49,"▲","-"))),ROUND(VALUE(SUBSTITUTE(実質収支比率等に係る経年分析!J$49,"▲","-")),2),NA())</f>
        <v>-3.55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国民健康保険事業特別会計（施設勘定堅上診療所）</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国民健康保険事業特別会計（事業勘定）</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0.98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0.9</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0.49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0.01</v>
      </c>
    </row>
    <row r="31" spans="1:11" x14ac:dyDescent="0.2">
      <c r="A31" s="157" t="str">
        <f>IF(連結実質赤字比率に係る赤字・黒字の構成分析!C$39="",NA(),連結実質赤字比率に係る赤字・黒字の構成分析!C$39)</f>
        <v>一般会計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3.18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7.24</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5.0599999999999996</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0.06</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0.12</v>
      </c>
    </row>
    <row r="32" spans="1:11" x14ac:dyDescent="0.2">
      <c r="A32" s="157" t="str">
        <f>IF(連結実質赤字比率に係る赤字・黒字の構成分析!C$38="",NA(),連結実質赤字比率に係る赤字・黒字の構成分析!C$38)</f>
        <v>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0.22</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0.22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0.28000000000000003</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介護保険事業特別会計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0.92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0.39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0.36</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0.47</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0.5</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0.53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0.56999999999999995</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0.78</v>
      </c>
    </row>
    <row r="35" spans="1:16" x14ac:dyDescent="0.2">
      <c r="A35" s="157" t="str">
        <f>IF(連結実質赤字比率に係る赤字・黒字の構成分析!C$35="",NA(),連結実質赤字比率に係る赤字・黒字の構成分析!C$35)</f>
        <v>市立柏原病院事業会計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1.18</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14.17</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20.77</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17.04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13.5</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17.12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16.45</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16.54</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13.97</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2493</v>
      </c>
      <c r="E42" s="158"/>
      <c r="F42" s="158"/>
      <c r="G42" s="158">
        <f>'実質公債費比率（分子）の構造'!L$52</f>
        <v>2503</v>
      </c>
      <c r="H42" s="158"/>
      <c r="I42" s="158"/>
      <c r="J42" s="158">
        <f>'実質公債費比率（分子）の構造'!M$52</f>
        <v>2486</v>
      </c>
      <c r="K42" s="158"/>
      <c r="L42" s="158"/>
      <c r="M42" s="158">
        <f>'実質公債費比率（分子）の構造'!N$52</f>
        <v>2524</v>
      </c>
      <c r="N42" s="158"/>
      <c r="O42" s="158"/>
      <c r="P42" s="158">
        <f>'実質公債費比率（分子）の構造'!O$52</f>
        <v>2232</v>
      </c>
    </row>
    <row r="43" spans="1:16" x14ac:dyDescent="0.2">
      <c r="A43" s="158" t="s">
        <v>16</v>
      </c>
      <c r="B43" s="158">
        <f>'実質公債費比率（分子）の構造'!K$51</f>
        <v>1</v>
      </c>
      <c r="C43" s="158"/>
      <c r="D43" s="158"/>
      <c r="E43" s="158">
        <f>'実質公債費比率（分子）の構造'!L$51</f>
        <v>0</v>
      </c>
      <c r="F43" s="158"/>
      <c r="G43" s="158"/>
      <c r="H43" s="158" t="str">
        <f>'実質公債費比率（分子）の構造'!M$51</f>
        <v>-</v>
      </c>
      <c r="I43" s="158"/>
      <c r="J43" s="158"/>
      <c r="K43" s="158">
        <f>'実質公債費比率（分子）の構造'!N$51</f>
        <v>1</v>
      </c>
      <c r="L43" s="158"/>
      <c r="M43" s="158"/>
      <c r="N43" s="158">
        <f>'実質公債費比率（分子）の構造'!O$51</f>
        <v>5</v>
      </c>
      <c r="O43" s="158"/>
      <c r="P43" s="158"/>
    </row>
    <row r="44" spans="1:16" x14ac:dyDescent="0.2">
      <c r="A44" s="158" t="s">
        <v>62</v>
      </c>
      <c r="B44" s="158" t="str">
        <f>'実質公債費比率（分子）の構造'!K$50</f>
        <v>-</v>
      </c>
      <c r="C44" s="158"/>
      <c r="D44" s="158"/>
      <c r="E44" s="158" t="str">
        <f>'実質公債費比率（分子）の構造'!L$50</f>
        <v>-</v>
      </c>
      <c r="F44" s="158"/>
      <c r="G44" s="158"/>
      <c r="H44" s="158">
        <f>'実質公債費比率（分子）の構造'!M$50</f>
        <v>0</v>
      </c>
      <c r="I44" s="158"/>
      <c r="J44" s="158"/>
      <c r="K44" s="158">
        <f>'実質公債費比率（分子）の構造'!N$50</f>
        <v>4</v>
      </c>
      <c r="L44" s="158"/>
      <c r="M44" s="158"/>
      <c r="N44" s="158">
        <f>'実質公債費比率（分子）の構造'!O$50</f>
        <v>9</v>
      </c>
      <c r="O44" s="158"/>
      <c r="P44" s="158"/>
    </row>
    <row r="45" spans="1:16" x14ac:dyDescent="0.2">
      <c r="A45" s="158" t="s">
        <v>63</v>
      </c>
      <c r="B45" s="158">
        <f>'実質公債費比率（分子）の構造'!K$49</f>
        <v>99</v>
      </c>
      <c r="C45" s="158"/>
      <c r="D45" s="158"/>
      <c r="E45" s="158">
        <f>'実質公債費比率（分子）の構造'!L$49</f>
        <v>116</v>
      </c>
      <c r="F45" s="158"/>
      <c r="G45" s="158"/>
      <c r="H45" s="158">
        <f>'実質公債費比率（分子）の構造'!M$49</f>
        <v>125</v>
      </c>
      <c r="I45" s="158"/>
      <c r="J45" s="158"/>
      <c r="K45" s="158">
        <f>'実質公債費比率（分子）の構造'!N$49</f>
        <v>133</v>
      </c>
      <c r="L45" s="158"/>
      <c r="M45" s="158"/>
      <c r="N45" s="158">
        <f>'実質公債費比率（分子）の構造'!O$49</f>
        <v>132</v>
      </c>
      <c r="O45" s="158"/>
      <c r="P45" s="158"/>
    </row>
    <row r="46" spans="1:16" x14ac:dyDescent="0.2">
      <c r="A46" s="158" t="s">
        <v>64</v>
      </c>
      <c r="B46" s="158">
        <f>'実質公債費比率（分子）の構造'!K$48</f>
        <v>912</v>
      </c>
      <c r="C46" s="158"/>
      <c r="D46" s="158"/>
      <c r="E46" s="158">
        <f>'実質公債費比率（分子）の構造'!L$48</f>
        <v>940</v>
      </c>
      <c r="F46" s="158"/>
      <c r="G46" s="158"/>
      <c r="H46" s="158">
        <f>'実質公債費比率（分子）の構造'!M$48</f>
        <v>972</v>
      </c>
      <c r="I46" s="158"/>
      <c r="J46" s="158"/>
      <c r="K46" s="158">
        <f>'実質公債費比率（分子）の構造'!N$48</f>
        <v>1050</v>
      </c>
      <c r="L46" s="158"/>
      <c r="M46" s="158"/>
      <c r="N46" s="158">
        <f>'実質公債費比率（分子）の構造'!O$48</f>
        <v>830</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1878</v>
      </c>
      <c r="C49" s="158"/>
      <c r="D49" s="158"/>
      <c r="E49" s="158">
        <f>'実質公債費比率（分子）の構造'!L$45</f>
        <v>2046</v>
      </c>
      <c r="F49" s="158"/>
      <c r="G49" s="158"/>
      <c r="H49" s="158">
        <f>'実質公債費比率（分子）の構造'!M$45</f>
        <v>2170</v>
      </c>
      <c r="I49" s="158"/>
      <c r="J49" s="158"/>
      <c r="K49" s="158">
        <f>'実質公債費比率（分子）の構造'!N$45</f>
        <v>2112</v>
      </c>
      <c r="L49" s="158"/>
      <c r="M49" s="158"/>
      <c r="N49" s="158">
        <f>'実質公債費比率（分子）の構造'!O$45</f>
        <v>2065</v>
      </c>
      <c r="O49" s="158"/>
      <c r="P49" s="158"/>
    </row>
    <row r="50" spans="1:16" x14ac:dyDescent="0.2">
      <c r="A50" s="158" t="s">
        <v>67</v>
      </c>
      <c r="B50" s="158" t="e">
        <f>NA()</f>
        <v>#N/A</v>
      </c>
      <c r="C50" s="158">
        <f>IF(ISNUMBER('実質公債費比率（分子）の構造'!K$53),'実質公債費比率（分子）の構造'!K$53,NA())</f>
        <v>397</v>
      </c>
      <c r="D50" s="158" t="e">
        <f>NA()</f>
        <v>#N/A</v>
      </c>
      <c r="E50" s="158" t="e">
        <f>NA()</f>
        <v>#N/A</v>
      </c>
      <c r="F50" s="158">
        <f>IF(ISNUMBER('実質公債費比率（分子）の構造'!L$53),'実質公債費比率（分子）の構造'!L$53,NA())</f>
        <v>599</v>
      </c>
      <c r="G50" s="158" t="e">
        <f>NA()</f>
        <v>#N/A</v>
      </c>
      <c r="H50" s="158" t="e">
        <f>NA()</f>
        <v>#N/A</v>
      </c>
      <c r="I50" s="158">
        <f>IF(ISNUMBER('実質公債費比率（分子）の構造'!M$53),'実質公債費比率（分子）の構造'!M$53,NA())</f>
        <v>781</v>
      </c>
      <c r="J50" s="158" t="e">
        <f>NA()</f>
        <v>#N/A</v>
      </c>
      <c r="K50" s="158" t="e">
        <f>NA()</f>
        <v>#N/A</v>
      </c>
      <c r="L50" s="158">
        <f>IF(ISNUMBER('実質公債費比率（分子）の構造'!N$53),'実質公債費比率（分子）の構造'!N$53,NA())</f>
        <v>776</v>
      </c>
      <c r="M50" s="158" t="e">
        <f>NA()</f>
        <v>#N/A</v>
      </c>
      <c r="N50" s="158" t="e">
        <f>NA()</f>
        <v>#N/A</v>
      </c>
      <c r="O50" s="158">
        <f>IF(ISNUMBER('実質公債費比率（分子）の構造'!O$53),'実質公債費比率（分子）の構造'!O$53,NA())</f>
        <v>809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26264</v>
      </c>
      <c r="E56" s="157"/>
      <c r="F56" s="157"/>
      <c r="G56" s="157">
        <f>'将来負担比率（分子）の構造'!J$52</f>
        <v>25705</v>
      </c>
      <c r="H56" s="157"/>
      <c r="I56" s="157"/>
      <c r="J56" s="157">
        <f>'将来負担比率（分子）の構造'!K$52</f>
        <v>24573</v>
      </c>
      <c r="K56" s="157"/>
      <c r="L56" s="157"/>
      <c r="M56" s="157">
        <f>'将来負担比率（分子）の構造'!L$52</f>
        <v>23379</v>
      </c>
      <c r="N56" s="157"/>
      <c r="O56" s="157"/>
      <c r="P56" s="157">
        <f>'将来負担比率（分子）の構造'!M$52</f>
        <v>22674</v>
      </c>
    </row>
    <row r="57" spans="1:16" x14ac:dyDescent="0.2">
      <c r="A57" s="157" t="s">
        <v>42</v>
      </c>
      <c r="B57" s="157"/>
      <c r="C57" s="157"/>
      <c r="D57" s="157">
        <f>'将来負担比率（分子）の構造'!I$51</f>
        <v>4648</v>
      </c>
      <c r="E57" s="157"/>
      <c r="F57" s="157"/>
      <c r="G57" s="157">
        <f>'将来負担比率（分子）の構造'!J$51</f>
        <v>4476</v>
      </c>
      <c r="H57" s="157"/>
      <c r="I57" s="157"/>
      <c r="J57" s="157">
        <f>'将来負担比率（分子）の構造'!K$51</f>
        <v>4204</v>
      </c>
      <c r="K57" s="157"/>
      <c r="L57" s="157"/>
      <c r="M57" s="157">
        <f>'将来負担比率（分子）の構造'!L$51</f>
        <v>4068</v>
      </c>
      <c r="N57" s="157"/>
      <c r="O57" s="157"/>
      <c r="P57" s="157">
        <f>'将来負担比率（分子）の構造'!M$51</f>
        <v>4276</v>
      </c>
    </row>
    <row r="58" spans="1:16" x14ac:dyDescent="0.2">
      <c r="A58" s="157" t="s">
        <v>41</v>
      </c>
      <c r="B58" s="157"/>
      <c r="C58" s="157"/>
      <c r="D58" s="157">
        <f>'将来負担比率（分子）の構造'!I$50</f>
        <v>4458</v>
      </c>
      <c r="E58" s="157"/>
      <c r="F58" s="157"/>
      <c r="G58" s="157">
        <f>'将来負担比率（分子）の構造'!J$50</f>
        <v>5496</v>
      </c>
      <c r="H58" s="157"/>
      <c r="I58" s="157"/>
      <c r="J58" s="157">
        <f>'将来負担比率（分子）の構造'!K$50</f>
        <v>7002</v>
      </c>
      <c r="K58" s="157"/>
      <c r="L58" s="157"/>
      <c r="M58" s="157">
        <f>'将来負担比率（分子）の構造'!L$50</f>
        <v>6880</v>
      </c>
      <c r="N58" s="157"/>
      <c r="O58" s="157"/>
      <c r="P58" s="157">
        <f>'将来負担比率（分子）の構造'!M$50</f>
        <v>6304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2625</v>
      </c>
      <c r="C62" s="157"/>
      <c r="D62" s="157"/>
      <c r="E62" s="157">
        <f>'将来負担比率（分子）の構造'!J$45</f>
        <v>2839</v>
      </c>
      <c r="F62" s="157"/>
      <c r="G62" s="157"/>
      <c r="H62" s="157">
        <f>'将来負担比率（分子）の構造'!K$45</f>
        <v>2666</v>
      </c>
      <c r="I62" s="157"/>
      <c r="J62" s="157"/>
      <c r="K62" s="157">
        <f>'将来負担比率（分子）の構造'!L$45</f>
        <v>2954</v>
      </c>
      <c r="L62" s="157"/>
      <c r="M62" s="157"/>
      <c r="N62" s="157">
        <f>'将来負担比率（分子）の構造'!M$45</f>
        <v>2967</v>
      </c>
      <c r="O62" s="157"/>
      <c r="P62" s="157"/>
    </row>
    <row r="63" spans="1:16" x14ac:dyDescent="0.2">
      <c r="A63" s="157" t="s">
        <v>34</v>
      </c>
      <c r="B63" s="157">
        <f>'将来負担比率（分子）の構造'!I$44</f>
        <v>799</v>
      </c>
      <c r="C63" s="157"/>
      <c r="D63" s="157"/>
      <c r="E63" s="157">
        <f>'将来負担比率（分子）の構造'!J$44</f>
        <v>815</v>
      </c>
      <c r="F63" s="157"/>
      <c r="G63" s="157"/>
      <c r="H63" s="157">
        <f>'将来負担比率（分子）の構造'!K$44</f>
        <v>825</v>
      </c>
      <c r="I63" s="157"/>
      <c r="J63" s="157"/>
      <c r="K63" s="157">
        <f>'将来負担比率（分子）の構造'!L$44</f>
        <v>1344</v>
      </c>
      <c r="L63" s="157"/>
      <c r="M63" s="157"/>
      <c r="N63" s="157">
        <f>'将来負担比率（分子）の構造'!M$44</f>
        <v>1075</v>
      </c>
      <c r="O63" s="157"/>
      <c r="P63" s="157"/>
    </row>
    <row r="64" spans="1:16" x14ac:dyDescent="0.2">
      <c r="A64" s="157" t="s">
        <v>33</v>
      </c>
      <c r="B64" s="157">
        <f>'将来負担比率（分子）の構造'!I$43</f>
        <v>10579</v>
      </c>
      <c r="C64" s="157"/>
      <c r="D64" s="157"/>
      <c r="E64" s="157">
        <f>'将来負担比率（分子）の構造'!J$43</f>
        <v>10306</v>
      </c>
      <c r="F64" s="157"/>
      <c r="G64" s="157"/>
      <c r="H64" s="157">
        <f>'将来負担比率（分子）の構造'!K$43</f>
        <v>10153</v>
      </c>
      <c r="I64" s="157"/>
      <c r="J64" s="157"/>
      <c r="K64" s="157">
        <f>'将来負担比率（分子）の構造'!L$43</f>
        <v>9978</v>
      </c>
      <c r="L64" s="157"/>
      <c r="M64" s="157"/>
      <c r="N64" s="157">
        <f>'将来負担比率（分子）の構造'!M$43</f>
        <v>10059</v>
      </c>
      <c r="O64" s="157"/>
      <c r="P64" s="157"/>
    </row>
    <row r="65" spans="1:16" x14ac:dyDescent="0.2">
      <c r="A65" s="157" t="s">
        <v>32</v>
      </c>
      <c r="B65" s="157">
        <f>'将来負担比率（分子）の構造'!I$42</f>
        <v>383</v>
      </c>
      <c r="C65" s="157"/>
      <c r="D65" s="157"/>
      <c r="E65" s="157">
        <f>'将来負担比率（分子）の構造'!J$42</f>
        <v>328</v>
      </c>
      <c r="F65" s="157"/>
      <c r="G65" s="157"/>
      <c r="H65" s="157">
        <f>'将来負担比率（分子）の構造'!K$42</f>
        <v>304</v>
      </c>
      <c r="I65" s="157"/>
      <c r="J65" s="157"/>
      <c r="K65" s="157">
        <f>'将来負担比率（分子）の構造'!L$42</f>
        <v>394</v>
      </c>
      <c r="L65" s="157"/>
      <c r="M65" s="157"/>
      <c r="N65" s="157">
        <f>'将来負担比率（分子）の構造'!M$42</f>
        <v>254</v>
      </c>
      <c r="O65" s="157"/>
      <c r="P65" s="157"/>
    </row>
    <row r="66" spans="1:16" x14ac:dyDescent="0.2">
      <c r="A66" s="157" t="s">
        <v>31</v>
      </c>
      <c r="B66" s="157">
        <f>'将来負担比率（分子）の構造'!I$41</f>
        <v>22359</v>
      </c>
      <c r="C66" s="157"/>
      <c r="D66" s="157"/>
      <c r="E66" s="157">
        <f>'将来負担比率（分子）の構造'!J$41</f>
        <v>23389</v>
      </c>
      <c r="F66" s="157"/>
      <c r="G66" s="157"/>
      <c r="H66" s="157">
        <f>'将来負担比率（分子）の構造'!K$41</f>
        <v>22165</v>
      </c>
      <c r="I66" s="157"/>
      <c r="J66" s="157"/>
      <c r="K66" s="157">
        <f>'将来負担比率（分子）の構造'!L$41</f>
        <v>20721</v>
      </c>
      <c r="L66" s="157"/>
      <c r="M66" s="157"/>
      <c r="N66" s="157">
        <f>'将来負担比率（分子）の構造'!M$41</f>
        <v>19656</v>
      </c>
      <c r="O66" s="157"/>
      <c r="P66" s="157"/>
    </row>
    <row r="67" spans="1:16" x14ac:dyDescent="0.2">
      <c r="A67" s="157" t="s">
        <v>71</v>
      </c>
      <c r="B67" s="157" t="e">
        <f>NA()</f>
        <v>#N/A</v>
      </c>
      <c r="C67" s="157">
        <f>IF(ISNUMBER('将来負担比率（分子）の構造'!I$53), IF('将来負担比率（分子）の構造'!I$53 &lt; 0, 0, '将来負担比率（分子）の構造'!I$53), NA())</f>
        <v>1376</v>
      </c>
      <c r="D67" s="157" t="e">
        <f>NA()</f>
        <v>#N/A</v>
      </c>
      <c r="E67" s="157" t="e">
        <f>NA()</f>
        <v>#N/A</v>
      </c>
      <c r="F67" s="157">
        <f>IF(ISNUMBER('将来負担比率（分子）の構造'!J$53), IF('将来負担比率（分子）の構造'!J$53 &lt; 0, 0, '将来負担比率（分子）の構造'!J$53), NA())</f>
        <v>1999</v>
      </c>
      <c r="G67" s="157" t="e">
        <f>NA()</f>
        <v>#N/A</v>
      </c>
      <c r="H67" s="157" t="e">
        <f>NA()</f>
        <v>#N/A</v>
      </c>
      <c r="I67" s="157">
        <f>IF(ISNUMBER('将来負担比率（分子）の構造'!K$53), IF('将来負担比率（分子）の構造'!K$53 &lt; 0, 0, '将来負担比率（分子）の構造'!K$53), NA())</f>
        <v>334</v>
      </c>
      <c r="J67" s="157" t="e">
        <f>NA()</f>
        <v>#N/A</v>
      </c>
      <c r="K67" s="157" t="e">
        <f>NA()</f>
        <v>#N/A</v>
      </c>
      <c r="L67" s="157">
        <f>IF(ISNUMBER('将来負担比率（分子）の構造'!L$53), IF('将来負担比率（分子）の構造'!L$53 &lt; 0, 0, '将来負担比率（分子）の構造'!L$53), NA())</f>
        <v>1064</v>
      </c>
      <c r="M67" s="157" t="e">
        <f>NA()</f>
        <v>#N/A</v>
      </c>
      <c r="N67" s="157" t="e">
        <f>NA()</f>
        <v>#N/A</v>
      </c>
      <c r="O67" s="157">
        <f>IF(ISNUMBER('将来負担比率（分子）の構造'!M$53), IF('将来負担比率（分子）の構造'!M$53 &lt; 0, 0, '将来負担比率（分子）の構造'!M$53), NA())</f>
        <v>758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2901</v>
      </c>
      <c r="C72" s="161">
        <f>基金残高に係る経年分析!G55</f>
        <v>2836</v>
      </c>
      <c r="D72" s="161">
        <f>基金残高に係る経年分析!H55</f>
        <v>2245</v>
      </c>
    </row>
    <row r="73" spans="1:16" x14ac:dyDescent="0.2">
      <c r="A73" s="160" t="s">
        <v>74</v>
      </c>
      <c r="B73" s="161">
        <f>基金残高に係る経年分析!F56</f>
        <v>524</v>
      </c>
      <c r="C73" s="161">
        <f>基金残高に係る経年分析!G56</f>
        <v>607</v>
      </c>
      <c r="D73" s="161">
        <f>基金残高に係る経年分析!H56</f>
        <v>715</v>
      </c>
    </row>
    <row r="74" spans="1:16" x14ac:dyDescent="0.2">
      <c r="A74" s="160" t="s">
        <v>75</v>
      </c>
      <c r="B74" s="161">
        <f>基金残高に係る経年分析!F57</f>
        <v>2240</v>
      </c>
      <c r="C74" s="161">
        <f>基金残高に係る経年分析!G57</f>
        <v>2374</v>
      </c>
      <c r="D74" s="161">
        <f>基金残高に係る経年分析!H57</f>
        <v>2350</v>
      </c>
    </row>
  </sheetData>
  <sheetProtection algorithmName="SHA-512" hashValue="YzM6NHqfqrcSG3KuwedsWlq/pFhnezOz8ArgF//uyA2eY8lS2rQtza1ExI+IbgnJ1ANF/TxqTNKyqvG5S/QgQA==" saltValue="cW5gqxHNpT+8iwRZ6NC/Z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竹中　治良</cp:lastModifiedBy>
  <cp:lastPrinted>2026-03-11T04:58:05Z</cp:lastPrinted>
  <dcterms:created xsi:type="dcterms:W3CDTF">2026-02-23T07:40:50Z</dcterms:created>
  <dcterms:modified xsi:type="dcterms:W3CDTF">2026-09-18T06:29:14Z</dcterms:modified>
  <cp:category/>
</cp:coreProperties>
</file>