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2BA707C7-5645-4DE9-8C60-DA30D051062E}"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<sst xmlns="http://schemas.openxmlformats.org/spreadsheetml/2006/main" count="1149" uniqueCount="576">
  <si>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</si>
  <si>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</si>
  <si>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</si>
  <si>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</si>
  <si>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</si>
  <si>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</si>
  <si>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</si>
  <si>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</si>
  <si>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</si>
  <si>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</si>
  <si>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</si>
  <si>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</si>
  <si>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</si>
  <si>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</si>
  <si>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</si>
  <si>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</si>
  <si>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</si>
  <si>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</si>
  <si>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</si>
  <si>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</si>
  <si>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</si>
  <si>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</si>
  <si>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</si>
  <si>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</si>
  <si>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</si>
  <si>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</si>
  <si>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</si>
  <si>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</si>
  <si>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</si>
  <si>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</si>
  <si>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</si>
  <si>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</si>
  <si>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</si>
  <si>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</si>
  <si>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</si>
  <si>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</si>
  <si>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</si>
  <si>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</si>
  <si>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</si>
  <si>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</si>
  <si>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</si>
  <si>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</si>
  <si>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</si>
  <si>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</si>
  <si>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</si>
  <si>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</si>
  <si>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</si>
  <si>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</si>
  <si>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</si>
  <si>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</si>
  <si>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</si>
  <si>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</si>
  <si>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</si>
  <si>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</si>
  <si>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</si>
  <si>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</si>
  <si>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</si>
  <si>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</si>
  <si>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</si>
  <si>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</si>
  <si>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</si>
  <si>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</si>
  <si>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</si>
  <si>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</si>
  <si>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</si>
  <si>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</si>
  <si>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</si>
  <si>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</si>
  <si>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</si>
  <si>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</si>
  <si>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</si>
  <si>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</si>
  <si>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</si>
  <si>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</si>
  <si>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</si>
  <si>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</si>
  <si>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</si>
  <si>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</si>
  <si>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</si>
  <si>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</si>
  <si>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</si>
  <si>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</si>
  <si>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</si>
  <si>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</si>
  <si>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</si>
  <si>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</si>
  <si>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</si>
  <si>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</si>
  <si>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</si>
  <si>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</si>
  <si>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</si>
  <si>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</si>
  <si>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</si>
  <si>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</si>
  <si>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河内長野市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</si>
  <si>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</si>
  <si>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</si>
  <si>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</si>
  <si>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</si>
  <si>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</si>
  <si>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</si>
  <si>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</si>
  <si>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</si>
  <si>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</si>
  <si>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</si>
  <si>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</si>
  <si>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</si>
  <si>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</si>
  <si>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</si>
  <si>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</si>
  <si>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</si>
  <si>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</si>
  <si>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</si>
  <si>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</si>
  <si>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</si>
  <si>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</si>
  <si>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</si>
  <si>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</si>
  <si>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</si>
  <si>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</si>
  <si>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</si>
  <si>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</si>
  <si>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</si>
  <si>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</si>
  <si>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</si>
  <si>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</si>
  <si>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</si>
  <si>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</si>
  <si>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</si>
  <si>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</si>
  <si>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</si>
  <si>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</si>
  <si>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</si>
  <si>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</si>
  <si>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</si>
  <si>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</si>
  <si>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</si>
  <si>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</si>
  <si>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</si>
  <si>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</si>
  <si>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</si>
  <si>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</si>
  <si>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</si>
  <si>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</si>
  <si>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</si>
  <si>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</si>
  <si>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</si>
  <si>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</si>
  <si>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</si>
  <si>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</si>
  <si>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</si>
  <si>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</si>
  <si>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</si>
  <si>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</si>
  <si>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</si>
  <si>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</si>
  <si>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</si>
  <si>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</si>
  <si>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</si>
  <si>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</si>
  <si>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</si>
  <si>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</si>
  <si>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</si>
  <si>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</si>
  <si>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</si>
  <si>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</si>
  <si>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</si>
  <si>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</si>
  <si>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</si>
  <si>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</si>
  <si>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</si>
  <si>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</si>
  <si>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</si>
  <si>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</si>
  <si>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</si>
  <si>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</si>
  <si>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</si>
  <si>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</si>
  <si>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</si>
  <si>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</si>
  <si>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</si>
  <si>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</si>
  <si>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</si>
  <si>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</si>
  <si>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</si>
  <si>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</si>
  <si>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</si>
  <si>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</si>
  <si>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</si>
  <si>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</si>
  <si>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</si>
  <si>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</si>
  <si>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</si>
  <si>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</si>
  <si>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</si>
  <si>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</si>
  <si>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</si>
  <si>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</si>
  <si>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</si>
  <si>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</si>
  <si>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</si>
  <si>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</si>
  <si>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</si>
  <si>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大阪府河内長野市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</si>
  <si>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</si>
  <si>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</si>
  <si>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</si>
  <si>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</si>
  <si>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</si>
  <si>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</si>
  <si>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</si>
  <si>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</si>
  <si>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</si>
  <si>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</si>
  <si>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</si>
  <si>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</si>
  <si>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</si>
  <si>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</si>
  <si>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</si>
  <si>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</si>
  <si>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</si>
  <si>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</si>
  <si>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</si>
  <si>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</si>
  <si>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</si>
  <si>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</si>
  <si>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</si>
  <si>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</si>
  <si>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</si>
  <si>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</si>
  <si>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</si>
  <si>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</si>
  <si>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</si>
  <si>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</si>
  <si>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</si>
  <si>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</si>
  <si>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</si>
  <si>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</si>
  <si>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</si>
  <si>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</si>
  <si>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</si>
  <si>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</si>
  <si>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</si>
  <si>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</si>
  <si>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</si>
  <si>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</si>
  <si>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</si>
  <si>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</si>
  <si>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</si>
  <si>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</si>
  <si>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</si>
  <si>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</si>
  <si>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</si>
  <si>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</si>
  <si>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</si>
  <si>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</si>
  <si>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</si>
  <si>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</si>
  <si>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</si>
  <si>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</si>
  <si>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</si>
  <si>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</si>
  <si>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</si>
  <si>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</si>
  <si>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</si>
  <si>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</si>
  <si>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</si>
  <si>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</si>
  <si>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</si>
  <si>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</si>
  <si>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</si>
  <si>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</si>
  <si>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</si>
  <si>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</si>
  <si>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</si>
  <si>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</si>
  <si>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</si>
  <si>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</si>
  <si>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</si>
  <si>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</si>
  <si>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</si>
  <si>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</si>
  <si>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</si>
  <si>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</si>
  <si>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</si>
  <si>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</si>
  <si>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</si>
  <si>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</si>
  <si>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</si>
  <si>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</si>
  <si>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</si>
  <si>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</si>
  <si>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</si>
  <si>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</si>
  <si>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</si>
  <si>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</si>
  <si>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</si>
  <si>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</si>
  <si>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</si>
  <si>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</si>
  <si>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</si>
  <si>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</si>
  <si>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</si>
  <si>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</si>
  <si>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</si>
  <si>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</si>
  <si>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</si>
  <si>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</si>
  <si>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</si>
  <si>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</si>
  <si>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</si>
  <si>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</si>
  <si>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</si>
  <si>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</si>
  <si>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</si>
  <si>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</si>
  <si>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</si>
  <si>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</si>
  <si>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</si>
  <si>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</si>
  <si>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</si>
  <si>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</si>
  <si>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</si>
  <si>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</si>
  <si>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</si>
  <si>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</si>
  <si>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</si>
  <si>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</si>
  <si>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</si>
  <si>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</si>
  <si>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</si>
  <si>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</si>
  <si>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</si>
  <si>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</si>
  <si>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</si>
  <si>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</si>
  <si>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</si>
  <si>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</si>
  <si>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</si>
  <si>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</si>
  <si>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</si>
  <si>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</si>
  <si>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</si>
  <si>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</si>
  <si>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</si>
  <si>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</si>
  <si>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</si>
  <si>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</si>
  <si>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</si>
  <si>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</si>
  <si>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</si>
  <si>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</si>
  <si>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</si>
  <si>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</si>
  <si>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大阪府河内長野市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</si>
  <si>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</si>
  <si>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</si>
  <si>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</si>
  <si>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</si>
  <si>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</si>
  <si>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</si>
  <si>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</si>
  <si>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</si>
  <si>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</si>
  <si>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</si>
  <si>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</si>
  <si>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</si>
  <si>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</si>
  <si>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</si>
  <si>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</si>
  <si>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</si>
  <si>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</si>
  <si>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</si>
  <si>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</si>
  <si>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</si>
  <si>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</si>
  <si>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</si>
  <si>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</si>
  <si>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</si>
  <si>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</si>
  <si>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</si>
  <si>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</si>
  <si>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</si>
  <si>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</si>
  <si>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</si>
  <si>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</si>
  <si>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</si>
  <si>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</si>
  <si>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</si>
  <si>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国民健康保険事業勘定特別会計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</si>
  <si>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</si>
  <si>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</si>
  <si>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</si>
  <si>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</si>
  <si>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</si>
  <si>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産業用地整備事業特別会計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</si>
  <si>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</si>
  <si>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</si>
  <si>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</si>
  <si>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</si>
  <si>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</si>
  <si>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</si>
  <si>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</si>
  <si>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</si>
  <si>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</si>
  <si>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</si>
  <si>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</si>
  <si>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</si>
  <si>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</si>
  <si>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</si>
  <si>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</si>
  <si>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</si>
  <si>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</si>
  <si>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</si>
  <si>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</si>
  <si>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</si>
  <si>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</si>
  <si>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</si>
  <si>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</si>
  <si>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</si>
  <si>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</si>
  <si>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</si>
  <si>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</si>
  <si>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</si>
  <si>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</si>
  <si>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</si>
  <si>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</si>
  <si>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</si>
  <si>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</si>
  <si>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</si>
  <si>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</si>
  <si>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</si>
  <si>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</si>
  <si>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</si>
  <si>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</si>
  <si>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</si>
  <si>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</si>
  <si>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</si>
  <si>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</si>
  <si>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</si>
  <si>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</si>
  <si>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</si>
  <si>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</si>
  <si>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</si>
  <si>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</si>
  <si>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</si>
  <si>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</si>
  <si>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</si>
  <si>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</si>
  <si>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</si>
  <si>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</si>
  <si>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</si>
  <si>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</si>
  <si>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</si>
  <si>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</si>
  <si>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</si>
  <si>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</si>
  <si>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</si>
  <si>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</si>
  <si>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</si>
  <si>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</si>
  <si>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</si>
  <si>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</si>
  <si>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</si>
  <si>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</si>
  <si>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</si>
  <si>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</si>
  <si>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</si>
  <si>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</si>
  <si>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</si>
  <si>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</si>
  <si>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</si>
  <si>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</si>
  <si>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</si>
  <si>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</si>
  <si>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</si>
  <si>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</si>
  <si>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</si>
  <si>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</si>
  <si>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</si>
  <si>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</si>
  <si>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</si>
  <si>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</si>
  <si>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</si>
  <si>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</si>
  <si>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</si>
  <si>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</si>
  <si>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</si>
  <si>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</si>
  <si>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</si>
  <si>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</si>
  <si>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</si>
  <si>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</si>
  <si>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</si>
  <si>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</si>
  <si>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</si>
  <si>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</si>
  <si>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</si>
  <si>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</si>
  <si>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</si>
  <si>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</si>
  <si>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</si>
  <si>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</si>
  <si>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</si>
  <si>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</si>
  <si>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</si>
  <si>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</si>
  <si>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</si>
  <si>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</si>
  <si>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</si>
  <si>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</si>
  <si>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</si>
  <si>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</si>
  <si>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</si>
  <si>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</si>
  <si>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</si>
  <si>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</si>
  <si>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</si>
  <si>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</si>
  <si>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</si>
  <si>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</si>
  <si>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</si>
  <si>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</si>
  <si>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</si>
  <si>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</si>
  <si>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</si>
  <si>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</si>
  <si>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</si>
  <si>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</si>
  <si>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</si>
  <si>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</si>
  <si>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</si>
  <si>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</si>
  <si>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産業用地整備事業特別会計</t>
  </si>
  <si>
    <t>一般会計</t>
  </si>
  <si>
    <t>下水道事業会計</t>
  </si>
  <si>
    <t>後期高齢者医療特別会計</t>
  </si>
  <si>
    <t>介護保険特別会計</t>
  </si>
  <si>
    <t>国民健康保険事業勘定特別会計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</si>
  <si>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</si>
  <si>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</si>
  <si>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</si>
  <si>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</si>
  <si>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</si>
  <si>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</si>
  <si>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</si>
  <si>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</si>
  <si>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</si>
  <si>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南河内環境事業組合（一般会計）</t>
    <rPh sb="0" eb="1">
      <t>ミナミ</t>
    </rPh>
    <rPh sb="1" eb="3">
      <t>カワチ</t>
    </rPh>
    <rPh sb="3" eb="5">
      <t>カンキョウ</t>
    </rPh>
    <rPh sb="5" eb="7">
      <t>ジギョウ</t>
    </rPh>
    <rPh sb="7" eb="9">
      <t>クミアイ</t>
    </rPh>
    <rPh sb="10" eb="12">
      <t>イッパン</t>
    </rPh>
    <rPh sb="12" eb="14">
      <t>カイケイ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</si>
  <si>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</si>
  <si>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</si>
  <si>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大阪府広域水道企業団水道事業会計（水道用水供給事業）</t>
    <rPh sb="0" eb="3">
      <t>オオサカフ</t>
    </rPh>
    <rPh sb="3" eb="5">
      <t>コウイキ</t>
    </rPh>
    <rPh sb="5" eb="7">
      <t>スイドウ</t>
    </rPh>
    <rPh sb="7" eb="9">
      <t>キギョウ</t>
    </rPh>
    <rPh sb="9" eb="10">
      <t>ダン</t>
    </rPh>
    <rPh sb="10" eb="12">
      <t>スイドウ</t>
    </rPh>
    <rPh sb="12" eb="14">
      <t>ジギョウ</t>
    </rPh>
    <rPh sb="14" eb="16">
      <t>カイケイ</t>
    </rPh>
    <rPh sb="17" eb="19">
      <t>スイドウ</t>
    </rPh>
    <rPh sb="19" eb="21">
      <t>ヨウスイ</t>
    </rPh>
    <rPh sb="21" eb="23">
      <t>キョウキュウ</t>
    </rPh>
    <rPh sb="23" eb="25">
      <t>ジギョウ</t>
    </rPh>
    <phoneticPr fontId="2"/>
  </si>
  <si>
    <t>大阪広域水道企業団（工業用水供給事業）</t>
    <rPh sb="0" eb="2">
      <t>オオサカ</t>
    </rPh>
    <rPh sb="2" eb="4">
      <t>コウイキ</t>
    </rPh>
    <rPh sb="4" eb="6">
      <t>スイドウ</t>
    </rPh>
    <rPh sb="6" eb="8">
      <t>キギョウ</t>
    </rPh>
    <rPh sb="8" eb="9">
      <t>ダン</t>
    </rPh>
    <rPh sb="10" eb="12">
      <t>コウギョウ</t>
    </rPh>
    <rPh sb="12" eb="14">
      <t>ヨウスイ</t>
    </rPh>
    <rPh sb="14" eb="16">
      <t>キョウキュウ</t>
    </rPh>
    <rPh sb="16" eb="18">
      <t>ジギョウ</t>
    </rPh>
    <phoneticPr fontId="2"/>
  </si>
  <si>
    <t>大阪南消防組合</t>
    <rPh sb="0" eb="2">
      <t>オオサカ</t>
    </rPh>
    <rPh sb="2" eb="3">
      <t>ミナミ</t>
    </rPh>
    <rPh sb="3" eb="5">
      <t>ショウボウ</t>
    </rPh>
    <rPh sb="5" eb="7">
      <t>クミアイ</t>
    </rPh>
    <phoneticPr fontId="2"/>
  </si>
  <si>
    <t>河内長野市公園緑化協会</t>
    <rPh sb="0" eb="5">
      <t>カワチナガノシ</t>
    </rPh>
    <rPh sb="5" eb="7">
      <t>コウエン</t>
    </rPh>
    <rPh sb="7" eb="9">
      <t>リョッカ</t>
    </rPh>
    <rPh sb="9" eb="11">
      <t>キョウカイ</t>
    </rPh>
    <phoneticPr fontId="2"/>
  </si>
  <si>
    <t>河内長野市勤労者福祉サービスセンター</t>
    <rPh sb="0" eb="5">
      <t>カワチナガノシ</t>
    </rPh>
    <rPh sb="5" eb="8">
      <t>キンロウシャ</t>
    </rPh>
    <rPh sb="8" eb="10">
      <t>フクシ</t>
    </rPh>
    <phoneticPr fontId="2"/>
  </si>
  <si>
    <t>河内長野市文化振興財団</t>
    <rPh sb="0" eb="5">
      <t>カワチナガノシ</t>
    </rPh>
    <rPh sb="5" eb="7">
      <t>ブンカ</t>
    </rPh>
    <rPh sb="7" eb="9">
      <t>シンコウ</t>
    </rPh>
    <rPh sb="9" eb="11">
      <t>ザイダン</t>
    </rPh>
    <phoneticPr fontId="2"/>
  </si>
  <si>
    <t>河内長野都市開発</t>
    <rPh sb="0" eb="4">
      <t>カワチナガノ</t>
    </rPh>
    <rPh sb="4" eb="6">
      <t>トシ</t>
    </rPh>
    <rPh sb="6" eb="8">
      <t>カイハツ</t>
    </rPh>
    <phoneticPr fontId="2"/>
  </si>
  <si>
    <t>三日市都市開発</t>
    <rPh sb="0" eb="3">
      <t>ミッカイチ</t>
    </rPh>
    <rPh sb="3" eb="5">
      <t>トシ</t>
    </rPh>
    <rPh sb="5" eb="7">
      <t>カイハツ</t>
    </rPh>
    <phoneticPr fontId="2"/>
  </si>
  <si>
    <t>三日市町駅整備</t>
    <rPh sb="0" eb="3">
      <t>ミッカイチ</t>
    </rPh>
    <rPh sb="3" eb="4">
      <t>マチ</t>
    </rPh>
    <rPh sb="4" eb="5">
      <t>エキ</t>
    </rPh>
    <rPh sb="5" eb="7">
      <t>セイビ</t>
    </rPh>
    <phoneticPr fontId="2"/>
  </si>
  <si>
    <t>公共施設維持改修基金</t>
    <rPh sb="0" eb="2">
      <t>コウキョウ</t>
    </rPh>
    <rPh sb="2" eb="4">
      <t>シセツ</t>
    </rPh>
    <rPh sb="4" eb="6">
      <t>イジ</t>
    </rPh>
    <rPh sb="6" eb="8">
      <t>カイシュウ</t>
    </rPh>
    <rPh sb="8" eb="10">
      <t>キキン</t>
    </rPh>
    <phoneticPr fontId="5"/>
  </si>
  <si>
    <t>普通建設事業基金</t>
    <rPh sb="0" eb="2">
      <t>フツウ</t>
    </rPh>
    <rPh sb="2" eb="4">
      <t>ケンセツ</t>
    </rPh>
    <rPh sb="4" eb="6">
      <t>ジギョウ</t>
    </rPh>
    <rPh sb="6" eb="8">
      <t>キキン</t>
    </rPh>
    <phoneticPr fontId="5"/>
  </si>
  <si>
    <t>長寿ふれあい基金</t>
    <rPh sb="0" eb="2">
      <t>チョウジュ</t>
    </rPh>
    <rPh sb="6" eb="8">
      <t>キキン</t>
    </rPh>
    <phoneticPr fontId="5"/>
  </si>
  <si>
    <t>ふるさとづくり基金</t>
    <rPh sb="7" eb="9">
      <t>キキン</t>
    </rPh>
    <phoneticPr fontId="5"/>
  </si>
  <si>
    <t>日野地区環境整備基金</t>
    <rPh sb="0" eb="2">
      <t>ヒノ</t>
    </rPh>
    <rPh sb="2" eb="4">
      <t>チク</t>
    </rPh>
    <rPh sb="4" eb="6">
      <t>カンキョウ</t>
    </rPh>
    <rPh sb="6" eb="8">
      <t>セイビ</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</si>
  <si>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</si>
  <si>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</si>
  <si>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算定されない一方で、有形固定資産減価償却率は類似団体よりも高く、上昇傾向にある。主な要因としては、昭和30～50年代に建設された小学校13校及び中学校７校の有形固定資産減価償却率が85.2％となっていることや、市内に多数存在する橋りょう・トンネルの有形固定資産減価償却率が95.2％であることなどが挙げられる。
　公共施設再配置計画及び個別施設計画に基づき施設ごとのあり方について検討し、過度な将来負担にならない範囲で、市債の発行も視野に入れながら、優先順位を決め老朽化対策に取り組んでいく。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</si>
  <si>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</si>
  <si>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</si>
  <si>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</si>
  <si>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</si>
  <si>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</si>
  <si>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</si>
  <si>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これまで、将来への負担の先送りをしないよう普通建設事業の抑制や繰上償還を行ってきたことにより、将来負担比率は算定されていない。また、実質公債費比率については、類似団体と比較して低い水準にあり、近年横ばいとなっている。
　今後、インフラや公共施設の更新にかかる経費が多額にのぼる見込みであるが、引き続き、将来への負担に配慮しつつ更新を行っていく。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</si>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</sst>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2FBFD71-A436-4AA3-99E9-E37810B7FA2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09DB-49DB-A180-1BFA4202D0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19984</c:v>
                </c:pt>
                <c:pt idx="1">
                  <c:v>18389</c:v>
                </c:pt>
                <c:pt idx="2">
                  <c:v>20306</c:v>
                </c:pt>
                <c:pt idx="3">
                  <c:v>37825</c:v>
                </c:pt>
                <c:pt idx="4">
                  <c:v>27827</c:v>
                </c:pt>
              </c:numCache>
            </c:numRef>
          </c:val>
          <c:smooth val="0"/>
          <c:extLst>
            <c:ext xmlns:c16="http://schemas.microsoft.com/office/drawing/2014/chart" uri="{C3380CC4-5D6E-409C-BE32-E72D297353CC}">
              <c16:uniqueId val="{00000001-09DB-49DB-A180-1BFA4202D0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0.08</c:v>
                </c:pt>
                <c:pt idx="1">
                  <c:v>0.09</c:v>
                </c:pt>
                <c:pt idx="2">
                  <c:v>0.09</c:v>
                </c:pt>
                <c:pt idx="3">
                  <c:v>1.08</c:v>
                </c:pt>
                <c:pt idx="4">
                  <c:v>0.9</c:v>
                </c:pt>
              </c:numCache>
            </c:numRef>
          </c:val>
          <c:extLst>
            <c:ext xmlns:c16="http://schemas.microsoft.com/office/drawing/2014/chart" uri="{C3380CC4-5D6E-409C-BE32-E72D297353CC}">
              <c16:uniqueId val="{00000000-FA61-48C8-A216-540A8A58DB7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11.43</c:v>
                </c:pt>
                <c:pt idx="1">
                  <c:v>11.09</c:v>
                </c:pt>
                <c:pt idx="2">
                  <c:v>11.47</c:v>
                </c:pt>
                <c:pt idx="3">
                  <c:v>11.94</c:v>
                </c:pt>
                <c:pt idx="4">
                  <c:v>12.93</c:v>
                </c:pt>
              </c:numCache>
            </c:numRef>
          </c:val>
          <c:extLst>
            <c:ext xmlns:c16="http://schemas.microsoft.com/office/drawing/2014/chart" uri="{C3380CC4-5D6E-409C-BE32-E72D297353CC}">
              <c16:uniqueId val="{00000001-FA61-48C8-A216-540A8A58DB7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0.12</c:v>
                </c:pt>
                <c:pt idx="1">
                  <c:v>0.12</c:v>
                </c:pt>
                <c:pt idx="2">
                  <c:v>0.11</c:v>
                </c:pt>
                <c:pt idx="3">
                  <c:v>1.71</c:v>
                </c:pt>
                <c:pt idx="4">
                  <c:v>1.02</c:v>
                </c:pt>
              </c:numCache>
            </c:numRef>
          </c:val>
          <c:smooth val="0"/>
          <c:extLst>
            <c:ext xmlns:c16="http://schemas.microsoft.com/office/drawing/2014/chart" uri="{C3380CC4-5D6E-409C-BE32-E72D297353CC}">
              <c16:uniqueId val="{00000002-FA61-48C8-A216-540A8A58DB7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60A-418A-98F2-9D1D599E460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60A-418A-98F2-9D1D599E4602}"/>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960A-418A-98F2-9D1D599E4602}"/>
            </c:ext>
          </c:extLst>
        </c:ser>
        <c:ser>
          <c:idx val="3"/>
          <c:order val="3"/>
          <c:tx>
            <c:strRef>
              <c:f>データシート!$A$30</c:f>
              <c:strCache>
                <c:ptCount val="1"/>
                <c:pt idx="0">
                  <c:v>国民健康保険事業勘定特別会計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0.13</c:v>
                </c:pt>
                <c:pt idx="4">
                  <c:v>#N/A</c:v>
                </c:pt>
                <c:pt idx="5">
                  <c:v>0</c:v>
                </c:pt>
                <c:pt idx="6">
                  <c:v>#N/A</c:v>
                </c:pt>
                <c:pt idx="7">
                  <c:v>0</c:v>
                </c:pt>
                <c:pt idx="8">
                  <c:v>#N/A</c:v>
                </c:pt>
                <c:pt idx="9">
                  <c:v>0</c:v>
                </c:pt>
              </c:numCache>
            </c:numRef>
          </c:val>
          <c:extLst>
            <c:ext xmlns:c16="http://schemas.microsoft.com/office/drawing/2014/chart" uri="{C3380CC4-5D6E-409C-BE32-E72D297353CC}">
              <c16:uniqueId val="{00000003-960A-418A-98F2-9D1D599E4602}"/>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0.97</c:v>
                </c:pt>
                <c:pt idx="2">
                  <c:v>#N/A</c:v>
                </c:pt>
                <c:pt idx="3">
                  <c:v>1</c:v>
                </c:pt>
                <c:pt idx="4">
                  <c:v>#N/A</c:v>
                </c:pt>
                <c:pt idx="5">
                  <c:v>0.6</c:v>
                </c:pt>
                <c:pt idx="6">
                  <c:v>#N/A</c:v>
                </c:pt>
                <c:pt idx="7">
                  <c:v>0.01</c:v>
                </c:pt>
                <c:pt idx="8">
                  <c:v>#N/A</c:v>
                </c:pt>
                <c:pt idx="9">
                  <c:v>0</c:v>
                </c:pt>
              </c:numCache>
            </c:numRef>
          </c:val>
          <c:extLst>
            <c:ext xmlns:c16="http://schemas.microsoft.com/office/drawing/2014/chart" uri="{C3380CC4-5D6E-409C-BE32-E72D297353CC}">
              <c16:uniqueId val="{00000004-960A-418A-98F2-9D1D599E460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0.28000000000000003</c:v>
                </c:pt>
                <c:pt idx="4">
                  <c:v>#N/A</c:v>
                </c:pt>
                <c:pt idx="5">
                  <c:v>0.34</c:v>
                </c:pt>
                <c:pt idx="6">
                  <c:v>#N/A</c:v>
                </c:pt>
                <c:pt idx="7">
                  <c:v>0.34</c:v>
                </c:pt>
                <c:pt idx="8">
                  <c:v>#N/A</c:v>
                </c:pt>
                <c:pt idx="9">
                  <c:v>0.41</c:v>
                </c:pt>
              </c:numCache>
            </c:numRef>
          </c:val>
          <c:extLst>
            <c:ext xmlns:c16="http://schemas.microsoft.com/office/drawing/2014/chart" uri="{C3380CC4-5D6E-409C-BE32-E72D297353CC}">
              <c16:uniqueId val="{00000005-960A-418A-98F2-9D1D599E4602}"/>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1.1200000000000001</c:v>
                </c:pt>
                <c:pt idx="2">
                  <c:v>#N/A</c:v>
                </c:pt>
                <c:pt idx="3">
                  <c:v>0.88</c:v>
                </c:pt>
                <c:pt idx="4">
                  <c:v>#N/A</c:v>
                </c:pt>
                <c:pt idx="5">
                  <c:v>0.69</c:v>
                </c:pt>
                <c:pt idx="6">
                  <c:v>#N/A</c:v>
                </c:pt>
                <c:pt idx="7">
                  <c:v>0.56000000000000005</c:v>
                </c:pt>
                <c:pt idx="8">
                  <c:v>#N/A</c:v>
                </c:pt>
                <c:pt idx="9">
                  <c:v>0.68</c:v>
                </c:pt>
              </c:numCache>
            </c:numRef>
          </c:val>
          <c:extLst>
            <c:ext xmlns:c16="http://schemas.microsoft.com/office/drawing/2014/chart" uri="{C3380CC4-5D6E-409C-BE32-E72D297353CC}">
              <c16:uniqueId val="{00000006-960A-418A-98F2-9D1D599E460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7.0000000000000007E-2</c:v>
                </c:pt>
                <c:pt idx="2">
                  <c:v>#N/A</c:v>
                </c:pt>
                <c:pt idx="3">
                  <c:v>0.08</c:v>
                </c:pt>
                <c:pt idx="4">
                  <c:v>#N/A</c:v>
                </c:pt>
                <c:pt idx="5">
                  <c:v>0.08</c:v>
                </c:pt>
                <c:pt idx="6">
                  <c:v>#N/A</c:v>
                </c:pt>
                <c:pt idx="7">
                  <c:v>1.08</c:v>
                </c:pt>
                <c:pt idx="8">
                  <c:v>#N/A</c:v>
                </c:pt>
                <c:pt idx="9">
                  <c:v>0.9</c:v>
                </c:pt>
              </c:numCache>
            </c:numRef>
          </c:val>
          <c:extLst>
            <c:ext xmlns:c16="http://schemas.microsoft.com/office/drawing/2014/chart" uri="{C3380CC4-5D6E-409C-BE32-E72D297353CC}">
              <c16:uniqueId val="{00000007-960A-418A-98F2-9D1D599E4602}"/>
            </c:ext>
          </c:extLst>
        </c:ser>
        <c:ser>
          <c:idx val="8"/>
          <c:order val="8"/>
          <c:tx>
            <c:strRef>
              <c:f>データシート!$A$35</c:f>
              <c:strCache>
                <c:ptCount val="1"/>
                <c:pt idx="0">
                  <c:v>産業用地整備事業特別会計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4.6399999999999997</c:v>
                </c:pt>
              </c:numCache>
            </c:numRef>
          </c:val>
          <c:extLst>
            <c:ext xmlns:c16="http://schemas.microsoft.com/office/drawing/2014/chart" uri="{C3380CC4-5D6E-409C-BE32-E72D297353CC}">
              <c16:uniqueId val="{00000008-960A-418A-98F2-9D1D599E460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14.54</c:v>
                </c:pt>
                <c:pt idx="2">
                  <c:v>#N/A</c:v>
                </c:pt>
                <c:pt idx="3">
                  <c:v>13.88</c:v>
                </c:pt>
                <c:pt idx="4">
                  <c:v>#N/A</c:v>
                </c:pt>
                <c:pt idx="5">
                  <c:v>13.75</c:v>
                </c:pt>
                <c:pt idx="6">
                  <c:v>#N/A</c:v>
                </c:pt>
                <c:pt idx="7">
                  <c:v>12.15</c:v>
                </c:pt>
                <c:pt idx="8">
                  <c:v>#N/A</c:v>
                </c:pt>
                <c:pt idx="9">
                  <c:v>11.99</c:v>
                </c:pt>
              </c:numCache>
            </c:numRef>
          </c:val>
          <c:extLst>
            <c:ext xmlns:c16="http://schemas.microsoft.com/office/drawing/2014/chart" uri="{C3380CC4-5D6E-409C-BE32-E72D297353CC}">
              <c16:uniqueId val="{00000009-960A-418A-98F2-9D1D599E460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3772</c:v>
                </c:pt>
                <c:pt idx="5">
                  <c:v>3754</c:v>
                </c:pt>
                <c:pt idx="8">
                  <c:v>3712</c:v>
                </c:pt>
                <c:pt idx="11">
                  <c:v>3661</c:v>
                </c:pt>
                <c:pt idx="14">
                  <c:v>3634</c:v>
                </c:pt>
              </c:numCache>
            </c:numRef>
          </c:val>
          <c:extLst>
            <c:ext xmlns:c16="http://schemas.microsoft.com/office/drawing/2014/chart" uri="{C3380CC4-5D6E-409C-BE32-E72D297353CC}">
              <c16:uniqueId val="{00000000-414F-42FB-9B5E-6CB5AB5E307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14F-42FB-9B5E-6CB5AB5E307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14F-42FB-9B5E-6CB5AB5E307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3</c:v>
                </c:pt>
                <c:pt idx="6">
                  <c:v>26</c:v>
                </c:pt>
                <c:pt idx="9">
                  <c:v>54</c:v>
                </c:pt>
                <c:pt idx="12">
                  <c:v>192</c:v>
                </c:pt>
              </c:numCache>
            </c:numRef>
          </c:val>
          <c:extLst>
            <c:ext xmlns:c16="http://schemas.microsoft.com/office/drawing/2014/chart" uri="{C3380CC4-5D6E-409C-BE32-E72D297353CC}">
              <c16:uniqueId val="{00000003-414F-42FB-9B5E-6CB5AB5E307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1050</c:v>
                </c:pt>
                <c:pt idx="3">
                  <c:v>1049</c:v>
                </c:pt>
                <c:pt idx="6">
                  <c:v>1054</c:v>
                </c:pt>
                <c:pt idx="9">
                  <c:v>1038</c:v>
                </c:pt>
                <c:pt idx="12">
                  <c:v>1013</c:v>
                </c:pt>
              </c:numCache>
            </c:numRef>
          </c:val>
          <c:extLst>
            <c:ext xmlns:c16="http://schemas.microsoft.com/office/drawing/2014/chart" uri="{C3380CC4-5D6E-409C-BE32-E72D297353CC}">
              <c16:uniqueId val="{00000004-414F-42FB-9B5E-6CB5AB5E307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14F-42FB-9B5E-6CB5AB5E307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14F-42FB-9B5E-6CB5AB5E307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3134</c:v>
                </c:pt>
                <c:pt idx="3">
                  <c:v>3080</c:v>
                </c:pt>
                <c:pt idx="6">
                  <c:v>3106</c:v>
                </c:pt>
                <c:pt idx="9">
                  <c:v>3056</c:v>
                </c:pt>
                <c:pt idx="12">
                  <c:v>2856</c:v>
                </c:pt>
              </c:numCache>
            </c:numRef>
          </c:val>
          <c:extLst>
            <c:ext xmlns:c16="http://schemas.microsoft.com/office/drawing/2014/chart" uri="{C3380CC4-5D6E-409C-BE32-E72D297353CC}">
              <c16:uniqueId val="{00000007-414F-42FB-9B5E-6CB5AB5E307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414</c:v>
                </c:pt>
                <c:pt idx="2">
                  <c:v>#N/A</c:v>
                </c:pt>
                <c:pt idx="3">
                  <c:v>#N/A</c:v>
                </c:pt>
                <c:pt idx="4">
                  <c:v>378</c:v>
                </c:pt>
                <c:pt idx="5">
                  <c:v>#N/A</c:v>
                </c:pt>
                <c:pt idx="6">
                  <c:v>#N/A</c:v>
                </c:pt>
                <c:pt idx="7">
                  <c:v>474</c:v>
                </c:pt>
                <c:pt idx="8">
                  <c:v>#N/A</c:v>
                </c:pt>
                <c:pt idx="9">
                  <c:v>#N/A</c:v>
                </c:pt>
                <c:pt idx="10">
                  <c:v>487</c:v>
                </c:pt>
                <c:pt idx="11">
                  <c:v>#N/A</c:v>
                </c:pt>
                <c:pt idx="12">
                  <c:v>#N/A</c:v>
                </c:pt>
                <c:pt idx="13">
                  <c:v>427</c:v>
                </c:pt>
                <c:pt idx="14">
                  <c:v>#N/A</c:v>
                </c:pt>
              </c:numCache>
            </c:numRef>
          </c:val>
          <c:smooth val="0"/>
          <c:extLst>
            <c:ext xmlns:c16="http://schemas.microsoft.com/office/drawing/2014/chart" uri="{C3380CC4-5D6E-409C-BE32-E72D297353CC}">
              <c16:uniqueId val="{00000008-414F-42FB-9B5E-6CB5AB5E307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34192</c:v>
                </c:pt>
                <c:pt idx="5">
                  <c:v>33531</c:v>
                </c:pt>
                <c:pt idx="8">
                  <c:v>32167</c:v>
                </c:pt>
                <c:pt idx="11">
                  <c:v>31540</c:v>
                </c:pt>
                <c:pt idx="14">
                  <c:v>30012</c:v>
                </c:pt>
              </c:numCache>
            </c:numRef>
          </c:val>
          <c:extLst>
            <c:ext xmlns:c16="http://schemas.microsoft.com/office/drawing/2014/chart" uri="{C3380CC4-5D6E-409C-BE32-E72D297353CC}">
              <c16:uniqueId val="{00000000-A8D1-44ED-98CF-3FB7FFF2485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10560</c:v>
                </c:pt>
                <c:pt idx="5">
                  <c:v>10334</c:v>
                </c:pt>
                <c:pt idx="8">
                  <c:v>10062</c:v>
                </c:pt>
                <c:pt idx="11">
                  <c:v>9584</c:v>
                </c:pt>
                <c:pt idx="14">
                  <c:v>9857</c:v>
                </c:pt>
              </c:numCache>
            </c:numRef>
          </c:val>
          <c:extLst>
            <c:ext xmlns:c16="http://schemas.microsoft.com/office/drawing/2014/chart" uri="{C3380CC4-5D6E-409C-BE32-E72D297353CC}">
              <c16:uniqueId val="{00000001-A8D1-44ED-98CF-3FB7FFF2485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11009</c:v>
                </c:pt>
                <c:pt idx="5">
                  <c:v>13437</c:v>
                </c:pt>
                <c:pt idx="8">
                  <c:v>15055</c:v>
                </c:pt>
                <c:pt idx="11">
                  <c:v>15610</c:v>
                </c:pt>
                <c:pt idx="14">
                  <c:v>15677</c:v>
                </c:pt>
              </c:numCache>
            </c:numRef>
          </c:val>
          <c:extLst>
            <c:ext xmlns:c16="http://schemas.microsoft.com/office/drawing/2014/chart" uri="{C3380CC4-5D6E-409C-BE32-E72D297353CC}">
              <c16:uniqueId val="{00000002-A8D1-44ED-98CF-3FB7FFF2485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8D1-44ED-98CF-3FB7FFF2485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8D1-44ED-98CF-3FB7FFF2485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8D1-44ED-98CF-3FB7FFF2485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3968</c:v>
                </c:pt>
                <c:pt idx="3">
                  <c:v>3874</c:v>
                </c:pt>
                <c:pt idx="6">
                  <c:v>3892</c:v>
                </c:pt>
                <c:pt idx="9">
                  <c:v>3424</c:v>
                </c:pt>
                <c:pt idx="12">
                  <c:v>3215</c:v>
                </c:pt>
              </c:numCache>
            </c:numRef>
          </c:val>
          <c:extLst>
            <c:ext xmlns:c16="http://schemas.microsoft.com/office/drawing/2014/chart" uri="{C3380CC4-5D6E-409C-BE32-E72D297353CC}">
              <c16:uniqueId val="{00000006-A8D1-44ED-98CF-3FB7FFF2485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309</c:v>
                </c:pt>
                <c:pt idx="3">
                  <c:v>516</c:v>
                </c:pt>
                <c:pt idx="6">
                  <c:v>503</c:v>
                </c:pt>
                <c:pt idx="9">
                  <c:v>494</c:v>
                </c:pt>
                <c:pt idx="12">
                  <c:v>1972</c:v>
                </c:pt>
              </c:numCache>
            </c:numRef>
          </c:val>
          <c:extLst>
            <c:ext xmlns:c16="http://schemas.microsoft.com/office/drawing/2014/chart" uri="{C3380CC4-5D6E-409C-BE32-E72D297353CC}">
              <c16:uniqueId val="{00000007-A8D1-44ED-98CF-3FB7FFF2485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14278</c:v>
                </c:pt>
                <c:pt idx="3">
                  <c:v>13380</c:v>
                </c:pt>
                <c:pt idx="6">
                  <c:v>12795</c:v>
                </c:pt>
                <c:pt idx="9">
                  <c:v>12120</c:v>
                </c:pt>
                <c:pt idx="12">
                  <c:v>11469</c:v>
                </c:pt>
              </c:numCache>
            </c:numRef>
          </c:val>
          <c:extLst>
            <c:ext xmlns:c16="http://schemas.microsoft.com/office/drawing/2014/chart" uri="{C3380CC4-5D6E-409C-BE32-E72D297353CC}">
              <c16:uniqueId val="{00000008-A8D1-44ED-98CF-3FB7FFF2485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8D1-44ED-98CF-3FB7FFF2485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29760</c:v>
                </c:pt>
                <c:pt idx="3">
                  <c:v>29063</c:v>
                </c:pt>
                <c:pt idx="6">
                  <c:v>27504</c:v>
                </c:pt>
                <c:pt idx="9">
                  <c:v>26560</c:v>
                </c:pt>
                <c:pt idx="12">
                  <c:v>25524</c:v>
                </c:pt>
              </c:numCache>
            </c:numRef>
          </c:val>
          <c:extLst>
            <c:ext xmlns:c16="http://schemas.microsoft.com/office/drawing/2014/chart" uri="{C3380CC4-5D6E-409C-BE32-E72D297353CC}">
              <c16:uniqueId val="{0000000A-A8D1-44ED-98CF-3FB7FFF2485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8D1-44ED-98CF-3FB7FFF2485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2520</c:v>
                </c:pt>
                <c:pt idx="1">
                  <c:v>2680</c:v>
                </c:pt>
                <c:pt idx="2">
                  <c:v>2948</c:v>
                </c:pt>
              </c:numCache>
            </c:numRef>
          </c:val>
          <c:extLst>
            <c:ext xmlns:c16="http://schemas.microsoft.com/office/drawing/2014/chart" uri="{C3380CC4-5D6E-409C-BE32-E72D297353CC}">
              <c16:uniqueId val="{00000000-C55A-4649-AA7D-F59BA403AE9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3294</c:v>
                </c:pt>
                <c:pt idx="1">
                  <c:v>3467</c:v>
                </c:pt>
                <c:pt idx="2">
                  <c:v>3669</c:v>
                </c:pt>
              </c:numCache>
            </c:numRef>
          </c:val>
          <c:extLst>
            <c:ext xmlns:c16="http://schemas.microsoft.com/office/drawing/2014/chart" uri="{C3380CC4-5D6E-409C-BE32-E72D297353CC}">
              <c16:uniqueId val="{00000001-C55A-4649-AA7D-F59BA403AE9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6988</c:v>
                </c:pt>
                <c:pt idx="1">
                  <c:v>7380</c:v>
                </c:pt>
                <c:pt idx="2">
                  <c:v>7100</c:v>
                </c:pt>
              </c:numCache>
            </c:numRef>
          </c:val>
          <c:extLst>
            <c:ext xmlns:c16="http://schemas.microsoft.com/office/drawing/2014/chart" uri="{C3380CC4-5D6E-409C-BE32-E72D297353CC}">
              <c16:uniqueId val="{00000002-C55A-4649-AA7D-F59BA403AE9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{41CF6DFB-DE21-40D6-AED1-57F9173E1D09}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311-4640-BED6-3C5A092A9B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{274E7D57-1F04-4300-88E0-4100F1FFD8E6}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311-4640-BED6-3C5A092A9B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{BEE0AA3C-F890-49F8-96EA-00DA792BDB1A}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311-4640-BED6-3C5A092A9B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{AF9D465D-1343-4312-8222-30CE0DABF249}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311-4640-BED6-3C5A092A9B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{A97F9A44-D7A8-44B1-B891-9698289FC722}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311-4640-BED6-3C5A092A9BD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{5685DC23-9899-41E9-AADE-F42CE7DCFBF0}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311-4640-BED6-3C5A092A9BD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{6DBAF0E7-807E-4C07-8187-390F9287A473}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311-4640-BED6-3C5A092A9BD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{C257990D-A813-49A5-B1A1-A5AA2A621806}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311-4640-BED6-3C5A092A9BD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{53BE8A29-B5AB-46D8-B898-3100158CA460}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311-4640-BED6-3C5A092A9B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71.3</c:v>
                </c:pt>
                <c:pt idx="8">
                  <c:v>72.5</c:v>
                </c:pt>
                <c:pt idx="16">
                  <c:v>74</c:v>
                </c:pt>
                <c:pt idx="24">
                  <c:v>74.900000000000006</c:v>
                </c:pt>
                <c:pt idx="32">
                  <c:v>76.3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311-4640-BED6-3C5A092A9BD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{550F37FA-AC55-4F8C-8936-767CE1E4E423}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311-4640-BED6-3C5A092A9BD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{2DA7B1D7-5ED8-42FF-9534-1C578B0D1FEF}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311-4640-BED6-3C5A092A9B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{2BC704D0-2A87-462B-A865-A36C0FD3A8D6}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311-4640-BED6-3C5A092A9B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{05DE44E3-563B-497E-8E48-2735C7C761DB}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311-4640-BED6-3C5A092A9B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{8DAB5E59-F0E3-45B6-BA94-66DBAC3C5207}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311-4640-BED6-3C5A092A9BD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{2DF02C28-395A-4A24-A656-9D0F07E8A3FB}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311-4640-BED6-3C5A092A9BD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{BE05E04A-5421-4878-81F7-86659055F299}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311-4640-BED6-3C5A092A9BD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{22AF0824-D1E3-4813-841A-468F41350FC2}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311-4640-BED6-3C5A092A9BD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{AC38794A-D647-4B51-9356-33350210A67B}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311-4640-BED6-3C5A092A9B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311-4640-BED6-3C5A092A9BD9}"/>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{8D0C4872-2BC7-4E1B-A958-E0CE4A8760D4}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EC-4E0A-9BEB-3CEB872123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{B30C1BBF-6E76-41DA-ABEE-3F0E8D861932}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EC-4E0A-9BEB-3CEB872123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{28901F09-80E0-4B24-8C77-A116ADC3AF16}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EC-4E0A-9BEB-3CEB872123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{8D6D2BE0-4319-4B49-AADB-C972CAE06AB0}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EC-4E0A-9BEB-3CEB872123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{DEEAEB0E-6611-4885-BCD6-67ED0C7A3939}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EC-4E0A-9BEB-3CEB8721237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{934E6EB7-EE6F-495F-A854-8150EE26B59B}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EC-4E0A-9BEB-3CEB8721237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{CA9FF9F1-45CA-4907-90FF-011D33FB4466}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EC-4E0A-9BEB-3CEB8721237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{3284DFD6-AEB6-4AFE-8D54-434051E52FDB}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EC-4E0A-9BEB-3CEB8721237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{52B2895F-2374-4979-BA0C-0F50ABF209D9}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EC-4E0A-9BEB-3CEB872123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2.1</c:v>
                </c:pt>
                <c:pt idx="16">
                  <c:v>2.2000000000000002</c:v>
                </c:pt>
                <c:pt idx="24">
                  <c:v>2.2000000000000002</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4EC-4E0A-9BEB-3CEB8721237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{0EC98474-BFCE-442F-BE0B-5BB970F05CF1}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EC-4E0A-9BEB-3CEB8721237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{F353A12A-6C78-4DA3-8339-293FD315E1C1}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EC-4E0A-9BEB-3CEB872123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{D0600D96-715F-4280-87B0-5DF3252AE916}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EC-4E0A-9BEB-3CEB872123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{F3A7EE0D-DAA6-456B-AE15-97501F9349F3}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EC-4E0A-9BEB-3CEB872123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{363F484E-775E-4BAA-A182-A8F008BC2A6D}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EC-4E0A-9BEB-3CEB8721237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{7D8AA508-12B0-4F48-95D2-7BB7D8A82773}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EC-4E0A-9BEB-3CEB8721237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{6C1BB52E-6949-4BD6-A840-D435EA42D0F9}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EC-4E0A-9BEB-3CEB8721237F}"/>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{01DA170E-BB1B-48C0-9F68-323E8D19C7D8}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EC-4E0A-9BEB-3CEB8721237F}"/>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{FD96A497-BA57-43B5-B1F1-AA8D420D5842}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EC-4E0A-9BEB-3CEB872123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24EC-4E0A-9BEB-3CEB8721237F}"/>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97,912
96,824
109.63
43,390,443
42,606,159
206,273
22,803,109
25,524,029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本市の財政力指数は、令和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令和５年度から横ばいの</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0.57</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であった</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。これは、３ヶ年平均の数値であり、単年度の比較では令和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0.57</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に対して令和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0.56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他市に比べ法人関係の税収が少ないこともあり、依然として類似団体内平均値を下回っている。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今後も歳入に見合った歳出で予算編成を行うよう、事業の見直しを実施するとともに、税収の徴収率向上対策を中心とする歳入確保に努める。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9978</xdr:rowOff>
    </xdr:from>
    <xdr:to>
      <xdr:col>23</xdr:col>
      <xdr:colOff>133350</xdr:colOff>
      <xdr:row>44</xdr:row>
      <xdr:rowOff>9978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5537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146957</xdr:rowOff>
    </xdr:from>
    <xdr:to>
      <xdr:col>19</xdr:col>
      <xdr:colOff>133350</xdr:colOff>
      <xdr:row>44</xdr:row>
      <xdr:rowOff>9978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193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112485</xdr:rowOff>
    </xdr:from>
    <xdr:to>
      <xdr:col>15</xdr:col>
      <xdr:colOff>82550</xdr:colOff>
      <xdr:row>43</xdr:row>
      <xdr:rowOff>146957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848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78015</xdr:rowOff>
    </xdr:from>
    <xdr:to>
      <xdr:col>11</xdr:col>
      <xdr:colOff>31750</xdr:colOff>
      <xdr:row>43</xdr:row>
      <xdr:rowOff>112485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4503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130628</xdr:rowOff>
    </xdr:from>
    <xdr:to>
      <xdr:col>23</xdr:col>
      <xdr:colOff>184150</xdr:colOff>
      <xdr:row>44</xdr:row>
      <xdr:rowOff>60778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102705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7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130628</xdr:rowOff>
    </xdr:from>
    <xdr:to>
      <xdr:col>19</xdr:col>
      <xdr:colOff>184150</xdr:colOff>
      <xdr:row>44</xdr:row>
      <xdr:rowOff>60778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45555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89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96157</xdr:rowOff>
    </xdr:from>
    <xdr:to>
      <xdr:col>15</xdr:col>
      <xdr:colOff>133350</xdr:colOff>
      <xdr:row>44</xdr:row>
      <xdr:rowOff>26307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5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61685</xdr:rowOff>
    </xdr:from>
    <xdr:to>
      <xdr:col>11</xdr:col>
      <xdr:colOff>82550</xdr:colOff>
      <xdr:row>43</xdr:row>
      <xdr:rowOff>163285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148062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27215</xdr:rowOff>
    </xdr:from>
    <xdr:to>
      <xdr:col>7</xdr:col>
      <xdr:colOff>31750</xdr:colOff>
      <xdr:row>43</xdr:row>
      <xdr:rowOff>128815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113592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8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人件費と物件費は、過去から業務委託を推進してきたことで、一般の職員数は少ないものの、会計年度任用職員に係る費用が大きくなっており、人件費、物件費ともに比率が高くなっている。また繰出金は、高齢化に伴う後期高齢者医療や介護保険に係る繰出金が増加し、比率が高く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では、歳入面で、地方交付税が増加したものの、歳出面では、障がい者介護・訓練等給付費の増などにより扶助費が、後期高齢者医療や介護保険に係る繰出金の増などにより繰出金が増加したことから、経常収支比率は前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95.9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％となった。今後も引き続き、財政構造の弾力化に努める。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17780</xdr:rowOff>
    </xdr:from>
    <xdr:to>
      <xdr:col>23</xdr:col>
      <xdr:colOff>133350</xdr:colOff>
      <xdr:row>63</xdr:row>
      <xdr:rowOff>66040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81913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60537</xdr:rowOff>
    </xdr:from>
    <xdr:to>
      <xdr:col>19</xdr:col>
      <xdr:colOff>133350</xdr:colOff>
      <xdr:row>63</xdr:row>
      <xdr:rowOff>17780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690437"/>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135467</xdr:rowOff>
    </xdr:from>
    <xdr:to>
      <xdr:col>15</xdr:col>
      <xdr:colOff>82550</xdr:colOff>
      <xdr:row>62</xdr:row>
      <xdr:rowOff>60537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59391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135467</xdr:rowOff>
    </xdr:from>
    <xdr:to>
      <xdr:col>11</xdr:col>
      <xdr:colOff>31750</xdr:colOff>
      <xdr:row>64</xdr:row>
      <xdr:rowOff>111760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593917"/>
          <a:ext cx="889000" cy="49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158767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8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138430</xdr:rowOff>
    </xdr:from>
    <xdr:to>
      <xdr:col>19</xdr:col>
      <xdr:colOff>184150</xdr:colOff>
      <xdr:row>63</xdr:row>
      <xdr:rowOff>68580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53357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85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9737</xdr:rowOff>
    </xdr:from>
    <xdr:to>
      <xdr:col>15</xdr:col>
      <xdr:colOff>133350</xdr:colOff>
      <xdr:row>62</xdr:row>
      <xdr:rowOff>111337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96114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26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84667</xdr:rowOff>
    </xdr:from>
    <xdr:to>
      <xdr:col>11</xdr:col>
      <xdr:colOff>82550</xdr:colOff>
      <xdr:row>62</xdr:row>
      <xdr:rowOff>14817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171044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60960</xdr:rowOff>
    </xdr:from>
    <xdr:to>
      <xdr:col>7</xdr:col>
      <xdr:colOff>31750</xdr:colOff>
      <xdr:row>64</xdr:row>
      <xdr:rowOff>162560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147337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人件費が消防広域化の影響により減少した一方で、物件費は予防接種事業に係る費用等が増加したことから、</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人あたりの人件費・物件費等の決算額は令和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628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過去からごみ収集業務や窓口業務に関して、積極的に民間へアウトソーシングを進めることにより人件費を抑制している。また、平成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の予算編成から包括予算制度を導入し、人件費を含めたトータルコストの見直しを行っている。そのため、類似団体内平均値と比較して低くなっている。今後も、事務事業の見直しを行い経費の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96974</xdr:rowOff>
    </xdr:from>
    <xdr:to>
      <xdr:col>23</xdr:col>
      <xdr:colOff>133350</xdr:colOff>
      <xdr:row>82</xdr:row>
      <xdr:rowOff>105392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55874"/>
          <a:ext cx="838200" cy="8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96974</xdr:rowOff>
    </xdr:from>
    <xdr:to>
      <xdr:col>19</xdr:col>
      <xdr:colOff>133350</xdr:colOff>
      <xdr:row>82</xdr:row>
      <xdr:rowOff>142325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55874"/>
          <a:ext cx="889000" cy="4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66061</xdr:rowOff>
    </xdr:from>
    <xdr:to>
      <xdr:col>15</xdr:col>
      <xdr:colOff>82550</xdr:colOff>
      <xdr:row>82</xdr:row>
      <xdr:rowOff>142325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24961"/>
          <a:ext cx="889000" cy="7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144436</xdr:rowOff>
    </xdr:from>
    <xdr:to>
      <xdr:col>11</xdr:col>
      <xdr:colOff>31750</xdr:colOff>
      <xdr:row>82</xdr:row>
      <xdr:rowOff>66061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31886"/>
          <a:ext cx="889000" cy="9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54592</xdr:rowOff>
    </xdr:from>
    <xdr:to>
      <xdr:col>23</xdr:col>
      <xdr:colOff>184150</xdr:colOff>
      <xdr:row>82</xdr:row>
      <xdr:rowOff>156192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1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71119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5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46174</xdr:rowOff>
    </xdr:from>
    <xdr:to>
      <xdr:col>19</xdr:col>
      <xdr:colOff>184150</xdr:colOff>
      <xdr:row>82</xdr:row>
      <xdr:rowOff>147774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0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157951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73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91525</xdr:rowOff>
    </xdr:from>
    <xdr:to>
      <xdr:col>15</xdr:col>
      <xdr:colOff>133350</xdr:colOff>
      <xdr:row>83</xdr:row>
      <xdr:rowOff>21675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31852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19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15261</xdr:rowOff>
    </xdr:from>
    <xdr:to>
      <xdr:col>11</xdr:col>
      <xdr:colOff>82550</xdr:colOff>
      <xdr:row>82</xdr:row>
      <xdr:rowOff>116861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7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127038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3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93636</xdr:rowOff>
    </xdr:from>
    <xdr:to>
      <xdr:col>7</xdr:col>
      <xdr:colOff>31750</xdr:colOff>
      <xdr:row>82</xdr:row>
      <xdr:rowOff>23786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8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33963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本市は平成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年度まで、平均</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％の職員等の給料の減額を行ってきたため、給与水準は類似団体内平均値を大きく下回っていた。平成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年４月１日より、職員の意識やモチベーションの向上のため、給料の減額を終了したことで、ラスパイレス指数は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99.5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となり、それ以降、類似団体内平均値と近い数値で推移していた。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しかし近年、氷河期世代の採用を推進したことにより、令和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年４月１日時点のラスパイレス指数は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95.2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となり、類似団体内平均値を</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ポイント下回る水準となっている。今後は民間や国・他市の状況を考慮しながら、給与や各種手当について適正な給与水準の維持に努める。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154516</xdr:rowOff>
    </xdr:from>
    <xdr:to>
      <xdr:col>81</xdr:col>
      <xdr:colOff>44450</xdr:colOff>
      <xdr:row>82</xdr:row>
      <xdr:rowOff>43391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041966"/>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43391</xdr:rowOff>
    </xdr:from>
    <xdr:to>
      <xdr:col>77</xdr:col>
      <xdr:colOff>44450</xdr:colOff>
      <xdr:row>83</xdr:row>
      <xdr:rowOff>52916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102291"/>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52916</xdr:rowOff>
    </xdr:from>
    <xdr:to>
      <xdr:col>72</xdr:col>
      <xdr:colOff>203200</xdr:colOff>
      <xdr:row>84</xdr:row>
      <xdr:rowOff>102659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283266"/>
          <a:ext cx="8890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102659</xdr:rowOff>
    </xdr:from>
    <xdr:to>
      <xdr:col>68</xdr:col>
      <xdr:colOff>152400</xdr:colOff>
      <xdr:row>86</xdr:row>
      <xdr:rowOff>101600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04459"/>
          <a:ext cx="889000" cy="34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103716</xdr:rowOff>
    </xdr:from>
    <xdr:to>
      <xdr:col>81</xdr:col>
      <xdr:colOff>95250</xdr:colOff>
      <xdr:row>82</xdr:row>
      <xdr:rowOff>33866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120243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83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164041</xdr:rowOff>
    </xdr:from>
    <xdr:to>
      <xdr:col>77</xdr:col>
      <xdr:colOff>95250</xdr:colOff>
      <xdr:row>82</xdr:row>
      <xdr:rowOff>94191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0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104368</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8203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2116</xdr:rowOff>
    </xdr:from>
    <xdr:to>
      <xdr:col>73</xdr:col>
      <xdr:colOff>44450</xdr:colOff>
      <xdr:row>83</xdr:row>
      <xdr:rowOff>103716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113893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51859</xdr:rowOff>
    </xdr:from>
    <xdr:to>
      <xdr:col>68</xdr:col>
      <xdr:colOff>203200</xdr:colOff>
      <xdr:row>84</xdr:row>
      <xdr:rowOff>153459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163636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民間活力を活用して、少ない職員数で行政サービスの提供を行ってきた結果、類似団体内平均値を下回っている。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今後も厳しい財政状況に柔軟に対応していくため、職員数の見直しなど様々な方策により、職員数の抑制に努める。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65088</xdr:rowOff>
    </xdr:from>
    <xdr:to>
      <xdr:col>81</xdr:col>
      <xdr:colOff>44450</xdr:colOff>
      <xdr:row>62</xdr:row>
      <xdr:rowOff>104775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523538"/>
          <a:ext cx="838200" cy="2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48471</xdr:rowOff>
    </xdr:from>
    <xdr:to>
      <xdr:col>77</xdr:col>
      <xdr:colOff>44450</xdr:colOff>
      <xdr:row>62</xdr:row>
      <xdr:rowOff>104775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78371"/>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6244</xdr:rowOff>
    </xdr:from>
    <xdr:to>
      <xdr:col>72</xdr:col>
      <xdr:colOff>203200</xdr:colOff>
      <xdr:row>62</xdr:row>
      <xdr:rowOff>48471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36144"/>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163619</xdr:rowOff>
    </xdr:from>
    <xdr:to>
      <xdr:col>68</xdr:col>
      <xdr:colOff>152400</xdr:colOff>
      <xdr:row>62</xdr:row>
      <xdr:rowOff>6244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22069"/>
          <a:ext cx="889000" cy="1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14288</xdr:rowOff>
    </xdr:from>
    <xdr:to>
      <xdr:col>81</xdr:col>
      <xdr:colOff>95250</xdr:colOff>
      <xdr:row>61</xdr:row>
      <xdr:rowOff>115888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47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30815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317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53975</xdr:rowOff>
    </xdr:from>
    <xdr:to>
      <xdr:col>77</xdr:col>
      <xdr:colOff>95250</xdr:colOff>
      <xdr:row>62</xdr:row>
      <xdr:rowOff>155575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165752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5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169121</xdr:rowOff>
    </xdr:from>
    <xdr:to>
      <xdr:col>73</xdr:col>
      <xdr:colOff>44450</xdr:colOff>
      <xdr:row>62</xdr:row>
      <xdr:rowOff>99271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109448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9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126894</xdr:rowOff>
    </xdr:from>
    <xdr:to>
      <xdr:col>68</xdr:col>
      <xdr:colOff>203200</xdr:colOff>
      <xdr:row>62</xdr:row>
      <xdr:rowOff>57044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8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67221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5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112819</xdr:rowOff>
    </xdr:from>
    <xdr:to>
      <xdr:col>64</xdr:col>
      <xdr:colOff>152400</xdr:colOff>
      <xdr:row>62</xdr:row>
      <xdr:rowOff>42969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53146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建設事業の見直しなどにより、地方債残高の圧縮を行ってきたことから、類似団体内平均値を下回っている。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３ヶ年平均の数値では、令和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％となり令和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ポイント悪化している。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単年度の比較では</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令和６年度は</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％であり、</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令和４年度と令和５年度</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％と比較すると</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要因として、臨時財政対策債発行可能額</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したものの、</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標準税収入額等や普通交付税</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したことなどが挙げられる。</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今後も継続して建設事業の見直しを行っていく。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34169</xdr:rowOff>
    </xdr:from>
    <xdr:to>
      <xdr:col>81</xdr:col>
      <xdr:colOff>44450</xdr:colOff>
      <xdr:row>39</xdr:row>
      <xdr:rowOff>45659</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20719"/>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34169</xdr:rowOff>
    </xdr:from>
    <xdr:to>
      <xdr:col>77</xdr:col>
      <xdr:colOff>44450</xdr:colOff>
      <xdr:row>39</xdr:row>
      <xdr:rowOff>34169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207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22678</xdr:rowOff>
    </xdr:from>
    <xdr:to>
      <xdr:col>72</xdr:col>
      <xdr:colOff>203200</xdr:colOff>
      <xdr:row>39</xdr:row>
      <xdr:rowOff>34169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092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22678</xdr:rowOff>
    </xdr:from>
    <xdr:to>
      <xdr:col>68</xdr:col>
      <xdr:colOff>152400</xdr:colOff>
      <xdr:row>39</xdr:row>
      <xdr:rowOff>45659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092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166309</xdr:rowOff>
    </xdr:from>
    <xdr:to>
      <xdr:col>81</xdr:col>
      <xdr:colOff>95250</xdr:colOff>
      <xdr:row>39</xdr:row>
      <xdr:rowOff>96459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11386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2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154819</xdr:rowOff>
    </xdr:from>
    <xdr:to>
      <xdr:col>77</xdr:col>
      <xdr:colOff>95250</xdr:colOff>
      <xdr:row>39</xdr:row>
      <xdr:rowOff>84969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95146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38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154819</xdr:rowOff>
    </xdr:from>
    <xdr:to>
      <xdr:col>73</xdr:col>
      <xdr:colOff>44450</xdr:colOff>
      <xdr:row>39</xdr:row>
      <xdr:rowOff>84969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6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95146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38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143328</xdr:rowOff>
    </xdr:from>
    <xdr:to>
      <xdr:col>68</xdr:col>
      <xdr:colOff>203200</xdr:colOff>
      <xdr:row>39</xdr:row>
      <xdr:rowOff>73478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83655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166309</xdr:rowOff>
    </xdr:from>
    <xdr:to>
      <xdr:col>64</xdr:col>
      <xdr:colOff>152400</xdr:colOff>
      <xdr:row>39</xdr:row>
      <xdr:rowOff>96459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106636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建設事業による地方債の発行や基金の取崩しがあったものの、令和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年度に引き続き、将来負担比率は算出されていない。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の建設事業については、事業年度の延伸や規模の縮小を行い、さらに事業の優先度を明確にするなど、事業費の平準化を図ることで地方債の発行を抑制していく。また、普通交付税の算入のある地方債を活用することで、将来世代への負担を軽減でき</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ように努める。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97,912
96,824
109.63
43,390,443
42,606,159
206,273
22,803,109
25,524,029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人件費にかかる経常収支比率は、包括予算制度の導入や、窓口アウトソーシングの推進により減少傾向となっており、令和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年度決算では、給与改定の影響など歳出の増加要因はあったものの、</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消防広域化の影響による減少要因が大きかったため、</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経常収支比率は令和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ポイント改善</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となった。令和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年度決算では類似団体平均値を</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ポイント下回ったが、引き続き、新規採用の抑制など行政改革への取組を推進することにより、人件費の削減に努める。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123190</xdr:rowOff>
    </xdr:from>
    <xdr:to>
      <xdr:col>24</xdr:col>
      <xdr:colOff>25400</xdr:colOff>
      <xdr:row>36</xdr:row>
      <xdr:rowOff>142240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2394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142240</xdr:rowOff>
    </xdr:from>
    <xdr:to>
      <xdr:col>19</xdr:col>
      <xdr:colOff>187325</xdr:colOff>
      <xdr:row>36</xdr:row>
      <xdr:rowOff>142240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14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36</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06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134620</xdr:rowOff>
    </xdr:from>
    <xdr:to>
      <xdr:col>11</xdr:col>
      <xdr:colOff>9525</xdr:colOff>
      <xdr:row>37</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068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72390</xdr:rowOff>
    </xdr:from>
    <xdr:to>
      <xdr:col>24</xdr:col>
      <xdr:colOff>76200</xdr:colOff>
      <xdr:row>36</xdr:row>
      <xdr:rowOff>2540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88917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91440</xdr:rowOff>
    </xdr:from>
    <xdr:to>
      <xdr:col>20</xdr:col>
      <xdr:colOff>38100</xdr:colOff>
      <xdr:row>37</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31767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91440</xdr:rowOff>
    </xdr:from>
    <xdr:to>
      <xdr:col>15</xdr:col>
      <xdr:colOff>149225</xdr:colOff>
      <xdr:row>37</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31767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83820</xdr:rowOff>
    </xdr:from>
    <xdr:to>
      <xdr:col>11</xdr:col>
      <xdr:colOff>60325</xdr:colOff>
      <xdr:row>37</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過去から、積極的に民間へ業務委託を行っているため、物件費にかかる経常収支比率は類似団体内平均値よりも高い水準で推移してきたが、令和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年度は類似団体内平均値</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今後も事務関係経費について見直しを行っていき、物件費の抑制に努める。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159004</xdr:rowOff>
    </xdr:from>
    <xdr:to>
      <xdr:col>82</xdr:col>
      <xdr:colOff>107950</xdr:colOff>
      <xdr:row>17</xdr:row>
      <xdr:rowOff>42418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022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42418</xdr:rowOff>
    </xdr:from>
    <xdr:to>
      <xdr:col>78</xdr:col>
      <xdr:colOff>69850</xdr:colOff>
      <xdr:row>17</xdr:row>
      <xdr:rowOff>60706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957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168148</xdr:rowOff>
    </xdr:from>
    <xdr:to>
      <xdr:col>73</xdr:col>
      <xdr:colOff>180975</xdr:colOff>
      <xdr:row>17</xdr:row>
      <xdr:rowOff>60706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113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168148</xdr:rowOff>
    </xdr:from>
    <xdr:to>
      <xdr:col>69</xdr:col>
      <xdr:colOff>92075</xdr:colOff>
      <xdr:row>17</xdr:row>
      <xdr:rowOff>143002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11348"/>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108204</xdr:rowOff>
    </xdr:from>
    <xdr:to>
      <xdr:col>82</xdr:col>
      <xdr:colOff>158750</xdr:colOff>
      <xdr:row>17</xdr:row>
      <xdr:rowOff>38354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124731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96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163068</xdr:rowOff>
    </xdr:from>
    <xdr:to>
      <xdr:col>78</xdr:col>
      <xdr:colOff>120650</xdr:colOff>
      <xdr:row>17</xdr:row>
      <xdr:rowOff>93218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9906</xdr:rowOff>
    </xdr:from>
    <xdr:to>
      <xdr:col>74</xdr:col>
      <xdr:colOff>31750</xdr:colOff>
      <xdr:row>17</xdr:row>
      <xdr:rowOff>111506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96283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1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117348</xdr:rowOff>
    </xdr:from>
    <xdr:to>
      <xdr:col>69</xdr:col>
      <xdr:colOff>142875</xdr:colOff>
      <xdr:row>17</xdr:row>
      <xdr:rowOff>47498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32275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4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92202</xdr:rowOff>
    </xdr:from>
    <xdr:to>
      <xdr:col>65</xdr:col>
      <xdr:colOff>53975</xdr:colOff>
      <xdr:row>18</xdr:row>
      <xdr:rowOff>22352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7129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扶助費にかかる経常収支比率は、類似団体内平均値を下回っているものの、令和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年度では、障がい者介護・訓練等給付事業費の増加などにより、令和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高齢化率の高い本市においては、今後も障がい者介護・訓練等給付事業費の増加が見込まれる。審査等の適正化や、市単独扶助費について積極的に見直しを行うことで、扶助費の抑制に努める。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134620</xdr:rowOff>
    </xdr:from>
    <xdr:to>
      <xdr:col>24</xdr:col>
      <xdr:colOff>25400</xdr:colOff>
      <xdr:row>56</xdr:row>
      <xdr:rowOff>157480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358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66040</xdr:rowOff>
    </xdr:from>
    <xdr:to>
      <xdr:col>19</xdr:col>
      <xdr:colOff>187325</xdr:colOff>
      <xdr:row>56</xdr:row>
      <xdr:rowOff>134620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672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66040</xdr:rowOff>
    </xdr:from>
    <xdr:to>
      <xdr:col>15</xdr:col>
      <xdr:colOff>98425</xdr:colOff>
      <xdr:row>56</xdr:row>
      <xdr:rowOff>104140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67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104140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690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106680</xdr:rowOff>
    </xdr:from>
    <xdr:to>
      <xdr:col>24</xdr:col>
      <xdr:colOff>76200</xdr:colOff>
      <xdr:row>57</xdr:row>
      <xdr:rowOff>36830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123207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83820</xdr:rowOff>
    </xdr:from>
    <xdr:to>
      <xdr:col>20</xdr:col>
      <xdr:colOff>38100</xdr:colOff>
      <xdr:row>57</xdr:row>
      <xdr:rowOff>13970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24147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53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15240</xdr:rowOff>
    </xdr:from>
    <xdr:to>
      <xdr:col>15</xdr:col>
      <xdr:colOff>149225</xdr:colOff>
      <xdr:row>56</xdr:row>
      <xdr:rowOff>116840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127017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53340</xdr:rowOff>
    </xdr:from>
    <xdr:to>
      <xdr:col>11</xdr:col>
      <xdr:colOff>60325</xdr:colOff>
      <xdr:row>56</xdr:row>
      <xdr:rowOff>154940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165117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類似団体内平均値と比較すると</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ポイント上回っており、要因として、高齢者人口が類似団体と比べ大きく、後期高齢者医療や介護保険にかかる繰出金が多いことなどが挙げられる。令和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年度は、歳出において上記繰出金が増加した</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が、施設管理等の維持補修費が減少したことに</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より、前年度から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今後は、病気の予防や健康増進を推進することで、給付費等の抑制を図る。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107950</xdr:rowOff>
    </xdr:from>
    <xdr:to>
      <xdr:col>82</xdr:col>
      <xdr:colOff>107950</xdr:colOff>
      <xdr:row>59</xdr:row>
      <xdr:rowOff>129722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235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42635</xdr:rowOff>
    </xdr:from>
    <xdr:to>
      <xdr:col>78</xdr:col>
      <xdr:colOff>69850</xdr:colOff>
      <xdr:row>59</xdr:row>
      <xdr:rowOff>129722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581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20865</xdr:rowOff>
    </xdr:from>
    <xdr:to>
      <xdr:col>73</xdr:col>
      <xdr:colOff>180975</xdr:colOff>
      <xdr:row>59</xdr:row>
      <xdr:rowOff>42635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364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20865</xdr:rowOff>
    </xdr:from>
    <xdr:to>
      <xdr:col>69</xdr:col>
      <xdr:colOff>92075</xdr:colOff>
      <xdr:row>59</xdr:row>
      <xdr:rowOff>118835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364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78922</xdr:rowOff>
    </xdr:from>
    <xdr:to>
      <xdr:col>78</xdr:col>
      <xdr:colOff>120650</xdr:colOff>
      <xdr:row>60</xdr:row>
      <xdr:rowOff>9072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165299</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80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163285</xdr:rowOff>
    </xdr:from>
    <xdr:to>
      <xdr:col>74</xdr:col>
      <xdr:colOff>31750</xdr:colOff>
      <xdr:row>59</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78212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141515</xdr:rowOff>
    </xdr:from>
    <xdr:to>
      <xdr:col>69</xdr:col>
      <xdr:colOff>142875</xdr:colOff>
      <xdr:row>59</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56442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7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68035</xdr:rowOff>
    </xdr:from>
    <xdr:to>
      <xdr:col>65</xdr:col>
      <xdr:colOff>53975</xdr:colOff>
      <xdr:row>59</xdr:row>
      <xdr:rowOff>169635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154412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補助費等にかかる経常収支比率は、令和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令和６年度４月より運営を開始した大阪南消防組合への負担金による増加等により、</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ポイント悪化している。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各種団体へ継続的に交付している補助金などについて、団体の活動内容などを精査し、本市の補助制度が効果的なものになるように見直しを進めていく。</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40132</xdr:rowOff>
    </xdr:from>
    <xdr:to>
      <xdr:col>82</xdr:col>
      <xdr:colOff>107950</xdr:colOff>
      <xdr:row>39</xdr:row>
      <xdr:rowOff>1270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212332"/>
          <a:ext cx="838200" cy="4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36</xdr:row>
      <xdr:rowOff>40132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666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35</xdr:row>
      <xdr:rowOff>165862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48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30988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483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160782</xdr:rowOff>
    </xdr:from>
    <xdr:to>
      <xdr:col>78</xdr:col>
      <xdr:colOff>120650</xdr:colOff>
      <xdr:row>36</xdr:row>
      <xdr:rowOff>90932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101109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930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公債費にかかる経常収支比率は類似団体内平均値より高く推移してきたため、平成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年度及び平成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年度において借換債を抑制したうえで市債の償還を行った。その結果、平成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からは、数値が低くなっていた。近年は施設の整備事業が集中したことにより類似団体内平均値を上回っていたが、令和３年度以降は類似団体内平均値を下回っている。建設事業の事業年度の延伸や規模の縮小を行い、可能な限り地方債を圧縮することで、財政構造の弾力化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168148</xdr:rowOff>
    </xdr:from>
    <xdr:to>
      <xdr:col>24</xdr:col>
      <xdr:colOff>25400</xdr:colOff>
      <xdr:row>77</xdr:row>
      <xdr:rowOff>143002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98348"/>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143002</xdr:rowOff>
    </xdr:from>
    <xdr:to>
      <xdr:col>19</xdr:col>
      <xdr:colOff>187325</xdr:colOff>
      <xdr:row>78</xdr:row>
      <xdr:rowOff>8128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446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133858</xdr:rowOff>
    </xdr:from>
    <xdr:to>
      <xdr:col>15</xdr:col>
      <xdr:colOff>98425</xdr:colOff>
      <xdr:row>78</xdr:row>
      <xdr:rowOff>8128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355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133858</xdr:rowOff>
    </xdr:from>
    <xdr:to>
      <xdr:col>11</xdr:col>
      <xdr:colOff>9525</xdr:colOff>
      <xdr:row>78</xdr:row>
      <xdr:rowOff>81280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3550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117348</xdr:rowOff>
    </xdr:from>
    <xdr:to>
      <xdr:col>24</xdr:col>
      <xdr:colOff>76200</xdr:colOff>
      <xdr:row>77</xdr:row>
      <xdr:rowOff>47498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133875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92202</xdr:rowOff>
    </xdr:from>
    <xdr:to>
      <xdr:col>20</xdr:col>
      <xdr:colOff>38100</xdr:colOff>
      <xdr:row>78</xdr:row>
      <xdr:rowOff>22352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32529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128778</xdr:rowOff>
    </xdr:from>
    <xdr:to>
      <xdr:col>15</xdr:col>
      <xdr:colOff>149225</xdr:colOff>
      <xdr:row>78</xdr:row>
      <xdr:rowOff>58928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83058</xdr:rowOff>
    </xdr:from>
    <xdr:to>
      <xdr:col>11</xdr:col>
      <xdr:colOff>60325</xdr:colOff>
      <xdr:row>78</xdr:row>
      <xdr:rowOff>13208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23385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公債費を除く経常収支比率については、繰出金にかかる経常収支比率が高く、類似団体内平均値を上回っている。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今後も人口減少及び高齢化、公共施設の老朽化などにより厳しい財政状況が続くが、効率的・効果的な行政運営に努めるとともに、既存事業を見直し、新たな住民ニーズに対応した事業に組み換えていくことで、本市の発展に向けたまちづくりを展開す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50800</xdr:rowOff>
    </xdr:from>
    <xdr:to>
      <xdr:col>82</xdr:col>
      <xdr:colOff>107950</xdr:colOff>
      <xdr:row>79</xdr:row>
      <xdr:rowOff>46989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23900"/>
          <a:ext cx="838200" cy="16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78</xdr:row>
      <xdr:rowOff>50800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71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16511</xdr:rowOff>
    </xdr:from>
    <xdr:to>
      <xdr:col>73</xdr:col>
      <xdr:colOff>180975</xdr:colOff>
      <xdr:row>77</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181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16511</xdr:rowOff>
    </xdr:from>
    <xdr:to>
      <xdr:col>69</xdr:col>
      <xdr:colOff>92075</xdr:colOff>
      <xdr:row>79</xdr:row>
      <xdr:rowOff>39370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18161"/>
          <a:ext cx="889000" cy="36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167639</xdr:rowOff>
    </xdr:from>
    <xdr:to>
      <xdr:col>82</xdr:col>
      <xdr:colOff>158750</xdr:colOff>
      <xdr:row>79</xdr:row>
      <xdr:rowOff>97789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139716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137161</xdr:rowOff>
    </xdr:from>
    <xdr:to>
      <xdr:col>69</xdr:col>
      <xdr:colOff>142875</xdr:colOff>
      <xdr:row>77</xdr:row>
      <xdr:rowOff>67311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52088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160020</xdr:rowOff>
    </xdr:from>
    <xdr:to>
      <xdr:col>65</xdr:col>
      <xdr:colOff>53975</xdr:colOff>
      <xdr:row>79</xdr:row>
      <xdr:rowOff>90170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74947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148222</xdr:rowOff>
    </xdr:from>
    <xdr:to>
      <xdr:col>29</xdr:col>
      <xdr:colOff>127000</xdr:colOff>
      <xdr:row>17</xdr:row>
      <xdr:rowOff>125190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39047"/>
          <a:ext cx="647700" cy="148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125190</xdr:rowOff>
    </xdr:from>
    <xdr:to>
      <xdr:col>26</xdr:col>
      <xdr:colOff>50800</xdr:colOff>
      <xdr:row>18</xdr:row>
      <xdr:rowOff>22663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7465"/>
          <a:ext cx="698500" cy="68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22663</xdr:rowOff>
    </xdr:from>
    <xdr:to>
      <xdr:col>22</xdr:col>
      <xdr:colOff>114300</xdr:colOff>
      <xdr:row>18</xdr:row>
      <xdr:rowOff>52153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56388"/>
          <a:ext cx="698500" cy="29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52153</xdr:rowOff>
    </xdr:from>
    <xdr:to>
      <xdr:col>18</xdr:col>
      <xdr:colOff>177800</xdr:colOff>
      <xdr:row>18</xdr:row>
      <xdr:rowOff>72727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85878"/>
          <a:ext cx="698500" cy="2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97422</xdr:rowOff>
    </xdr:from>
    <xdr:to>
      <xdr:col>29</xdr:col>
      <xdr:colOff>177800</xdr:colOff>
      <xdr:row>17</xdr:row>
      <xdr:rowOff>27572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88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69499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60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74390</xdr:rowOff>
    </xdr:from>
    <xdr:to>
      <xdr:col>26</xdr:col>
      <xdr:colOff>101600</xdr:colOff>
      <xdr:row>18</xdr:row>
      <xdr:rowOff>4540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36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160767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23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143313</xdr:rowOff>
    </xdr:from>
    <xdr:to>
      <xdr:col>22</xdr:col>
      <xdr:colOff>165100</xdr:colOff>
      <xdr:row>18</xdr:row>
      <xdr:rowOff>73463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05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58240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91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1353</xdr:rowOff>
    </xdr:from>
    <xdr:to>
      <xdr:col>19</xdr:col>
      <xdr:colOff>38100</xdr:colOff>
      <xdr:row>18</xdr:row>
      <xdr:rowOff>102953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5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87730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2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21927</xdr:rowOff>
    </xdr:from>
    <xdr:to>
      <xdr:col>15</xdr:col>
      <xdr:colOff>101600</xdr:colOff>
      <xdr:row>18</xdr:row>
      <xdr:rowOff>123527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5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108304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35065</xdr:rowOff>
    </xdr:from>
    <xdr:to>
      <xdr:col>29</xdr:col>
      <xdr:colOff>127000</xdr:colOff>
      <xdr:row>36</xdr:row>
      <xdr:rowOff>56172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88315"/>
          <a:ext cx="647700" cy="21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35065</xdr:rowOff>
    </xdr:from>
    <xdr:to>
      <xdr:col>26</xdr:col>
      <xdr:colOff>50800</xdr:colOff>
      <xdr:row>36</xdr:row>
      <xdr:rowOff>42570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88315"/>
          <a:ext cx="698500" cy="7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42570</xdr:rowOff>
    </xdr:from>
    <xdr:to>
      <xdr:col>22</xdr:col>
      <xdr:colOff>114300</xdr:colOff>
      <xdr:row>36</xdr:row>
      <xdr:rowOff>80785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95820"/>
          <a:ext cx="698500" cy="382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69241</xdr:rowOff>
    </xdr:from>
    <xdr:to>
      <xdr:col>18</xdr:col>
      <xdr:colOff>177800</xdr:colOff>
      <xdr:row>36</xdr:row>
      <xdr:rowOff>80785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22491"/>
          <a:ext cx="698500" cy="11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5372</xdr:rowOff>
    </xdr:from>
    <xdr:to>
      <xdr:col>29</xdr:col>
      <xdr:colOff>177800</xdr:colOff>
      <xdr:row>36</xdr:row>
      <xdr:rowOff>106972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58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320349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30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327165</xdr:rowOff>
    </xdr:from>
    <xdr:to>
      <xdr:col>26</xdr:col>
      <xdr:colOff>101600</xdr:colOff>
      <xdr:row>36</xdr:row>
      <xdr:rowOff>85865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7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70642</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23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334670</xdr:rowOff>
    </xdr:from>
    <xdr:to>
      <xdr:col>22</xdr:col>
      <xdr:colOff>165100</xdr:colOff>
      <xdr:row>36</xdr:row>
      <xdr:rowOff>93370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45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78147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3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29985</xdr:rowOff>
    </xdr:from>
    <xdr:to>
      <xdr:col>19</xdr:col>
      <xdr:colOff>38100</xdr:colOff>
      <xdr:row>36</xdr:row>
      <xdr:rowOff>131585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83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116362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69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18441</xdr:rowOff>
    </xdr:from>
    <xdr:to>
      <xdr:col>15</xdr:col>
      <xdr:colOff>101600</xdr:colOff>
      <xdr:row>36</xdr:row>
      <xdr:rowOff>120041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71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104818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58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97,912
96,824
109.63
43,390,443
42,606,159
206,273
22,803,109
25,524,029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155222</xdr:rowOff>
    </xdr:from>
    <xdr:to>
      <xdr:col>24</xdr:col>
      <xdr:colOff>63500</xdr:colOff>
      <xdr:row>36</xdr:row>
      <xdr:rowOff>27320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3797300" y="6155972"/>
          <a:ext cx="838200" cy="43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155222</xdr:rowOff>
    </xdr:from>
    <xdr:to>
      <xdr:col>19</xdr:col>
      <xdr:colOff>177800</xdr:colOff>
      <xdr:row>36</xdr:row>
      <xdr:rowOff>26223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55972"/>
          <a:ext cx="889000" cy="4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21697</xdr:rowOff>
    </xdr:from>
    <xdr:to>
      <xdr:col>15</xdr:col>
      <xdr:colOff>50800</xdr:colOff>
      <xdr:row>36</xdr:row>
      <xdr:rowOff>26223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193897"/>
          <a:ext cx="8890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21697</xdr:rowOff>
    </xdr:from>
    <xdr:to>
      <xdr:col>10</xdr:col>
      <xdr:colOff>114300</xdr:colOff>
      <xdr:row>36</xdr:row>
      <xdr:rowOff>45631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93897"/>
          <a:ext cx="889000" cy="2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147970</xdr:rowOff>
    </xdr:from>
    <xdr:to>
      <xdr:col>24</xdr:col>
      <xdr:colOff>114300</xdr:colOff>
      <xdr:row>36</xdr:row>
      <xdr:rowOff>78120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4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126397</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2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104422</xdr:rowOff>
    </xdr:from>
    <xdr:to>
      <xdr:col>20</xdr:col>
      <xdr:colOff>38100</xdr:colOff>
      <xdr:row>36</xdr:row>
      <xdr:rowOff>34572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0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25699</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19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146873</xdr:rowOff>
    </xdr:from>
    <xdr:to>
      <xdr:col>15</xdr:col>
      <xdr:colOff>101600</xdr:colOff>
      <xdr:row>36</xdr:row>
      <xdr:rowOff>77023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4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68150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4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142347</xdr:rowOff>
    </xdr:from>
    <xdr:to>
      <xdr:col>10</xdr:col>
      <xdr:colOff>165100</xdr:colOff>
      <xdr:row>36</xdr:row>
      <xdr:rowOff>72497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63624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23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166281</xdr:rowOff>
    </xdr:from>
    <xdr:to>
      <xdr:col>6</xdr:col>
      <xdr:colOff>38100</xdr:colOff>
      <xdr:row>36</xdr:row>
      <xdr:rowOff>96431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87558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5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137038</xdr:rowOff>
    </xdr:from>
    <xdr:to>
      <xdr:col>24</xdr:col>
      <xdr:colOff>63500</xdr:colOff>
      <xdr:row>58</xdr:row>
      <xdr:rowOff>32356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09688"/>
          <a:ext cx="838200" cy="6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94927</xdr:rowOff>
    </xdr:from>
    <xdr:to>
      <xdr:col>19</xdr:col>
      <xdr:colOff>177800</xdr:colOff>
      <xdr:row>58</xdr:row>
      <xdr:rowOff>32356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67577"/>
          <a:ext cx="889000" cy="10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94927</xdr:rowOff>
    </xdr:from>
    <xdr:to>
      <xdr:col>15</xdr:col>
      <xdr:colOff>50800</xdr:colOff>
      <xdr:row>58</xdr:row>
      <xdr:rowOff>2638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67577"/>
          <a:ext cx="889000" cy="79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2638</xdr:rowOff>
    </xdr:from>
    <xdr:to>
      <xdr:col>10</xdr:col>
      <xdr:colOff>114300</xdr:colOff>
      <xdr:row>58</xdr:row>
      <xdr:rowOff>74059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46738"/>
          <a:ext cx="889000" cy="7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86238</xdr:rowOff>
    </xdr:from>
    <xdr:to>
      <xdr:col>24</xdr:col>
      <xdr:colOff>114300</xdr:colOff>
      <xdr:row>58</xdr:row>
      <xdr:rowOff>16388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64665</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37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153006</xdr:rowOff>
    </xdr:from>
    <xdr:to>
      <xdr:col>20</xdr:col>
      <xdr:colOff>38100</xdr:colOff>
      <xdr:row>58</xdr:row>
      <xdr:rowOff>83156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74283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1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44127</xdr:rowOff>
    </xdr:from>
    <xdr:to>
      <xdr:col>15</xdr:col>
      <xdr:colOff>101600</xdr:colOff>
      <xdr:row>57</xdr:row>
      <xdr:rowOff>145727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1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136854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0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123288</xdr:rowOff>
    </xdr:from>
    <xdr:to>
      <xdr:col>10</xdr:col>
      <xdr:colOff>165100</xdr:colOff>
      <xdr:row>58</xdr:row>
      <xdr:rowOff>53438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9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44565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8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23259</xdr:rowOff>
    </xdr:from>
    <xdr:to>
      <xdr:col>6</xdr:col>
      <xdr:colOff>38100</xdr:colOff>
      <xdr:row>58</xdr:row>
      <xdr:rowOff>124859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6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115986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6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114782</xdr:rowOff>
    </xdr:from>
    <xdr:to>
      <xdr:col>24</xdr:col>
      <xdr:colOff>63500</xdr:colOff>
      <xdr:row>77</xdr:row>
      <xdr:rowOff>121069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16432"/>
          <a:ext cx="8382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104839</xdr:rowOff>
    </xdr:from>
    <xdr:to>
      <xdr:col>19</xdr:col>
      <xdr:colOff>177800</xdr:colOff>
      <xdr:row>77</xdr:row>
      <xdr:rowOff>114782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06489"/>
          <a:ext cx="889000" cy="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70549</xdr:rowOff>
    </xdr:from>
    <xdr:to>
      <xdr:col>15</xdr:col>
      <xdr:colOff>50800</xdr:colOff>
      <xdr:row>77</xdr:row>
      <xdr:rowOff>104839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27219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70549</xdr:rowOff>
    </xdr:from>
    <xdr:to>
      <xdr:col>10</xdr:col>
      <xdr:colOff>114300</xdr:colOff>
      <xdr:row>77</xdr:row>
      <xdr:rowOff>132556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272199"/>
          <a:ext cx="889000" cy="6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70269</xdr:rowOff>
    </xdr:from>
    <xdr:to>
      <xdr:col>24</xdr:col>
      <xdr:colOff>114300</xdr:colOff>
      <xdr:row>78</xdr:row>
      <xdr:rowOff>419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156646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63982</xdr:rowOff>
    </xdr:from>
    <xdr:to>
      <xdr:col>20</xdr:col>
      <xdr:colOff>38100</xdr:colOff>
      <xdr:row>77</xdr:row>
      <xdr:rowOff>165582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156709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5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54039</xdr:rowOff>
    </xdr:from>
    <xdr:to>
      <xdr:col>15</xdr:col>
      <xdr:colOff>101600</xdr:colOff>
      <xdr:row>77</xdr:row>
      <xdr:rowOff>155639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5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146766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4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19749</xdr:rowOff>
    </xdr:from>
    <xdr:to>
      <xdr:col>10</xdr:col>
      <xdr:colOff>165100</xdr:colOff>
      <xdr:row>77</xdr:row>
      <xdr:rowOff>121349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2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112476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1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81756</xdr:rowOff>
    </xdr:from>
    <xdr:to>
      <xdr:col>6</xdr:col>
      <xdr:colOff>38100</xdr:colOff>
      <xdr:row>78</xdr:row>
      <xdr:rowOff>11906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8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3033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7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110248</xdr:rowOff>
    </xdr:from>
    <xdr:to>
      <xdr:col>24</xdr:col>
      <xdr:colOff>63500</xdr:colOff>
      <xdr:row>97</xdr:row>
      <xdr:rowOff>60430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569448"/>
          <a:ext cx="838200" cy="12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60430</xdr:rowOff>
    </xdr:from>
    <xdr:to>
      <xdr:col>19</xdr:col>
      <xdr:colOff>177800</xdr:colOff>
      <xdr:row>97</xdr:row>
      <xdr:rowOff>116236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91080"/>
          <a:ext cx="889000" cy="5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78079</xdr:rowOff>
    </xdr:from>
    <xdr:to>
      <xdr:col>15</xdr:col>
      <xdr:colOff>50800</xdr:colOff>
      <xdr:row>97</xdr:row>
      <xdr:rowOff>116236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708729"/>
          <a:ext cx="889000" cy="3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78079</xdr:rowOff>
    </xdr:from>
    <xdr:to>
      <xdr:col>10</xdr:col>
      <xdr:colOff>114300</xdr:colOff>
      <xdr:row>98</xdr:row>
      <xdr:rowOff>88430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708729"/>
          <a:ext cx="889000" cy="18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59448</xdr:rowOff>
    </xdr:from>
    <xdr:to>
      <xdr:col>24</xdr:col>
      <xdr:colOff>114300</xdr:colOff>
      <xdr:row>96</xdr:row>
      <xdr:rowOff>161048</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1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37875</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49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9630</xdr:rowOff>
    </xdr:from>
    <xdr:to>
      <xdr:col>20</xdr:col>
      <xdr:colOff>38100</xdr:colOff>
      <xdr:row>97</xdr:row>
      <xdr:rowOff>111230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102357</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733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65436</xdr:rowOff>
    </xdr:from>
    <xdr:to>
      <xdr:col>15</xdr:col>
      <xdr:colOff>101600</xdr:colOff>
      <xdr:row>97</xdr:row>
      <xdr:rowOff>167036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69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158163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88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27279</xdr:rowOff>
    </xdr:from>
    <xdr:to>
      <xdr:col>10</xdr:col>
      <xdr:colOff>165100</xdr:colOff>
      <xdr:row>97</xdr:row>
      <xdr:rowOff>128879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65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120006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750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37630</xdr:rowOff>
    </xdr:from>
    <xdr:to>
      <xdr:col>6</xdr:col>
      <xdr:colOff>38100</xdr:colOff>
      <xdr:row>98</xdr:row>
      <xdr:rowOff>139230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130357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3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46061</xdr:rowOff>
    </xdr:from>
    <xdr:to>
      <xdr:col>55</xdr:col>
      <xdr:colOff>0</xdr:colOff>
      <xdr:row>37</xdr:row>
      <xdr:rowOff>7362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218261"/>
          <a:ext cx="838200" cy="132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136892</xdr:rowOff>
    </xdr:from>
    <xdr:to>
      <xdr:col>50</xdr:col>
      <xdr:colOff>114300</xdr:colOff>
      <xdr:row>37</xdr:row>
      <xdr:rowOff>7362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309092"/>
          <a:ext cx="889000" cy="4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136892</xdr:rowOff>
    </xdr:from>
    <xdr:to>
      <xdr:col>45</xdr:col>
      <xdr:colOff>177800</xdr:colOff>
      <xdr:row>37</xdr:row>
      <xdr:rowOff>59494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09092"/>
          <a:ext cx="889000" cy="9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89049</xdr:rowOff>
    </xdr:from>
    <xdr:to>
      <xdr:col>41</xdr:col>
      <xdr:colOff>50800</xdr:colOff>
      <xdr:row>37</xdr:row>
      <xdr:rowOff>59494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32549"/>
          <a:ext cx="889000" cy="1170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166711</xdr:rowOff>
    </xdr:from>
    <xdr:to>
      <xdr:col>55</xdr:col>
      <xdr:colOff>50800</xdr:colOff>
      <xdr:row>36</xdr:row>
      <xdr:rowOff>96861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6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18138</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1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128012</xdr:rowOff>
    </xdr:from>
    <xdr:to>
      <xdr:col>50</xdr:col>
      <xdr:colOff>165100</xdr:colOff>
      <xdr:row>37</xdr:row>
      <xdr:rowOff>58162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0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49289</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92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86092</xdr:rowOff>
    </xdr:from>
    <xdr:to>
      <xdr:col>46</xdr:col>
      <xdr:colOff>38100</xdr:colOff>
      <xdr:row>37</xdr:row>
      <xdr:rowOff>16242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5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7369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5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8694</xdr:rowOff>
    </xdr:from>
    <xdr:to>
      <xdr:col>41</xdr:col>
      <xdr:colOff>101600</xdr:colOff>
      <xdr:row>37</xdr:row>
      <xdr:rowOff>110294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35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101421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4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38249</xdr:rowOff>
    </xdr:from>
    <xdr:to>
      <xdr:col>36</xdr:col>
      <xdr:colOff>165100</xdr:colOff>
      <xdr:row>30</xdr:row>
      <xdr:rowOff>139849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8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130976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74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30026</xdr:rowOff>
    </xdr:from>
    <xdr:to>
      <xdr:col>55</xdr:col>
      <xdr:colOff>0</xdr:colOff>
      <xdr:row>57</xdr:row>
      <xdr:rowOff>138862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02676"/>
          <a:ext cx="838200" cy="10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30026</xdr:rowOff>
    </xdr:from>
    <xdr:to>
      <xdr:col>50</xdr:col>
      <xdr:colOff>114300</xdr:colOff>
      <xdr:row>58</xdr:row>
      <xdr:rowOff>49283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02676"/>
          <a:ext cx="889000" cy="19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49283</xdr:rowOff>
    </xdr:from>
    <xdr:to>
      <xdr:col>45</xdr:col>
      <xdr:colOff>177800</xdr:colOff>
      <xdr:row>58</xdr:row>
      <xdr:rowOff>70152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93383"/>
          <a:ext cx="889000" cy="20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52788</xdr:rowOff>
    </xdr:from>
    <xdr:to>
      <xdr:col>41</xdr:col>
      <xdr:colOff>50800</xdr:colOff>
      <xdr:row>58</xdr:row>
      <xdr:rowOff>70152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96888"/>
          <a:ext cx="889000" cy="1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88062</xdr:rowOff>
    </xdr:from>
    <xdr:to>
      <xdr:col>55</xdr:col>
      <xdr:colOff>50800</xdr:colOff>
      <xdr:row>58</xdr:row>
      <xdr:rowOff>18212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6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66489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3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150676</xdr:rowOff>
    </xdr:from>
    <xdr:to>
      <xdr:col>50</xdr:col>
      <xdr:colOff>165100</xdr:colOff>
      <xdr:row>57</xdr:row>
      <xdr:rowOff>80826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75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71953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4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169933</xdr:rowOff>
    </xdr:from>
    <xdr:to>
      <xdr:col>46</xdr:col>
      <xdr:colOff>38100</xdr:colOff>
      <xdr:row>58</xdr:row>
      <xdr:rowOff>100083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4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91210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3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19352</xdr:rowOff>
    </xdr:from>
    <xdr:to>
      <xdr:col>41</xdr:col>
      <xdr:colOff>101600</xdr:colOff>
      <xdr:row>58</xdr:row>
      <xdr:rowOff>120952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6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112079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5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1988</xdr:rowOff>
    </xdr:from>
    <xdr:to>
      <xdr:col>36</xdr:col>
      <xdr:colOff>165100</xdr:colOff>
      <xdr:row>58</xdr:row>
      <xdr:rowOff>103588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4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94715</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3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149369</xdr:rowOff>
    </xdr:from>
    <xdr:to>
      <xdr:col>55</xdr:col>
      <xdr:colOff>0</xdr:colOff>
      <xdr:row>78</xdr:row>
      <xdr:rowOff>94368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179569"/>
          <a:ext cx="838200" cy="28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149369</xdr:rowOff>
    </xdr:from>
    <xdr:to>
      <xdr:col>50</xdr:col>
      <xdr:colOff>114300</xdr:colOff>
      <xdr:row>78</xdr:row>
      <xdr:rowOff>120886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179569"/>
          <a:ext cx="889000" cy="31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104701</xdr:rowOff>
    </xdr:from>
    <xdr:to>
      <xdr:col>45</xdr:col>
      <xdr:colOff>177800</xdr:colOff>
      <xdr:row>78</xdr:row>
      <xdr:rowOff>120886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77801"/>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104701</xdr:rowOff>
    </xdr:from>
    <xdr:to>
      <xdr:col>41</xdr:col>
      <xdr:colOff>50800</xdr:colOff>
      <xdr:row>78</xdr:row>
      <xdr:rowOff>137002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477801"/>
          <a:ext cx="889000" cy="3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43568</xdr:rowOff>
    </xdr:from>
    <xdr:to>
      <xdr:col>55</xdr:col>
      <xdr:colOff>50800</xdr:colOff>
      <xdr:row>78</xdr:row>
      <xdr:rowOff>145168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1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129945</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3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98569</xdr:rowOff>
    </xdr:from>
    <xdr:to>
      <xdr:col>50</xdr:col>
      <xdr:colOff>165100</xdr:colOff>
      <xdr:row>77</xdr:row>
      <xdr:rowOff>28719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12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45247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90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70086</xdr:rowOff>
    </xdr:from>
    <xdr:to>
      <xdr:col>46</xdr:col>
      <xdr:colOff>38100</xdr:colOff>
      <xdr:row>79</xdr:row>
      <xdr:rowOff>236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4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78</xdr:row>
      <xdr:rowOff>162813</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61017" y="13535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53901</xdr:rowOff>
    </xdr:from>
    <xdr:to>
      <xdr:col>41</xdr:col>
      <xdr:colOff>101600</xdr:colOff>
      <xdr:row>78</xdr:row>
      <xdr:rowOff>155501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2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146628</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1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86202</xdr:rowOff>
    </xdr:from>
    <xdr:to>
      <xdr:col>36</xdr:col>
      <xdr:colOff>165100</xdr:colOff>
      <xdr:row>79</xdr:row>
      <xdr:rowOff>16352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7479</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3017" y="13552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145621</xdr:rowOff>
    </xdr:from>
    <xdr:to>
      <xdr:col>55</xdr:col>
      <xdr:colOff>0</xdr:colOff>
      <xdr:row>97</xdr:row>
      <xdr:rowOff>29355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33371"/>
          <a:ext cx="838200" cy="22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138306</xdr:rowOff>
    </xdr:from>
    <xdr:to>
      <xdr:col>50</xdr:col>
      <xdr:colOff>114300</xdr:colOff>
      <xdr:row>97</xdr:row>
      <xdr:rowOff>29355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597506"/>
          <a:ext cx="889000" cy="6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138306</xdr:rowOff>
    </xdr:from>
    <xdr:to>
      <xdr:col>45</xdr:col>
      <xdr:colOff>177800</xdr:colOff>
      <xdr:row>97</xdr:row>
      <xdr:rowOff>2288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597506"/>
          <a:ext cx="8890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61061</xdr:rowOff>
    </xdr:from>
    <xdr:to>
      <xdr:col>41</xdr:col>
      <xdr:colOff>50800</xdr:colOff>
      <xdr:row>97</xdr:row>
      <xdr:rowOff>2288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520261"/>
          <a:ext cx="889000" cy="11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94821</xdr:rowOff>
    </xdr:from>
    <xdr:to>
      <xdr:col>55</xdr:col>
      <xdr:colOff>50800</xdr:colOff>
      <xdr:row>96</xdr:row>
      <xdr:rowOff>24971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8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73248</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6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150005</xdr:rowOff>
    </xdr:from>
    <xdr:to>
      <xdr:col>50</xdr:col>
      <xdr:colOff>165100</xdr:colOff>
      <xdr:row>97</xdr:row>
      <xdr:rowOff>80155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0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71282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70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87506</xdr:rowOff>
    </xdr:from>
    <xdr:to>
      <xdr:col>46</xdr:col>
      <xdr:colOff>38100</xdr:colOff>
      <xdr:row>97</xdr:row>
      <xdr:rowOff>17656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4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8783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63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122938</xdr:rowOff>
    </xdr:from>
    <xdr:to>
      <xdr:col>41</xdr:col>
      <xdr:colOff>101600</xdr:colOff>
      <xdr:row>97</xdr:row>
      <xdr:rowOff>53088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8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44215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67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10261</xdr:rowOff>
    </xdr:from>
    <xdr:to>
      <xdr:col>36</xdr:col>
      <xdr:colOff>165100</xdr:colOff>
      <xdr:row>96</xdr:row>
      <xdr:rowOff>111861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6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102988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6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76092</xdr:rowOff>
    </xdr:from>
    <xdr:to>
      <xdr:col>85</xdr:col>
      <xdr:colOff>127000</xdr:colOff>
      <xdr:row>37</xdr:row>
      <xdr:rowOff>121183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419742"/>
          <a:ext cx="838200" cy="4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121183</xdr:rowOff>
    </xdr:from>
    <xdr:to>
      <xdr:col>81</xdr:col>
      <xdr:colOff>50800</xdr:colOff>
      <xdr:row>38</xdr:row>
      <xdr:rowOff>21914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464833"/>
          <a:ext cx="889000" cy="7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17228</xdr:rowOff>
    </xdr:from>
    <xdr:to>
      <xdr:col>76</xdr:col>
      <xdr:colOff>114300</xdr:colOff>
      <xdr:row>38</xdr:row>
      <xdr:rowOff>21914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32328"/>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147244</xdr:rowOff>
    </xdr:from>
    <xdr:to>
      <xdr:col>71</xdr:col>
      <xdr:colOff>177800</xdr:colOff>
      <xdr:row>38</xdr:row>
      <xdr:rowOff>17228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490894"/>
          <a:ext cx="889000" cy="4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25292</xdr:rowOff>
    </xdr:from>
    <xdr:to>
      <xdr:col>85</xdr:col>
      <xdr:colOff>177800</xdr:colOff>
      <xdr:row>37</xdr:row>
      <xdr:rowOff>126892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36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156119</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15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70383</xdr:rowOff>
    </xdr:from>
    <xdr:to>
      <xdr:col>81</xdr:col>
      <xdr:colOff>101600</xdr:colOff>
      <xdr:row>38</xdr:row>
      <xdr:rowOff>533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1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17060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8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142564</xdr:rowOff>
    </xdr:from>
    <xdr:to>
      <xdr:col>76</xdr:col>
      <xdr:colOff>165100</xdr:colOff>
      <xdr:row>38</xdr:row>
      <xdr:rowOff>72713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62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63841</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35333" y="6578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137878</xdr:rowOff>
    </xdr:from>
    <xdr:to>
      <xdr:col>72</xdr:col>
      <xdr:colOff>38100</xdr:colOff>
      <xdr:row>38</xdr:row>
      <xdr:rowOff>68028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59155</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574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96444</xdr:rowOff>
    </xdr:from>
    <xdr:to>
      <xdr:col>67</xdr:col>
      <xdr:colOff>101600</xdr:colOff>
      <xdr:row>38</xdr:row>
      <xdr:rowOff>26594</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4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17721</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532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143434</xdr:rowOff>
    </xdr:from>
    <xdr:to>
      <xdr:col>85</xdr:col>
      <xdr:colOff>127000</xdr:colOff>
      <xdr:row>76</xdr:row>
      <xdr:rowOff>2787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3002184"/>
          <a:ext cx="838200" cy="3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141377</xdr:rowOff>
    </xdr:from>
    <xdr:to>
      <xdr:col>81</xdr:col>
      <xdr:colOff>50800</xdr:colOff>
      <xdr:row>75</xdr:row>
      <xdr:rowOff>143434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000127"/>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141377</xdr:rowOff>
    </xdr:from>
    <xdr:to>
      <xdr:col>76</xdr:col>
      <xdr:colOff>114300</xdr:colOff>
      <xdr:row>75</xdr:row>
      <xdr:rowOff>154082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3000127"/>
          <a:ext cx="889000" cy="1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152425</xdr:rowOff>
    </xdr:from>
    <xdr:to>
      <xdr:col>71</xdr:col>
      <xdr:colOff>177800</xdr:colOff>
      <xdr:row>75</xdr:row>
      <xdr:rowOff>154082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814300" y="13011175"/>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123437</xdr:rowOff>
    </xdr:from>
    <xdr:to>
      <xdr:col>85</xdr:col>
      <xdr:colOff>177800</xdr:colOff>
      <xdr:row>76</xdr:row>
      <xdr:rowOff>53587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98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101864</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96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92634</xdr:rowOff>
    </xdr:from>
    <xdr:to>
      <xdr:col>81</xdr:col>
      <xdr:colOff>101600</xdr:colOff>
      <xdr:row>76</xdr:row>
      <xdr:rowOff>22783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951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13910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4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90577</xdr:rowOff>
    </xdr:from>
    <xdr:to>
      <xdr:col>76</xdr:col>
      <xdr:colOff>165100</xdr:colOff>
      <xdr:row>76</xdr:row>
      <xdr:rowOff>20727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4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11853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04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103283</xdr:rowOff>
    </xdr:from>
    <xdr:to>
      <xdr:col>72</xdr:col>
      <xdr:colOff>38100</xdr:colOff>
      <xdr:row>76</xdr:row>
      <xdr:rowOff>33434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6203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24559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54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101626</xdr:rowOff>
    </xdr:from>
    <xdr:to>
      <xdr:col>67</xdr:col>
      <xdr:colOff>101600</xdr:colOff>
      <xdr:row>76</xdr:row>
      <xdr:rowOff>31775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603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22902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5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83345</xdr:rowOff>
    </xdr:from>
    <xdr:to>
      <xdr:col>85</xdr:col>
      <xdr:colOff>127000</xdr:colOff>
      <xdr:row>98</xdr:row>
      <xdr:rowOff>92188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85445"/>
          <a:ext cx="838200" cy="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57010</xdr:rowOff>
    </xdr:from>
    <xdr:to>
      <xdr:col>81</xdr:col>
      <xdr:colOff>50800</xdr:colOff>
      <xdr:row>98</xdr:row>
      <xdr:rowOff>92188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59110"/>
          <a:ext cx="889000" cy="3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32139</xdr:rowOff>
    </xdr:from>
    <xdr:to>
      <xdr:col>76</xdr:col>
      <xdr:colOff>114300</xdr:colOff>
      <xdr:row>98</xdr:row>
      <xdr:rowOff>57010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34239"/>
          <a:ext cx="889000" cy="2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32139</xdr:rowOff>
    </xdr:from>
    <xdr:to>
      <xdr:col>71</xdr:col>
      <xdr:colOff>177800</xdr:colOff>
      <xdr:row>98</xdr:row>
      <xdr:rowOff>108770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34239"/>
          <a:ext cx="889000" cy="7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32545</xdr:rowOff>
    </xdr:from>
    <xdr:to>
      <xdr:col>85</xdr:col>
      <xdr:colOff>177800</xdr:colOff>
      <xdr:row>98</xdr:row>
      <xdr:rowOff>134145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3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41388</xdr:rowOff>
    </xdr:from>
    <xdr:to>
      <xdr:col>81</xdr:col>
      <xdr:colOff>101600</xdr:colOff>
      <xdr:row>98</xdr:row>
      <xdr:rowOff>142988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4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134115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3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6210</xdr:rowOff>
    </xdr:from>
    <xdr:to>
      <xdr:col>76</xdr:col>
      <xdr:colOff>165100</xdr:colOff>
      <xdr:row>98</xdr:row>
      <xdr:rowOff>107810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98937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0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152789</xdr:rowOff>
    </xdr:from>
    <xdr:to>
      <xdr:col>72</xdr:col>
      <xdr:colOff>38100</xdr:colOff>
      <xdr:row>98</xdr:row>
      <xdr:rowOff>82939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8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99466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5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57970</xdr:rowOff>
    </xdr:from>
    <xdr:to>
      <xdr:col>67</xdr:col>
      <xdr:colOff>101600</xdr:colOff>
      <xdr:row>98</xdr:row>
      <xdr:rowOff>159570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150697</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39650</xdr:rowOff>
    </xdr:from>
    <xdr:to>
      <xdr:col>116</xdr:col>
      <xdr:colOff>63500</xdr:colOff>
      <xdr:row>59</xdr:row>
      <xdr:rowOff>43288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155200"/>
          <a:ext cx="838200" cy="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40240</xdr:rowOff>
    </xdr:from>
    <xdr:to>
      <xdr:col>111</xdr:col>
      <xdr:colOff>177800</xdr:colOff>
      <xdr:row>59</xdr:row>
      <xdr:rowOff>43288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5579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37935</xdr:rowOff>
    </xdr:from>
    <xdr:to>
      <xdr:col>107</xdr:col>
      <xdr:colOff>50800</xdr:colOff>
      <xdr:row>59</xdr:row>
      <xdr:rowOff>40240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53485"/>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35630</xdr:rowOff>
    </xdr:from>
    <xdr:to>
      <xdr:col>102</xdr:col>
      <xdr:colOff>114300</xdr:colOff>
      <xdr:row>59</xdr:row>
      <xdr:rowOff>37935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1180"/>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160300</xdr:rowOff>
    </xdr:from>
    <xdr:to>
      <xdr:col>116</xdr:col>
      <xdr:colOff>114300</xdr:colOff>
      <xdr:row>59</xdr:row>
      <xdr:rowOff>90450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75227</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19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163938</xdr:rowOff>
    </xdr:from>
    <xdr:to>
      <xdr:col>112</xdr:col>
      <xdr:colOff>38100</xdr:colOff>
      <xdr:row>59</xdr:row>
      <xdr:rowOff>94088</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8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85215</xdr:rowOff>
    </xdr:from>
    <xdr:ext cx="313932"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66333" y="102007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160890</xdr:rowOff>
    </xdr:from>
    <xdr:to>
      <xdr:col>107</xdr:col>
      <xdr:colOff>101600</xdr:colOff>
      <xdr:row>59</xdr:row>
      <xdr:rowOff>91040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82167</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97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158585</xdr:rowOff>
    </xdr:from>
    <xdr:to>
      <xdr:col>102</xdr:col>
      <xdr:colOff>165100</xdr:colOff>
      <xdr:row>59</xdr:row>
      <xdr:rowOff>88735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79862</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95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156280</xdr:rowOff>
    </xdr:from>
    <xdr:to>
      <xdr:col>98</xdr:col>
      <xdr:colOff>38100</xdr:colOff>
      <xdr:row>59</xdr:row>
      <xdr:rowOff>86430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77557</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93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124482</xdr:rowOff>
    </xdr:from>
    <xdr:to>
      <xdr:col>116</xdr:col>
      <xdr:colOff>63500</xdr:colOff>
      <xdr:row>74</xdr:row>
      <xdr:rowOff>3356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640332"/>
          <a:ext cx="838200" cy="5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3356</xdr:rowOff>
    </xdr:from>
    <xdr:to>
      <xdr:col>111</xdr:col>
      <xdr:colOff>177800</xdr:colOff>
      <xdr:row>74</xdr:row>
      <xdr:rowOff>110929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690656"/>
          <a:ext cx="889000" cy="10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110929</xdr:rowOff>
    </xdr:from>
    <xdr:to>
      <xdr:col>107</xdr:col>
      <xdr:colOff>50800</xdr:colOff>
      <xdr:row>74</xdr:row>
      <xdr:rowOff>134377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98229"/>
          <a:ext cx="889000" cy="2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134377</xdr:rowOff>
    </xdr:from>
    <xdr:to>
      <xdr:col>102</xdr:col>
      <xdr:colOff>114300</xdr:colOff>
      <xdr:row>75</xdr:row>
      <xdr:rowOff>14362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821677"/>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73682</xdr:rowOff>
    </xdr:from>
    <xdr:to>
      <xdr:col>116</xdr:col>
      <xdr:colOff>114300</xdr:colOff>
      <xdr:row>74</xdr:row>
      <xdr:rowOff>3832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58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96559</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44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124006</xdr:rowOff>
    </xdr:from>
    <xdr:to>
      <xdr:col>112</xdr:col>
      <xdr:colOff>38100</xdr:colOff>
      <xdr:row>74</xdr:row>
      <xdr:rowOff>54156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3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70683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1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60129</xdr:rowOff>
    </xdr:from>
    <xdr:to>
      <xdr:col>107</xdr:col>
      <xdr:colOff>101600</xdr:colOff>
      <xdr:row>74</xdr:row>
      <xdr:rowOff>161729</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4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6806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52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83577</xdr:rowOff>
    </xdr:from>
    <xdr:to>
      <xdr:col>102</xdr:col>
      <xdr:colOff>165100</xdr:colOff>
      <xdr:row>75</xdr:row>
      <xdr:rowOff>13727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77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30254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54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135012</xdr:rowOff>
    </xdr:from>
    <xdr:to>
      <xdr:col>98</xdr:col>
      <xdr:colOff>38100</xdr:colOff>
      <xdr:row>75</xdr:row>
      <xdr:rowOff>65162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8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81689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59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歳出決算総額は住民一人あたり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345,242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円となっており、主な構成項目としては、扶助費（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140,721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円）、人件費（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59,916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円）、物件費（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58,663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補助費等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52,102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繰出金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50,716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扶助費については障がい福祉サービス給付費の増などにより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、物件費については予防接種事業に係る費用の増などにより、補助費等については消防広域化の影響などにより、それぞれ前年度より増加している。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繰出金については、後期高齢者医療や介護保険に係る繰出金が、高齢化に伴い今後も増加していく見込みであるため、今後は病気の予防や健康増進を推進することで、給付費等の抑制をめざす。</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人件費については消防広域化の影響などにより、前年度より減少している。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97,912
96,824
109.63
43,390,443
42,606,159
206,273
22,803,109
25,524,029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78549</xdr:rowOff>
    </xdr:from>
    <xdr:to>
      <xdr:col>24</xdr:col>
      <xdr:colOff>63500</xdr:colOff>
      <xdr:row>35</xdr:row>
      <xdr:rowOff>80835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3797300" y="6079299"/>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67691</xdr:rowOff>
    </xdr:from>
    <xdr:to>
      <xdr:col>19</xdr:col>
      <xdr:colOff>177800</xdr:colOff>
      <xdr:row>35</xdr:row>
      <xdr:rowOff>78549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068441"/>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33972</xdr:rowOff>
    </xdr:from>
    <xdr:to>
      <xdr:col>15</xdr:col>
      <xdr:colOff>50800</xdr:colOff>
      <xdr:row>35</xdr:row>
      <xdr:rowOff>67691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034722"/>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33972</xdr:rowOff>
    </xdr:from>
    <xdr:to>
      <xdr:col>10</xdr:col>
      <xdr:colOff>114300</xdr:colOff>
      <xdr:row>35</xdr:row>
      <xdr:rowOff>88265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6034722"/>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30035</xdr:rowOff>
    </xdr:from>
    <xdr:to>
      <xdr:col>24</xdr:col>
      <xdr:colOff>114300</xdr:colOff>
      <xdr:row>35</xdr:row>
      <xdr:rowOff>131635</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52912</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8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27749</xdr:rowOff>
    </xdr:from>
    <xdr:to>
      <xdr:col>20</xdr:col>
      <xdr:colOff>38100</xdr:colOff>
      <xdr:row>35</xdr:row>
      <xdr:rowOff>129349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145876</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03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16891</xdr:rowOff>
    </xdr:from>
    <xdr:to>
      <xdr:col>15</xdr:col>
      <xdr:colOff>101600</xdr:colOff>
      <xdr:row>35</xdr:row>
      <xdr:rowOff>118491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1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135018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79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154622</xdr:rowOff>
    </xdr:from>
    <xdr:to>
      <xdr:col>10</xdr:col>
      <xdr:colOff>165100</xdr:colOff>
      <xdr:row>35</xdr:row>
      <xdr:rowOff>84772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9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101299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75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37465</xdr:rowOff>
    </xdr:from>
    <xdr:to>
      <xdr:col>6</xdr:col>
      <xdr:colOff>38100</xdr:colOff>
      <xdr:row>35</xdr:row>
      <xdr:rowOff>139065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155592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81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7516</xdr:rowOff>
    </xdr:from>
    <xdr:to>
      <xdr:col>24</xdr:col>
      <xdr:colOff>63500</xdr:colOff>
      <xdr:row>58</xdr:row>
      <xdr:rowOff>21396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51616"/>
          <a:ext cx="838200" cy="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139795</xdr:rowOff>
    </xdr:from>
    <xdr:to>
      <xdr:col>19</xdr:col>
      <xdr:colOff>177800</xdr:colOff>
      <xdr:row>58</xdr:row>
      <xdr:rowOff>7516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12445"/>
          <a:ext cx="889000" cy="3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139795</xdr:rowOff>
    </xdr:from>
    <xdr:to>
      <xdr:col>15</xdr:col>
      <xdr:colOff>50800</xdr:colOff>
      <xdr:row>57</xdr:row>
      <xdr:rowOff>162975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12445"/>
          <a:ext cx="889000"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6514</xdr:rowOff>
    </xdr:from>
    <xdr:to>
      <xdr:col>10</xdr:col>
      <xdr:colOff>114300</xdr:colOff>
      <xdr:row>57</xdr:row>
      <xdr:rowOff>162975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07714"/>
          <a:ext cx="889000" cy="32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142046</xdr:rowOff>
    </xdr:from>
    <xdr:to>
      <xdr:col>24</xdr:col>
      <xdr:colOff>114300</xdr:colOff>
      <xdr:row>58</xdr:row>
      <xdr:rowOff>72196</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1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68028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128166</xdr:rowOff>
    </xdr:from>
    <xdr:to>
      <xdr:col>20</xdr:col>
      <xdr:colOff>38100</xdr:colOff>
      <xdr:row>58</xdr:row>
      <xdr:rowOff>58316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0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49443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9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88995</xdr:rowOff>
    </xdr:from>
    <xdr:to>
      <xdr:col>15</xdr:col>
      <xdr:colOff>101600</xdr:colOff>
      <xdr:row>58</xdr:row>
      <xdr:rowOff>19145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6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35672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6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112175</xdr:rowOff>
    </xdr:from>
    <xdr:to>
      <xdr:col>10</xdr:col>
      <xdr:colOff>165100</xdr:colOff>
      <xdr:row>58</xdr:row>
      <xdr:rowOff>42325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33452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7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127164</xdr:rowOff>
    </xdr:from>
    <xdr:to>
      <xdr:col>6</xdr:col>
      <xdr:colOff>38100</xdr:colOff>
      <xdr:row>56</xdr:row>
      <xdr:rowOff>57314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5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48441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4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57587</xdr:rowOff>
    </xdr:from>
    <xdr:to>
      <xdr:col>24</xdr:col>
      <xdr:colOff>63500</xdr:colOff>
      <xdr:row>77</xdr:row>
      <xdr:rowOff>57617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087787"/>
          <a:ext cx="838200" cy="17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57617</xdr:rowOff>
    </xdr:from>
    <xdr:to>
      <xdr:col>19</xdr:col>
      <xdr:colOff>177800</xdr:colOff>
      <xdr:row>77</xdr:row>
      <xdr:rowOff>108649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59267"/>
          <a:ext cx="889000" cy="5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108649</xdr:rowOff>
    </xdr:from>
    <xdr:to>
      <xdr:col>15</xdr:col>
      <xdr:colOff>50800</xdr:colOff>
      <xdr:row>77</xdr:row>
      <xdr:rowOff>113342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310299"/>
          <a:ext cx="889000" cy="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113342</xdr:rowOff>
    </xdr:from>
    <xdr:to>
      <xdr:col>10</xdr:col>
      <xdr:colOff>114300</xdr:colOff>
      <xdr:row>78</xdr:row>
      <xdr:rowOff>137109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14992"/>
          <a:ext cx="889000" cy="19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6787</xdr:rowOff>
    </xdr:from>
    <xdr:to>
      <xdr:col>24</xdr:col>
      <xdr:colOff>114300</xdr:colOff>
      <xdr:row>76</xdr:row>
      <xdr:rowOff>108387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3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29664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888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6817</xdr:rowOff>
    </xdr:from>
    <xdr:to>
      <xdr:col>20</xdr:col>
      <xdr:colOff>38100</xdr:colOff>
      <xdr:row>77</xdr:row>
      <xdr:rowOff>108417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0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99544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01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57849</xdr:rowOff>
    </xdr:from>
    <xdr:to>
      <xdr:col>15</xdr:col>
      <xdr:colOff>101600</xdr:colOff>
      <xdr:row>77</xdr:row>
      <xdr:rowOff>159449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5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150576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52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62542</xdr:rowOff>
    </xdr:from>
    <xdr:to>
      <xdr:col>10</xdr:col>
      <xdr:colOff>165100</xdr:colOff>
      <xdr:row>77</xdr:row>
      <xdr:rowOff>164142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6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155269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56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86309</xdr:rowOff>
    </xdr:from>
    <xdr:to>
      <xdr:col>6</xdr:col>
      <xdr:colOff>38100</xdr:colOff>
      <xdr:row>79</xdr:row>
      <xdr:rowOff>16459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7586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52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108705</xdr:rowOff>
    </xdr:from>
    <xdr:to>
      <xdr:col>24</xdr:col>
      <xdr:colOff>63500</xdr:colOff>
      <xdr:row>97</xdr:row>
      <xdr:rowOff>115621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739355"/>
          <a:ext cx="83820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37554</xdr:rowOff>
    </xdr:from>
    <xdr:to>
      <xdr:col>19</xdr:col>
      <xdr:colOff>177800</xdr:colOff>
      <xdr:row>97</xdr:row>
      <xdr:rowOff>115621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668204"/>
          <a:ext cx="889000" cy="7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37554</xdr:rowOff>
    </xdr:from>
    <xdr:to>
      <xdr:col>15</xdr:col>
      <xdr:colOff>50800</xdr:colOff>
      <xdr:row>97</xdr:row>
      <xdr:rowOff>45822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668204"/>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45822</xdr:rowOff>
    </xdr:from>
    <xdr:to>
      <xdr:col>10</xdr:col>
      <xdr:colOff>114300</xdr:colOff>
      <xdr:row>97</xdr:row>
      <xdr:rowOff>83598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76472"/>
          <a:ext cx="889000" cy="3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57905</xdr:rowOff>
    </xdr:from>
    <xdr:to>
      <xdr:col>24</xdr:col>
      <xdr:colOff>114300</xdr:colOff>
      <xdr:row>97</xdr:row>
      <xdr:rowOff>159505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8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36332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6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64821</xdr:rowOff>
    </xdr:from>
    <xdr:to>
      <xdr:col>20</xdr:col>
      <xdr:colOff>38100</xdr:colOff>
      <xdr:row>97</xdr:row>
      <xdr:rowOff>166421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69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157548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78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158204</xdr:rowOff>
    </xdr:from>
    <xdr:to>
      <xdr:col>15</xdr:col>
      <xdr:colOff>101600</xdr:colOff>
      <xdr:row>97</xdr:row>
      <xdr:rowOff>88354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1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79481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1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166472</xdr:rowOff>
    </xdr:from>
    <xdr:to>
      <xdr:col>10</xdr:col>
      <xdr:colOff>165100</xdr:colOff>
      <xdr:row>97</xdr:row>
      <xdr:rowOff>96622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62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87749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71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32798</xdr:rowOff>
    </xdr:from>
    <xdr:to>
      <xdr:col>6</xdr:col>
      <xdr:colOff>38100</xdr:colOff>
      <xdr:row>97</xdr:row>
      <xdr:rowOff>134398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66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150925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43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34925</xdr:rowOff>
    </xdr:from>
    <xdr:to>
      <xdr:col>55</xdr:col>
      <xdr:colOff>0</xdr:colOff>
      <xdr:row>38</xdr:row>
      <xdr:rowOff>43307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50025"/>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42164</xdr:rowOff>
    </xdr:from>
    <xdr:to>
      <xdr:col>50</xdr:col>
      <xdr:colOff>114300</xdr:colOff>
      <xdr:row>38</xdr:row>
      <xdr:rowOff>43307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55726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42164</xdr:rowOff>
    </xdr:from>
    <xdr:to>
      <xdr:col>45</xdr:col>
      <xdr:colOff>177800</xdr:colOff>
      <xdr:row>38</xdr:row>
      <xdr:rowOff>44831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55726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44831</xdr:rowOff>
    </xdr:from>
    <xdr:to>
      <xdr:col>41</xdr:col>
      <xdr:colOff>50800</xdr:colOff>
      <xdr:row>38</xdr:row>
      <xdr:rowOff>50927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59931"/>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155575</xdr:rowOff>
    </xdr:from>
    <xdr:to>
      <xdr:col>55</xdr:col>
      <xdr:colOff>50800</xdr:colOff>
      <xdr:row>38</xdr:row>
      <xdr:rowOff>85725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9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134002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77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163957</xdr:rowOff>
    </xdr:from>
    <xdr:to>
      <xdr:col>50</xdr:col>
      <xdr:colOff>165100</xdr:colOff>
      <xdr:row>38</xdr:row>
      <xdr:rowOff>94107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85234</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00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162814</xdr:rowOff>
    </xdr:from>
    <xdr:to>
      <xdr:col>46</xdr:col>
      <xdr:colOff>38100</xdr:colOff>
      <xdr:row>38</xdr:row>
      <xdr:rowOff>92964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0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84091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99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165481</xdr:rowOff>
    </xdr:from>
    <xdr:to>
      <xdr:col>41</xdr:col>
      <xdr:colOff>101600</xdr:colOff>
      <xdr:row>38</xdr:row>
      <xdr:rowOff>95631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86758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018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127</xdr:rowOff>
    </xdr:from>
    <xdr:to>
      <xdr:col>36</xdr:col>
      <xdr:colOff>165100</xdr:colOff>
      <xdr:row>38</xdr:row>
      <xdr:rowOff>101727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1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92854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07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141940</xdr:rowOff>
    </xdr:from>
    <xdr:to>
      <xdr:col>55</xdr:col>
      <xdr:colOff>0</xdr:colOff>
      <xdr:row>57</xdr:row>
      <xdr:rowOff>150444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914590"/>
          <a:ext cx="838200" cy="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142260</xdr:rowOff>
    </xdr:from>
    <xdr:to>
      <xdr:col>50</xdr:col>
      <xdr:colOff>114300</xdr:colOff>
      <xdr:row>57</xdr:row>
      <xdr:rowOff>150444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9914910"/>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142260</xdr:rowOff>
    </xdr:from>
    <xdr:to>
      <xdr:col>45</xdr:col>
      <xdr:colOff>177800</xdr:colOff>
      <xdr:row>57</xdr:row>
      <xdr:rowOff>158079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914910"/>
          <a:ext cx="889000" cy="1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157851</xdr:rowOff>
    </xdr:from>
    <xdr:to>
      <xdr:col>41</xdr:col>
      <xdr:colOff>50800</xdr:colOff>
      <xdr:row>57</xdr:row>
      <xdr:rowOff>158079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93050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91140</xdr:rowOff>
    </xdr:from>
    <xdr:to>
      <xdr:col>55</xdr:col>
      <xdr:colOff>50800</xdr:colOff>
      <xdr:row>58</xdr:row>
      <xdr:rowOff>21290</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86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69567</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42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99644</xdr:rowOff>
    </xdr:from>
    <xdr:to>
      <xdr:col>50</xdr:col>
      <xdr:colOff>165100</xdr:colOff>
      <xdr:row>58</xdr:row>
      <xdr:rowOff>29794</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87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20921</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996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91460</xdr:rowOff>
    </xdr:from>
    <xdr:to>
      <xdr:col>46</xdr:col>
      <xdr:colOff>38100</xdr:colOff>
      <xdr:row>58</xdr:row>
      <xdr:rowOff>21610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86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12737</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995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107279</xdr:rowOff>
    </xdr:from>
    <xdr:to>
      <xdr:col>41</xdr:col>
      <xdr:colOff>101600</xdr:colOff>
      <xdr:row>58</xdr:row>
      <xdr:rowOff>37429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87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28556</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997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107051</xdr:rowOff>
    </xdr:from>
    <xdr:to>
      <xdr:col>36</xdr:col>
      <xdr:colOff>165100</xdr:colOff>
      <xdr:row>58</xdr:row>
      <xdr:rowOff>37201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8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28328</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37428" y="997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137280</xdr:rowOff>
    </xdr:from>
    <xdr:to>
      <xdr:col>55</xdr:col>
      <xdr:colOff>0</xdr:colOff>
      <xdr:row>78</xdr:row>
      <xdr:rowOff>153225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510380"/>
          <a:ext cx="838200" cy="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115602</xdr:rowOff>
    </xdr:from>
    <xdr:to>
      <xdr:col>50</xdr:col>
      <xdr:colOff>114300</xdr:colOff>
      <xdr:row>78</xdr:row>
      <xdr:rowOff>137280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88702"/>
          <a:ext cx="889000" cy="21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115602</xdr:rowOff>
    </xdr:from>
    <xdr:to>
      <xdr:col>45</xdr:col>
      <xdr:colOff>177800</xdr:colOff>
      <xdr:row>78</xdr:row>
      <xdr:rowOff>133508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88702"/>
          <a:ext cx="889000" cy="17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148006</xdr:rowOff>
    </xdr:from>
    <xdr:to>
      <xdr:col>41</xdr:col>
      <xdr:colOff>50800</xdr:colOff>
      <xdr:row>78</xdr:row>
      <xdr:rowOff>133508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349656"/>
          <a:ext cx="889000" cy="15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102425</xdr:rowOff>
    </xdr:from>
    <xdr:to>
      <xdr:col>55</xdr:col>
      <xdr:colOff>50800</xdr:colOff>
      <xdr:row>79</xdr:row>
      <xdr:rowOff>32575</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7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17352</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90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86480</xdr:rowOff>
    </xdr:from>
    <xdr:to>
      <xdr:col>50</xdr:col>
      <xdr:colOff>165100</xdr:colOff>
      <xdr:row>79</xdr:row>
      <xdr:rowOff>16630</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5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7757</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64802</xdr:rowOff>
    </xdr:from>
    <xdr:to>
      <xdr:col>46</xdr:col>
      <xdr:colOff>38100</xdr:colOff>
      <xdr:row>78</xdr:row>
      <xdr:rowOff>166402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3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157529</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3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82708</xdr:rowOff>
    </xdr:from>
    <xdr:to>
      <xdr:col>41</xdr:col>
      <xdr:colOff>101600</xdr:colOff>
      <xdr:row>79</xdr:row>
      <xdr:rowOff>12858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5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3985</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4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97206</xdr:rowOff>
    </xdr:from>
    <xdr:to>
      <xdr:col>36</xdr:col>
      <xdr:colOff>165100</xdr:colOff>
      <xdr:row>78</xdr:row>
      <xdr:rowOff>27356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29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18483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339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166903</xdr:rowOff>
    </xdr:from>
    <xdr:to>
      <xdr:col>55</xdr:col>
      <xdr:colOff>0</xdr:colOff>
      <xdr:row>98</xdr:row>
      <xdr:rowOff>11798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797553"/>
          <a:ext cx="8382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11798</xdr:rowOff>
    </xdr:from>
    <xdr:to>
      <xdr:col>50</xdr:col>
      <xdr:colOff>114300</xdr:colOff>
      <xdr:row>98</xdr:row>
      <xdr:rowOff>89827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813898"/>
          <a:ext cx="889000" cy="7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89827</xdr:rowOff>
    </xdr:from>
    <xdr:to>
      <xdr:col>45</xdr:col>
      <xdr:colOff>177800</xdr:colOff>
      <xdr:row>98</xdr:row>
      <xdr:rowOff>96532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891927"/>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96532</xdr:rowOff>
    </xdr:from>
    <xdr:to>
      <xdr:col>41</xdr:col>
      <xdr:colOff>50800</xdr:colOff>
      <xdr:row>98</xdr:row>
      <xdr:rowOff>132462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898632"/>
          <a:ext cx="889000" cy="3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116103</xdr:rowOff>
    </xdr:from>
    <xdr:to>
      <xdr:col>55</xdr:col>
      <xdr:colOff>50800</xdr:colOff>
      <xdr:row>98</xdr:row>
      <xdr:rowOff>46253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94530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2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132448</xdr:rowOff>
    </xdr:from>
    <xdr:to>
      <xdr:col>50</xdr:col>
      <xdr:colOff>165100</xdr:colOff>
      <xdr:row>98</xdr:row>
      <xdr:rowOff>62598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6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53725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5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39027</xdr:rowOff>
    </xdr:from>
    <xdr:to>
      <xdr:col>46</xdr:col>
      <xdr:colOff>38100</xdr:colOff>
      <xdr:row>98</xdr:row>
      <xdr:rowOff>140627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4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131754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3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45732</xdr:rowOff>
    </xdr:from>
    <xdr:to>
      <xdr:col>41</xdr:col>
      <xdr:colOff>101600</xdr:colOff>
      <xdr:row>98</xdr:row>
      <xdr:rowOff>147332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138459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4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81662</xdr:rowOff>
    </xdr:from>
    <xdr:to>
      <xdr:col>36</xdr:col>
      <xdr:colOff>165100</xdr:colOff>
      <xdr:row>99</xdr:row>
      <xdr:rowOff>11812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88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2939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97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161554</xdr:rowOff>
    </xdr:from>
    <xdr:to>
      <xdr:col>85</xdr:col>
      <xdr:colOff>127000</xdr:colOff>
      <xdr:row>37</xdr:row>
      <xdr:rowOff>45791</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162304"/>
          <a:ext cx="838200" cy="22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23571</xdr:rowOff>
    </xdr:from>
    <xdr:to>
      <xdr:col>81</xdr:col>
      <xdr:colOff>50800</xdr:colOff>
      <xdr:row>37</xdr:row>
      <xdr:rowOff>45791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367221"/>
          <a:ext cx="889000" cy="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23571</xdr:rowOff>
    </xdr:from>
    <xdr:to>
      <xdr:col>76</xdr:col>
      <xdr:colOff>114300</xdr:colOff>
      <xdr:row>37</xdr:row>
      <xdr:rowOff>75326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367221"/>
          <a:ext cx="889000" cy="5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75326</xdr:rowOff>
    </xdr:from>
    <xdr:to>
      <xdr:col>71</xdr:col>
      <xdr:colOff>177800</xdr:colOff>
      <xdr:row>37</xdr:row>
      <xdr:rowOff>108245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418976"/>
          <a:ext cx="8890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110754</xdr:rowOff>
    </xdr:from>
    <xdr:to>
      <xdr:col>85</xdr:col>
      <xdr:colOff>177800</xdr:colOff>
      <xdr:row>36</xdr:row>
      <xdr:rowOff>40904</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11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89181</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08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166441</xdr:rowOff>
    </xdr:from>
    <xdr:to>
      <xdr:col>81</xdr:col>
      <xdr:colOff>101600</xdr:colOff>
      <xdr:row>37</xdr:row>
      <xdr:rowOff>96591</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33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87718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43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144221</xdr:rowOff>
    </xdr:from>
    <xdr:to>
      <xdr:col>76</xdr:col>
      <xdr:colOff>165100</xdr:colOff>
      <xdr:row>37</xdr:row>
      <xdr:rowOff>74371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1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65498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0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24526</xdr:rowOff>
    </xdr:from>
    <xdr:to>
      <xdr:col>72</xdr:col>
      <xdr:colOff>38100</xdr:colOff>
      <xdr:row>37</xdr:row>
      <xdr:rowOff>126126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36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117253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46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57445</xdr:rowOff>
    </xdr:from>
    <xdr:to>
      <xdr:col>67</xdr:col>
      <xdr:colOff>101600</xdr:colOff>
      <xdr:row>37</xdr:row>
      <xdr:rowOff>159045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0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150172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49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66148</xdr:rowOff>
    </xdr:from>
    <xdr:to>
      <xdr:col>85</xdr:col>
      <xdr:colOff>127000</xdr:colOff>
      <xdr:row>56</xdr:row>
      <xdr:rowOff>79616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9667348"/>
          <a:ext cx="838200" cy="13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66148</xdr:rowOff>
    </xdr:from>
    <xdr:to>
      <xdr:col>81</xdr:col>
      <xdr:colOff>50800</xdr:colOff>
      <xdr:row>58</xdr:row>
      <xdr:rowOff>16446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667348"/>
          <a:ext cx="889000" cy="29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117545</xdr:rowOff>
    </xdr:from>
    <xdr:to>
      <xdr:col>76</xdr:col>
      <xdr:colOff>114300</xdr:colOff>
      <xdr:row>58</xdr:row>
      <xdr:rowOff>16446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890195"/>
          <a:ext cx="889000" cy="7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114154</xdr:rowOff>
    </xdr:from>
    <xdr:to>
      <xdr:col>71</xdr:col>
      <xdr:colOff>177800</xdr:colOff>
      <xdr:row>57</xdr:row>
      <xdr:rowOff>117545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886804"/>
          <a:ext cx="889000" cy="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28816</xdr:rowOff>
    </xdr:from>
    <xdr:to>
      <xdr:col>85</xdr:col>
      <xdr:colOff>177800</xdr:colOff>
      <xdr:row>56</xdr:row>
      <xdr:rowOff>130416</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63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7243</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60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15348</xdr:rowOff>
    </xdr:from>
    <xdr:to>
      <xdr:col>81</xdr:col>
      <xdr:colOff>101600</xdr:colOff>
      <xdr:row>56</xdr:row>
      <xdr:rowOff>116948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6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108075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70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137096</xdr:rowOff>
    </xdr:from>
    <xdr:to>
      <xdr:col>76</xdr:col>
      <xdr:colOff>165100</xdr:colOff>
      <xdr:row>58</xdr:row>
      <xdr:rowOff>67246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0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58373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0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66745</xdr:rowOff>
    </xdr:from>
    <xdr:to>
      <xdr:col>72</xdr:col>
      <xdr:colOff>38100</xdr:colOff>
      <xdr:row>57</xdr:row>
      <xdr:rowOff>168345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159472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3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63354</xdr:rowOff>
    </xdr:from>
    <xdr:to>
      <xdr:col>67</xdr:col>
      <xdr:colOff>101600</xdr:colOff>
      <xdr:row>57</xdr:row>
      <xdr:rowOff>164954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3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156081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92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75292</xdr:rowOff>
    </xdr:from>
    <xdr:to>
      <xdr:col>85</xdr:col>
      <xdr:colOff>127000</xdr:colOff>
      <xdr:row>77</xdr:row>
      <xdr:rowOff>121183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5481300" y="13276942"/>
          <a:ext cx="838200" cy="4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121183</xdr:rowOff>
    </xdr:from>
    <xdr:to>
      <xdr:col>81</xdr:col>
      <xdr:colOff>50800</xdr:colOff>
      <xdr:row>78</xdr:row>
      <xdr:rowOff>21913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322833"/>
          <a:ext cx="889000" cy="7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17227</xdr:rowOff>
    </xdr:from>
    <xdr:to>
      <xdr:col>76</xdr:col>
      <xdr:colOff>114300</xdr:colOff>
      <xdr:row>78</xdr:row>
      <xdr:rowOff>21913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90327"/>
          <a:ext cx="889000" cy="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147244</xdr:rowOff>
    </xdr:from>
    <xdr:to>
      <xdr:col>71</xdr:col>
      <xdr:colOff>177800</xdr:colOff>
      <xdr:row>78</xdr:row>
      <xdr:rowOff>17227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3348894"/>
          <a:ext cx="889000" cy="4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24492</xdr:rowOff>
    </xdr:from>
    <xdr:to>
      <xdr:col>85</xdr:col>
      <xdr:colOff>177800</xdr:colOff>
      <xdr:row>77</xdr:row>
      <xdr:rowOff>126092</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22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155319</xdr:rowOff>
    </xdr:from>
    <xdr:ext cx="469744"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01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70383</xdr:rowOff>
    </xdr:from>
    <xdr:to>
      <xdr:col>81</xdr:col>
      <xdr:colOff>101600</xdr:colOff>
      <xdr:row>78</xdr:row>
      <xdr:rowOff>533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27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17060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4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142563</xdr:rowOff>
    </xdr:from>
    <xdr:to>
      <xdr:col>76</xdr:col>
      <xdr:colOff>165100</xdr:colOff>
      <xdr:row>78</xdr:row>
      <xdr:rowOff>72713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63840</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35333" y="134369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137877</xdr:rowOff>
    </xdr:from>
    <xdr:to>
      <xdr:col>72</xdr:col>
      <xdr:colOff>38100</xdr:colOff>
      <xdr:row>78</xdr:row>
      <xdr:rowOff>68027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3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59154</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432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96444</xdr:rowOff>
    </xdr:from>
    <xdr:to>
      <xdr:col>67</xdr:col>
      <xdr:colOff>101600</xdr:colOff>
      <xdr:row>78</xdr:row>
      <xdr:rowOff>26594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29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17721</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5017" y="1339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143433</xdr:rowOff>
    </xdr:from>
    <xdr:to>
      <xdr:col>85</xdr:col>
      <xdr:colOff>127000</xdr:colOff>
      <xdr:row>96</xdr:row>
      <xdr:rowOff>2787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5481300" y="16431183"/>
          <a:ext cx="838200" cy="3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141376</xdr:rowOff>
    </xdr:from>
    <xdr:to>
      <xdr:col>81</xdr:col>
      <xdr:colOff>50800</xdr:colOff>
      <xdr:row>95</xdr:row>
      <xdr:rowOff>143433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429126"/>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141376</xdr:rowOff>
    </xdr:from>
    <xdr:to>
      <xdr:col>76</xdr:col>
      <xdr:colOff>114300</xdr:colOff>
      <xdr:row>95</xdr:row>
      <xdr:rowOff>154082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429126"/>
          <a:ext cx="889000" cy="1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152425</xdr:rowOff>
    </xdr:from>
    <xdr:to>
      <xdr:col>71</xdr:col>
      <xdr:colOff>177800</xdr:colOff>
      <xdr:row>95</xdr:row>
      <xdr:rowOff>154082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14300" y="16440175"/>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123437</xdr:rowOff>
    </xdr:from>
    <xdr:to>
      <xdr:col>85</xdr:col>
      <xdr:colOff>177800</xdr:colOff>
      <xdr:row>96</xdr:row>
      <xdr:rowOff>53587</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41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101864</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389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92633</xdr:rowOff>
    </xdr:from>
    <xdr:to>
      <xdr:col>81</xdr:col>
      <xdr:colOff>101600</xdr:colOff>
      <xdr:row>96</xdr:row>
      <xdr:rowOff>22783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38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13910</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7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90576</xdr:rowOff>
    </xdr:from>
    <xdr:to>
      <xdr:col>76</xdr:col>
      <xdr:colOff>165100</xdr:colOff>
      <xdr:row>96</xdr:row>
      <xdr:rowOff>20726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37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11853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7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103282</xdr:rowOff>
    </xdr:from>
    <xdr:to>
      <xdr:col>72</xdr:col>
      <xdr:colOff>38100</xdr:colOff>
      <xdr:row>96</xdr:row>
      <xdr:rowOff>33432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3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24559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48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101625</xdr:rowOff>
    </xdr:from>
    <xdr:to>
      <xdr:col>67</xdr:col>
      <xdr:colOff>101600</xdr:colOff>
      <xdr:row>96</xdr:row>
      <xdr:rowOff>31775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38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22902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48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主な構成項目である民生費については、住民一人当たり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215,776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円となっており、類似団体内平均値</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を上回った。また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高齢化に伴い、障がい者や後期高齢者医療に対する給付費の増加が今後も見込まれる。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総務費については、住民一人当たり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51,051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年度から大幅に減少し、類似団体平均値も下回った。これは令和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に比べ令和６年度は（仮称）南花台中央公園整備に係る費用が減少したことによるものである。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教育費については、住民一人当たり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45,154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円となっており、類似団体内平均値よりは低い傾向にあるものの、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美加の台地区施設一体型小中一貫教育推進校の整備にかかる経費などの増加が今後見込まれる。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大阪府河内長野市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財政調整基金については、平成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年度に取崩しを行ったものの、平成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年度以降は取り崩すことなく実質収支の黒字を確保できたため、残高は増加を続けている。令和３年度に減少しているのは、標準財政規模が増加したことによるものである。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また、実質単年度収支も黒字となっており、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令和６年度の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実質収支額及び実質単年度収支の比率は、それぞれ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今後も財政調整基金に頼らない財政運営をめざす。</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大阪府河内長野市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年度は、後期高齢者医療特別会計においては、被保険者数の増加により保険料収入が増加し、実質収支額が増加した。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産業用地整備事業特別会計においては、土地収入見込額が発生したことにより、実質収支額が増加した。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水道事業会計においては、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流動資産</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が減少したことなどにより、実質収支額が減少した。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下水道事業会計においては、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流動負債が減少したことなどにより、実質収支額が増加した。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その他、介護保険特別会計においても実質収支額が減少し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、全会計として黒字額は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今後も、既存事業を見直すことで、健全な財政運営を持続していく。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大阪府河内長野市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年度において、借換債の発行を抑制したうえで、市債の償還を行ったため、元利償還金は平成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年度以降低い水準で推移している。建設事業についても、事業年度の延伸や規模の縮小を行い、さらに事業の優先度を明確にし、事業費の平準化を行うことで、地方債の新規発行の抑制に努める。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大阪府河内長野市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繰上償還の実施や、臨時財政対策債の発行抑制により地方債残高の圧縮に努めてきたことや、財政調整基金の取崩しを行わない財政運営などにより、充当可能財源等が将来負担額を上回り、将来負担が算定されない状態を維持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普通建設事業について、事業年度の延伸や規模の縮小を行い、さらに事業の優先度を明確にするなど、事業費の平準化を図ることで地方債の発行を抑制していく。また、普通交付税の算入のある地方債を活用することで、将来世代への負担を軽減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大阪府河内長野市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年度末基金残高は、普通会計で約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13,718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百万円となっており、前年度末から約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これは、令和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年度の決算見込みをふまえて、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その他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特定目的基金の取崩しを一部抑制したほか、財政調整基金及び減債基金を取崩さなかったこと、また、公共施設維持改修基金の計画的な積立て、ふるさと納税の基金積立てを行ったことが要因である。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財政調整基金などにおいて、目標額を確保できるよう長期的な見通しのもとで財政運営を行う。</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一方で、ふるさと納税制度により近年は寄附金が増加しているため、積極的に活用していく。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・公共施設維持改修基金：公共施設の維持改修に要する資金に充てるため。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・普通建設事業基金：普通建設事業を円滑かつ効率的に行うため。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・長寿ふれあい基金：在宅福祉の向上、健康づくり、地域福祉に係る人材の確保、育成等の高齢者福祉の増進に資するため。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・日野地区環境整備基金：日野地区の発展と活性化を図ることを盲的として、同地区が取り組む環境整備及び地域活動事業に要する資金に充てるため。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・ふるさとづくり基金：ふるさとづくり事業の施行に要する基金に充てるため。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・滝畑地区環境整備基金：滝畑地区の発展と活性化を図ることを目的として、同地区が取り組む環境整備及び地域活動事業に要する資金に充てるため。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・緑化基金：緑化の推進に必要な資金に充当するため。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・生涯学習及び国際交流基金：文化及び芸術の振興、図書館の充実、文化財の保護及び活用、青少年の健全育成、国際化及び多文化共生の推進等</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スポーツの振興を除く。</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に要する資金に充てるため。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・子ども教育支援振興基金：未来の河内長野市を担う子どもの教育保障に必要な資金に充てるため。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・豊かな森林づくり基金：森林が有する様々な公益的機能の維持増進を図り、将来にわたって豊かな森林を守り育てていくために必要な資金に充てる。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・奨学基金：奨学基金に関する事務を円滑かつ効率的に行うため。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・市民公益活動事業</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：市民公益活動を支援するために必要な資金に充てるため。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・スポーツ振興基金：スポーツの振興に要する資金に充てるため。</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公共施設維持改修基金について、公共施設再配置計画に基づく所要額に対応できるよう、毎年度計画的に積立てを行っていることから増加した。</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一方で重点プロジェクト事業を多数行ったことなどから、ふるさとづくり基金などの取崩しが増加し、その他特定目的基金全体として減少している。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公共施設維持改修基金については、公共施設再配置計画に基づき、各年度で実施する改修に充てていく。</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また、寄附をいただいたそれぞれの目的に迅速に対応できるよう、今まで以上に積極的な活用を図っていく。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2,948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百万円であり、前年度末から約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これは、令和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年度決算において、取崩しを行うことなく黒字を確保したことや、基金の債券運用により生じた収益金約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百万円のほか、普通交付税の再算定分や決算剰余金等の積立てを行ったことが要因である。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経済事情の著しい変動や災害等に対応できるよう、財政調整基金の残高は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億円（標準財政規模の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％程度）を目標とする。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3,669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百万円であり、前年度末から約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これは、令和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年度決算においては取崩しを行うことはなく、約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百万円の積立てを行ったこと等が要因である。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基金の債券運用により生じた収益の積立てを行っているため、積極的に公債費に充当していく。そのことにより、公債費に係る一般財源が削減されるため、その財源を特定目的基金を持たない施策についても、本市の活性化に資する事業や、課題解決に向けた新規事業などに幅広く活用を図っ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96F7A9-EA94-4F1F-8E35-478C174E05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159E996-E1ED-4605-8526-21010ADE0B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E3361F8-8B01-4367-8B35-31DA4A3B3692}"/>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F9CEA8B-F455-4303-8435-D012CDA58156}"/>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14B5E85-E393-40AC-946A-A0691FD7A327}"/>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7CD95C2-C51D-4398-BE86-AD69772AC02B}"/>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DEB818D-62C9-49CE-9942-3369C5D4697A}"/>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B8115B2-25FA-47DD-AA77-DC306C96D9BB}"/>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17F92DA-B954-4176-8369-FFB3A4D339D4}"/>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B94F3F2-76E6-4860-AD57-A054DE19910B}"/>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F484FAC-FA44-4E04-900B-10D861452AC1}"/>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D95A500-7406-4311-A58A-D6B5D94E4478}"/>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D9FB859-3B3D-4B43-A62F-3E09BCD489EF}"/>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122BE4A-2223-48D7-AA9B-8C8A90459E7C}"/>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68E4B2E-794D-4EE9-B962-F1B4F928B6E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0240B9D-8824-4F17-9A1C-BBB24FFB13A3}"/>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9D7B47B-754A-4764-9E24-34454248825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06768AB-859B-4DF0-AD04-E47895EED400}"/>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DE9C1F1-82AB-4EBB-BEBD-04A34AB6C3C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98A4DAF-830C-43C5-9513-A63754907C8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F9D4E72-EA68-427B-B281-D5E72AAEFE61}"/>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F6A180B-70D8-4C6C-B7D7-DCA0A385DA3F}"/>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97,912
96,824
109.63
43,390,443
42,606,159
206,273
22,803,109
25,524,029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6140D740-DEEA-4E30-9828-5D38FEB81A9C}"/>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06AFC60-1A70-4674-AB26-89530106925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E5E6BDD-B4B9-442A-9005-D02A9874E7AA}"/>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D6881F4-80D6-4C09-B7CF-D3EB81203BD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8A809614-A011-40AD-9D91-3F819D239DA2}"/>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9630801-07BB-484E-96FB-00DF1277CFD3}"/>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F0BAF9D-2D1A-4C2F-9528-46A22B846228}"/>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4F04D8C-B239-4E7E-929B-4A817D4B7E8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2C2DE81-3D41-459D-85DD-E1FC5E1EEF01}"/>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5ADE901-A7B3-45B5-B559-49674DC63C7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5E831E0-0ACF-4272-9A26-FD43E74D123D}"/>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A495C4E-4146-4F44-BF55-F9D192F4A8A4}"/>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84B2542-7449-4030-BA03-C06D411EBD6D}"/>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51C81C7-9B11-4CBF-AD08-6F1F33355363}"/>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A5596EA-D6BE-45CF-BC74-2D30937580E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C1939A5-19C1-49C6-A409-89F7DD984DEF}"/>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B08B5D0-8A62-4542-B91D-9301B5D7F428}"/>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D173B4C-90AC-4DCC-99FF-373EBF2ACC5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6728388-75DD-4939-95FF-E1E886CB81E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3836A42-6A99-4AA9-B324-533E54B0E62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B37372B-2671-4B84-B0E0-EA195B98072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6AFE1E8-AE8F-4067-8C38-5A3736A74253}"/>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739F41E-43B3-4DE2-9A0B-29F96F4A7644}"/>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528D8EC-DB1D-4E3B-B3B3-63565EF1608C}"/>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2F98014-C11D-4D22-9991-68874AACFEF9}"/>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8630E48-36FC-44C3-9DC1-31850F87D49B}"/>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9A5E342-23BB-4BFE-B2FC-8A2E5455CFFC}"/>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07DB2D8-FFDE-4D49-9550-E3808FF4CCE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0A3A7EB-3024-4ED8-AFAE-9FEB978899E5}"/>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DB4D099-2C19-4F24-AACC-BD22E084B6B1}"/>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6CB6A13-7B9A-44F1-96FF-1DF75151DAB3}"/>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1F34B50-2A58-49F5-9C19-EFBCAA713A2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70499BE-80EB-4105-BA4E-0FA45184E239}"/>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25FF4E8-D220-4988-8285-B9EC19F4FEFA}"/>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22B5646-E480-448A-B747-DA730F33BB24}"/>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本市では、昭和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年代から盛んに行われた団地開発にあわせて公共施設やインフラの整備が行われ、発展してきた。近年、それら資産の老朽化が進んでいるため、 有形固定資産減価償却率は類似団体より高い水準にあるが、それぞれの公共施設等について個別施設計画を策定済みであり、当該計画に基づいた施設の維持管理を適切に進めている。</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また、老朽化に対応するため、公共施設維持改修基金を設置し、計画的に必要経費を積み立てるとともに、公共施設再配置計画及び個別施設計画に基づき、施設ごとの更新、統廃合、長寿命化等の実施について検討していく。</a:t>
          </a: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B979740-516E-4830-A818-B06D47CBD88C}"/>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648E8DD-4DEA-4FD3-9389-0DF078759E0F}"/>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4C0BEB0-D41F-4627-9277-7AFD65262389}"/>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A9B386AF-9E8E-4DC4-8729-0B7CFBC7B4B1}"/>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6C484B7A-E9DE-4281-83E4-5F53B830F427}"/>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AD248B48-CBA5-404D-800B-45AE1DD0817F}"/>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588C36B-9EA5-4D51-B115-16ED6E956F97}"/>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F44657F2-DB9C-46B3-A680-30AF3B7AE9E6}"/>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B5E6D0B7-02A4-4F57-AE31-0FF5DFF4E0BA}"/>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B4268F9-AD60-4375-AACB-0E58EBA421E1}"/>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3ADE9ED0-7767-4CC5-B2F7-819D20A1CC92}"/>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494786F-65DE-4AEE-A6C2-C94D42D1DB4D}"/>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245FFC90-5D21-4CA7-A1C1-E52654AB4F06}"/>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F649A763-1F40-4544-972A-CD7C7F071D0F}"/>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93FC9309-F910-4C56-B4DB-4A0362E37D70}"/>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9998E8F-C396-4955-ADC8-B94B3EA4F69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6654F623-B40B-4F00-A3FF-6D3142CBA358}"/>
            </a:ext>
          </a:extLst>
        </xdr:cNvPr>
        <xdr:cNvCxnSpPr/>
      </xdr:nvCxnSpPr>
      <xdr:spPr>
        <a:xfrm flipV="1">
          <a:off x="4295775" y="5232400"/>
          <a:ext cx="1270" cy="126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551B1EDA-78B9-4B01-BC62-C6FCDD664C39}"/>
            </a:ext>
          </a:extLst>
        </xdr:cNvPr>
        <xdr:cNvSpPr txBox="1"/>
      </xdr:nvSpPr>
      <xdr:spPr>
        <a:xfrm>
          <a:off x="4342765" y="650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E70CE0AF-DCDE-4FC2-BCCC-0F076DAD7886}"/>
            </a:ext>
          </a:extLst>
        </xdr:cNvPr>
        <xdr:cNvCxnSpPr/>
      </xdr:nvCxnSpPr>
      <xdr:spPr>
        <a:xfrm>
          <a:off x="4206875" y="649753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481632FF-6F1A-41B5-88A4-5A702A815938}"/>
            </a:ext>
          </a:extLst>
        </xdr:cNvPr>
        <xdr:cNvSpPr txBox="1"/>
      </xdr:nvSpPr>
      <xdr:spPr>
        <a:xfrm>
          <a:off x="4342765" y="50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1DE4AE1E-80B0-4350-91EA-14E9379E013C}"/>
            </a:ext>
          </a:extLst>
        </xdr:cNvPr>
        <xdr:cNvCxnSpPr/>
      </xdr:nvCxnSpPr>
      <xdr:spPr>
        <a:xfrm>
          <a:off x="4206875" y="52324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3A784311-5428-4234-A5E7-41927FE1F728}"/>
            </a:ext>
          </a:extLst>
        </xdr:cNvPr>
        <xdr:cNvSpPr txBox="1"/>
      </xdr:nvSpPr>
      <xdr:spPr>
        <a:xfrm>
          <a:off x="4342765" y="5675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8732BE98-30A5-47CC-B71B-12B942A2EA08}"/>
            </a:ext>
          </a:extLst>
        </xdr:cNvPr>
        <xdr:cNvSpPr/>
      </xdr:nvSpPr>
      <xdr:spPr>
        <a:xfrm>
          <a:off x="4244975" y="58185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28CCC032-CC59-491C-A155-001E1808ADE8}"/>
            </a:ext>
          </a:extLst>
        </xdr:cNvPr>
        <xdr:cNvSpPr/>
      </xdr:nvSpPr>
      <xdr:spPr>
        <a:xfrm>
          <a:off x="3611880" y="58007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EA527F60-1126-4D5D-87B6-E53158C21AE5}"/>
            </a:ext>
          </a:extLst>
        </xdr:cNvPr>
        <xdr:cNvSpPr/>
      </xdr:nvSpPr>
      <xdr:spPr>
        <a:xfrm>
          <a:off x="2926080" y="574294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8DF99613-9B82-4973-9907-68E80DB23920}"/>
            </a:ext>
          </a:extLst>
        </xdr:cNvPr>
        <xdr:cNvSpPr/>
      </xdr:nvSpPr>
      <xdr:spPr>
        <a:xfrm>
          <a:off x="2240280" y="5721773"/>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37BE6B9F-ECB1-4FB1-BFCE-16CD49D16E4E}"/>
            </a:ext>
          </a:extLst>
        </xdr:cNvPr>
        <xdr:cNvSpPr/>
      </xdr:nvSpPr>
      <xdr:spPr>
        <a:xfrm>
          <a:off x="1554480" y="571627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B2EFD6E-423B-4F72-9F7F-96308C4962FD}"/>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40AEAD2-A137-4158-B10E-0F824CC274AC}"/>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63C8636-0D16-4C24-8E3D-75AD8679FA1F}"/>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6F7FF93-DEC8-432F-BD23-A40BCE7E71FB}"/>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C6D7945-7502-47DE-8286-CF390298F99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121920</xdr:rowOff>
    </xdr:from>
    <xdr:to>
      <xdr:col>23</xdr:col>
      <xdr:colOff>136525</xdr:colOff>
      <xdr:row>32</xdr:row>
      <xdr:rowOff>52070</xdr:rowOff>
    </xdr:to>
    <xdr:sp macro="" textlink="">
      <xdr:nvSpPr>
        <xdr:cNvPr id="91" name="楕円 90">
          <a:extLst>
            <a:ext uri="{FF2B5EF4-FFF2-40B4-BE49-F238E27FC236}">
              <a16:creationId xmlns:a16="http://schemas.microsoft.com/office/drawing/2014/main" id="{1FCE52F3-4A9B-479C-8375-5BABE3C83192}"/>
            </a:ext>
          </a:extLst>
        </xdr:cNvPr>
        <xdr:cNvSpPr/>
      </xdr:nvSpPr>
      <xdr:spPr>
        <a:xfrm>
          <a:off x="4244975" y="61912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100347</xdr:rowOff>
    </xdr:from>
    <xdr:ext cx="405111" cy="259045"/>
    <xdr:sp macro="" textlink="">
      <xdr:nvSpPr>
        <xdr:cNvPr id="92" name="有形固定資産減価償却率該当値テキスト">
          <a:extLst>
            <a:ext uri="{FF2B5EF4-FFF2-40B4-BE49-F238E27FC236}">
              <a16:creationId xmlns:a16="http://schemas.microsoft.com/office/drawing/2014/main" id="{76CE1693-D810-43A5-8698-446DB2A34D31}"/>
            </a:ext>
          </a:extLst>
        </xdr:cNvPr>
        <xdr:cNvSpPr txBox="1"/>
      </xdr:nvSpPr>
      <xdr:spPr>
        <a:xfrm>
          <a:off x="4342765" y="6163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71543</xdr:rowOff>
    </xdr:from>
    <xdr:to>
      <xdr:col>19</xdr:col>
      <xdr:colOff>187325</xdr:colOff>
      <xdr:row>32</xdr:row>
      <xdr:rowOff>1693</xdr:rowOff>
    </xdr:to>
    <xdr:sp macro="" textlink="">
      <xdr:nvSpPr>
        <xdr:cNvPr id="93" name="楕円 92">
          <a:extLst>
            <a:ext uri="{FF2B5EF4-FFF2-40B4-BE49-F238E27FC236}">
              <a16:creationId xmlns:a16="http://schemas.microsoft.com/office/drawing/2014/main" id="{47902C7E-6B25-4C1B-A37F-EBCB59E3812A}"/>
            </a:ext>
          </a:extLst>
        </xdr:cNvPr>
        <xdr:cNvSpPr/>
      </xdr:nvSpPr>
      <xdr:spPr>
        <a:xfrm>
          <a:off x="3611880" y="613706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122343</xdr:rowOff>
    </xdr:from>
    <xdr:to>
      <xdr:col>23</xdr:col>
      <xdr:colOff>85725</xdr:colOff>
      <xdr:row>32</xdr:row>
      <xdr:rowOff>1270</xdr:rowOff>
    </xdr:to>
    <xdr:cxnSp macro="">
      <xdr:nvCxnSpPr>
        <xdr:cNvPr id="94" name="直線コネクタ 93">
          <a:extLst>
            <a:ext uri="{FF2B5EF4-FFF2-40B4-BE49-F238E27FC236}">
              <a16:creationId xmlns:a16="http://schemas.microsoft.com/office/drawing/2014/main" id="{1B06FDA4-A86D-4CE3-84FE-D5029E0346A4}"/>
            </a:ext>
          </a:extLst>
        </xdr:cNvPr>
        <xdr:cNvCxnSpPr/>
      </xdr:nvCxnSpPr>
      <xdr:spPr>
        <a:xfrm>
          <a:off x="3656965" y="6191673"/>
          <a:ext cx="640715" cy="4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39158</xdr:rowOff>
    </xdr:from>
    <xdr:to>
      <xdr:col>15</xdr:col>
      <xdr:colOff>187325</xdr:colOff>
      <xdr:row>31</xdr:row>
      <xdr:rowOff>140758</xdr:rowOff>
    </xdr:to>
    <xdr:sp macro="" textlink="">
      <xdr:nvSpPr>
        <xdr:cNvPr id="95" name="楕円 94">
          <a:extLst>
            <a:ext uri="{FF2B5EF4-FFF2-40B4-BE49-F238E27FC236}">
              <a16:creationId xmlns:a16="http://schemas.microsoft.com/office/drawing/2014/main" id="{CEA78019-D4A9-4B62-9903-78917DFFAB7C}"/>
            </a:ext>
          </a:extLst>
        </xdr:cNvPr>
        <xdr:cNvSpPr/>
      </xdr:nvSpPr>
      <xdr:spPr>
        <a:xfrm>
          <a:off x="2926080" y="6106583"/>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89958</xdr:rowOff>
    </xdr:from>
    <xdr:to>
      <xdr:col>19</xdr:col>
      <xdr:colOff>136525</xdr:colOff>
      <xdr:row>31</xdr:row>
      <xdr:rowOff>122343</xdr:rowOff>
    </xdr:to>
    <xdr:cxnSp macro="">
      <xdr:nvCxnSpPr>
        <xdr:cNvPr id="96" name="直線コネクタ 95">
          <a:extLst>
            <a:ext uri="{FF2B5EF4-FFF2-40B4-BE49-F238E27FC236}">
              <a16:creationId xmlns:a16="http://schemas.microsoft.com/office/drawing/2014/main" id="{A7FC1FD2-CA81-4F53-A30D-9A4E934FDA24}"/>
            </a:ext>
          </a:extLst>
        </xdr:cNvPr>
        <xdr:cNvCxnSpPr/>
      </xdr:nvCxnSpPr>
      <xdr:spPr>
        <a:xfrm>
          <a:off x="2971165" y="6161193"/>
          <a:ext cx="6858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156633</xdr:rowOff>
    </xdr:from>
    <xdr:to>
      <xdr:col>11</xdr:col>
      <xdr:colOff>187325</xdr:colOff>
      <xdr:row>31</xdr:row>
      <xdr:rowOff>86783</xdr:rowOff>
    </xdr:to>
    <xdr:sp macro="" textlink="">
      <xdr:nvSpPr>
        <xdr:cNvPr id="97" name="楕円 96">
          <a:extLst>
            <a:ext uri="{FF2B5EF4-FFF2-40B4-BE49-F238E27FC236}">
              <a16:creationId xmlns:a16="http://schemas.microsoft.com/office/drawing/2014/main" id="{7B710F2D-3D6A-4376-97DC-B2BE3D60CCB7}"/>
            </a:ext>
          </a:extLst>
        </xdr:cNvPr>
        <xdr:cNvSpPr/>
      </xdr:nvSpPr>
      <xdr:spPr>
        <a:xfrm>
          <a:off x="2240280" y="6054513"/>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35983</xdr:rowOff>
    </xdr:from>
    <xdr:to>
      <xdr:col>15</xdr:col>
      <xdr:colOff>136525</xdr:colOff>
      <xdr:row>31</xdr:row>
      <xdr:rowOff>89958</xdr:rowOff>
    </xdr:to>
    <xdr:cxnSp macro="">
      <xdr:nvCxnSpPr>
        <xdr:cNvPr id="98" name="直線コネクタ 97">
          <a:extLst>
            <a:ext uri="{FF2B5EF4-FFF2-40B4-BE49-F238E27FC236}">
              <a16:creationId xmlns:a16="http://schemas.microsoft.com/office/drawing/2014/main" id="{4ECFBEB0-E6AD-4462-8CBF-B064A2F17016}"/>
            </a:ext>
          </a:extLst>
        </xdr:cNvPr>
        <xdr:cNvCxnSpPr/>
      </xdr:nvCxnSpPr>
      <xdr:spPr>
        <a:xfrm>
          <a:off x="2285365" y="6103408"/>
          <a:ext cx="6858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113453</xdr:rowOff>
    </xdr:from>
    <xdr:to>
      <xdr:col>7</xdr:col>
      <xdr:colOff>187325</xdr:colOff>
      <xdr:row>31</xdr:row>
      <xdr:rowOff>43603</xdr:rowOff>
    </xdr:to>
    <xdr:sp macro="" textlink="">
      <xdr:nvSpPr>
        <xdr:cNvPr id="99" name="楕円 98">
          <a:extLst>
            <a:ext uri="{FF2B5EF4-FFF2-40B4-BE49-F238E27FC236}">
              <a16:creationId xmlns:a16="http://schemas.microsoft.com/office/drawing/2014/main" id="{F7815D78-FB11-4018-8DFF-C78E12A998FF}"/>
            </a:ext>
          </a:extLst>
        </xdr:cNvPr>
        <xdr:cNvSpPr/>
      </xdr:nvSpPr>
      <xdr:spPr>
        <a:xfrm>
          <a:off x="1554480" y="600942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164253</xdr:rowOff>
    </xdr:from>
    <xdr:to>
      <xdr:col>11</xdr:col>
      <xdr:colOff>136525</xdr:colOff>
      <xdr:row>31</xdr:row>
      <xdr:rowOff>35983</xdr:rowOff>
    </xdr:to>
    <xdr:cxnSp macro="">
      <xdr:nvCxnSpPr>
        <xdr:cNvPr id="100" name="直線コネクタ 99">
          <a:extLst>
            <a:ext uri="{FF2B5EF4-FFF2-40B4-BE49-F238E27FC236}">
              <a16:creationId xmlns:a16="http://schemas.microsoft.com/office/drawing/2014/main" id="{231CA14C-0CC5-4B81-B897-C66A79EECDEB}"/>
            </a:ext>
          </a:extLst>
        </xdr:cNvPr>
        <xdr:cNvCxnSpPr/>
      </xdr:nvCxnSpPr>
      <xdr:spPr>
        <a:xfrm>
          <a:off x="1599565" y="6064038"/>
          <a:ext cx="6858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FB1AC69E-E47F-455D-80A4-065E9C3604F8}"/>
            </a:ext>
          </a:extLst>
        </xdr:cNvPr>
        <xdr:cNvSpPr txBox="1"/>
      </xdr:nvSpPr>
      <xdr:spPr>
        <a:xfrm>
          <a:off x="3464569"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0871F0A4-6918-4AB2-AECC-CA7AFA31BE51}"/>
            </a:ext>
          </a:extLst>
        </xdr:cNvPr>
        <xdr:cNvSpPr txBox="1"/>
      </xdr:nvSpPr>
      <xdr:spPr>
        <a:xfrm>
          <a:off x="2793374" y="551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53BC0C45-4A1C-42CD-ACC5-DC83BA77FBC3}"/>
            </a:ext>
          </a:extLst>
        </xdr:cNvPr>
        <xdr:cNvSpPr txBox="1"/>
      </xdr:nvSpPr>
      <xdr:spPr>
        <a:xfrm>
          <a:off x="2107574" y="5493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03A68879-D50B-4C1A-8E82-582A8C0A747A}"/>
            </a:ext>
          </a:extLst>
        </xdr:cNvPr>
        <xdr:cNvSpPr txBox="1"/>
      </xdr:nvSpPr>
      <xdr:spPr>
        <a:xfrm>
          <a:off x="1421774" y="548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164270</xdr:rowOff>
    </xdr:from>
    <xdr:ext cx="405111" cy="259045"/>
    <xdr:sp macro="" textlink="">
      <xdr:nvSpPr>
        <xdr:cNvPr id="105" name="n_1mainValue有形固定資産減価償却率">
          <a:extLst>
            <a:ext uri="{FF2B5EF4-FFF2-40B4-BE49-F238E27FC236}">
              <a16:creationId xmlns:a16="http://schemas.microsoft.com/office/drawing/2014/main" id="{3B341C8B-9420-4A22-A71E-3702200C7BE2}"/>
            </a:ext>
          </a:extLst>
        </xdr:cNvPr>
        <xdr:cNvSpPr txBox="1"/>
      </xdr:nvSpPr>
      <xdr:spPr>
        <a:xfrm>
          <a:off x="3464569" y="6235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131885</xdr:rowOff>
    </xdr:from>
    <xdr:ext cx="405111" cy="259045"/>
    <xdr:sp macro="" textlink="">
      <xdr:nvSpPr>
        <xdr:cNvPr id="106" name="n_2mainValue有形固定資産減価償却率">
          <a:extLst>
            <a:ext uri="{FF2B5EF4-FFF2-40B4-BE49-F238E27FC236}">
              <a16:creationId xmlns:a16="http://schemas.microsoft.com/office/drawing/2014/main" id="{6380091F-4392-41C7-B099-8EC9C62DD66A}"/>
            </a:ext>
          </a:extLst>
        </xdr:cNvPr>
        <xdr:cNvSpPr txBox="1"/>
      </xdr:nvSpPr>
      <xdr:spPr>
        <a:xfrm>
          <a:off x="2793374" y="6203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77910</xdr:rowOff>
    </xdr:from>
    <xdr:ext cx="405111" cy="259045"/>
    <xdr:sp macro="" textlink="">
      <xdr:nvSpPr>
        <xdr:cNvPr id="107" name="n_3mainValue有形固定資産減価償却率">
          <a:extLst>
            <a:ext uri="{FF2B5EF4-FFF2-40B4-BE49-F238E27FC236}">
              <a16:creationId xmlns:a16="http://schemas.microsoft.com/office/drawing/2014/main" id="{144FFE1A-473B-487C-AEE1-ECE8C855D739}"/>
            </a:ext>
          </a:extLst>
        </xdr:cNvPr>
        <xdr:cNvSpPr txBox="1"/>
      </xdr:nvSpPr>
      <xdr:spPr>
        <a:xfrm>
          <a:off x="2107574" y="614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34730</xdr:rowOff>
    </xdr:from>
    <xdr:ext cx="405111" cy="259045"/>
    <xdr:sp macro="" textlink="">
      <xdr:nvSpPr>
        <xdr:cNvPr id="108" name="n_4mainValue有形固定資産減価償却率">
          <a:extLst>
            <a:ext uri="{FF2B5EF4-FFF2-40B4-BE49-F238E27FC236}">
              <a16:creationId xmlns:a16="http://schemas.microsoft.com/office/drawing/2014/main" id="{958F7704-1C57-4E8D-B02F-7F6D82373114}"/>
            </a:ext>
          </a:extLst>
        </xdr:cNvPr>
        <xdr:cNvSpPr txBox="1"/>
      </xdr:nvSpPr>
      <xdr:spPr>
        <a:xfrm>
          <a:off x="1421774" y="6102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AED0282-55D2-4F38-B042-C313E5A015C0}"/>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F72DD95-7C38-45AC-9843-1F8749ADF92F}"/>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40FCA18E-4016-48D7-BD12-2223A270C52B}"/>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A7E8B17-8207-405C-BF94-DEDB072CB0A5}"/>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E5A499FF-5342-427C-AD93-8E325EF1CDEA}"/>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478D85A-50B7-4BBE-B084-1821C698ED7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DC4023E-D8F0-4758-B3A6-45022F52B6DC}"/>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C9542697-A441-483B-B885-CB45430F050C}"/>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30F385C-5087-4747-ACC5-6C896A1AA14E}"/>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82BB367-2E19-4EAA-9D76-0DB34EDD3917}"/>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2D7D92D3-BE69-448A-8EE8-47BEB4E6D2CB}"/>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25B76EDE-6F62-4E08-A6B0-C26C17E6F888}"/>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E004EF88-DC63-4D80-A0C8-0DC2087D8D6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経常収支比率が高止まりしており、分母にあたる経常一般財源等（歳入）等と経常経費充当財源等の差が小さいことにより、これまで類似団体内平均値を上回っていたが、令和２年度から類似団体平均を下回っ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分子の大半である市債に関しては、近年、建設事業を抑制しているほか、市債の発行を抑制している。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分母に関しては、平成</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年度予算編成より導入した現場視点による歳出の見直しを図る包括予算制度等により、経常経費の縮減に努めている。</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90FDC65D-5C72-4765-AF81-7D50CB6A1ADA}"/>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2D5E5671-D5DB-442C-9E7D-1F051FBD4F40}"/>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60B6430-72B5-4F87-B9D7-093E36BA0AE2}"/>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6958BE7-B539-4435-B290-450CFD79A5EC}"/>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40DB4DFB-4F0A-4FF8-A1E3-739A3E36269E}"/>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D6BCCBE5-2618-4E83-AE16-4ECEA47C622C}"/>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28E79B6B-C324-4BF0-8B50-20F7D7F672BE}"/>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5148F915-FB6B-4420-9E1B-D478B06C5194}"/>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8C54DF14-0EDC-445F-B1F7-32E995D65CF7}"/>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7A606BBF-4021-45E8-9081-B084DAF209C6}"/>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FE892DA6-63E7-400C-8B77-8F41C7513DAC}"/>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3EBDC098-5B46-44DD-A822-ED4CA6DA940B}"/>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9E9BBE1-A5A6-470C-AD1F-C92EFD4ACA27}"/>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BCC5D933-C590-4E3E-A5C0-81025949B078}"/>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5BC754CE-49E5-41E8-9E6E-A2BE6415CABA}"/>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FBDFD93-AADF-4CE9-B25C-F28458168CFB}"/>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988E9C08-489B-424B-AD88-8C6BE900E6DC}"/>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5309B4A8-AA3B-498B-A5FC-8408B94CA07B}"/>
            </a:ext>
          </a:extLst>
        </xdr:cNvPr>
        <xdr:cNvCxnSpPr/>
      </xdr:nvCxnSpPr>
      <xdr:spPr>
        <a:xfrm flipV="1">
          <a:off x="13313410" y="5240473"/>
          <a:ext cx="1269" cy="13629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D4966745-7718-44F9-87F4-AB4E3FD279BB}"/>
            </a:ext>
          </a:extLst>
        </xdr:cNvPr>
        <xdr:cNvSpPr txBox="1"/>
      </xdr:nvSpPr>
      <xdr:spPr>
        <a:xfrm>
          <a:off x="13369925" y="659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007AA311-C720-4DB4-9E58-074CBBEE8448}"/>
            </a:ext>
          </a:extLst>
        </xdr:cNvPr>
        <xdr:cNvCxnSpPr/>
      </xdr:nvCxnSpPr>
      <xdr:spPr>
        <a:xfrm>
          <a:off x="13251180" y="660342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A1E53569-AD6A-408C-BD7D-C7BCC7E38A3A}"/>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D1E6949D-0391-4D19-996C-9FA8F968AF27}"/>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FD9A1838-36BE-4ED3-8D23-01528179C694}"/>
            </a:ext>
          </a:extLst>
        </xdr:cNvPr>
        <xdr:cNvSpPr txBox="1"/>
      </xdr:nvSpPr>
      <xdr:spPr>
        <a:xfrm>
          <a:off x="13369925" y="58989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4B1D063F-6E80-400B-857E-252263D83862}"/>
            </a:ext>
          </a:extLst>
        </xdr:cNvPr>
        <xdr:cNvSpPr/>
      </xdr:nvSpPr>
      <xdr:spPr>
        <a:xfrm>
          <a:off x="13289280" y="5916739"/>
          <a:ext cx="8064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80AA8425-3170-4545-8C16-325CA966484A}"/>
            </a:ext>
          </a:extLst>
        </xdr:cNvPr>
        <xdr:cNvSpPr/>
      </xdr:nvSpPr>
      <xdr:spPr>
        <a:xfrm>
          <a:off x="12629515" y="591464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89467F10-FC32-4C95-9003-2E763D03FFF4}"/>
            </a:ext>
          </a:extLst>
        </xdr:cNvPr>
        <xdr:cNvSpPr/>
      </xdr:nvSpPr>
      <xdr:spPr>
        <a:xfrm>
          <a:off x="11943715" y="5912794"/>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9312B656-B6F2-4D6E-8F22-DA8FADD66DA7}"/>
            </a:ext>
          </a:extLst>
        </xdr:cNvPr>
        <xdr:cNvSpPr/>
      </xdr:nvSpPr>
      <xdr:spPr>
        <a:xfrm>
          <a:off x="11257915" y="5857122"/>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07A022E8-15A3-4D2B-AE89-DE61F62F456D}"/>
            </a:ext>
          </a:extLst>
        </xdr:cNvPr>
        <xdr:cNvSpPr/>
      </xdr:nvSpPr>
      <xdr:spPr>
        <a:xfrm>
          <a:off x="10572115" y="6093986"/>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2301132-0169-4B8D-8FD4-3801FE2D2673}"/>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A99C574-FE3F-4B6D-A349-2A53DD215BDF}"/>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B18CD7E-FEE0-429D-AC00-9EF6B92100D8}"/>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74F19B6-5255-47A7-B2DF-8BC929ECCB8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EA7A5F4-2A1F-47C7-980A-10C269F9CBF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1869</xdr:rowOff>
    </xdr:from>
    <xdr:to>
      <xdr:col>76</xdr:col>
      <xdr:colOff>73025</xdr:colOff>
      <xdr:row>29</xdr:row>
      <xdr:rowOff>103469</xdr:rowOff>
    </xdr:to>
    <xdr:sp macro="" textlink="">
      <xdr:nvSpPr>
        <xdr:cNvPr id="155" name="楕円 154">
          <a:extLst>
            <a:ext uri="{FF2B5EF4-FFF2-40B4-BE49-F238E27FC236}">
              <a16:creationId xmlns:a16="http://schemas.microsoft.com/office/drawing/2014/main" id="{DD4C9BD3-AB78-4B53-AD25-6E49C9097E30}"/>
            </a:ext>
          </a:extLst>
        </xdr:cNvPr>
        <xdr:cNvSpPr/>
      </xdr:nvSpPr>
      <xdr:spPr>
        <a:xfrm>
          <a:off x="13289280" y="5726394"/>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24746</xdr:rowOff>
    </xdr:from>
    <xdr:ext cx="469744" cy="259045"/>
    <xdr:sp macro="" textlink="">
      <xdr:nvSpPr>
        <xdr:cNvPr id="156" name="債務償還比率該当値テキスト">
          <a:extLst>
            <a:ext uri="{FF2B5EF4-FFF2-40B4-BE49-F238E27FC236}">
              <a16:creationId xmlns:a16="http://schemas.microsoft.com/office/drawing/2014/main" id="{C853C7BA-7D85-427D-A6BB-3B1D7CC5BB3E}"/>
            </a:ext>
          </a:extLst>
        </xdr:cNvPr>
        <xdr:cNvSpPr txBox="1"/>
      </xdr:nvSpPr>
      <xdr:spPr>
        <a:xfrm>
          <a:off x="13369925" y="557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156664</xdr:rowOff>
    </xdr:from>
    <xdr:to>
      <xdr:col>72</xdr:col>
      <xdr:colOff>123825</xdr:colOff>
      <xdr:row>29</xdr:row>
      <xdr:rowOff>86814</xdr:rowOff>
    </xdr:to>
    <xdr:sp macro="" textlink="">
      <xdr:nvSpPr>
        <xdr:cNvPr id="157" name="楕円 156">
          <a:extLst>
            <a:ext uri="{FF2B5EF4-FFF2-40B4-BE49-F238E27FC236}">
              <a16:creationId xmlns:a16="http://schemas.microsoft.com/office/drawing/2014/main" id="{FAB39A06-A151-4F69-B0E3-E3DDD2371D20}"/>
            </a:ext>
          </a:extLst>
        </xdr:cNvPr>
        <xdr:cNvSpPr/>
      </xdr:nvSpPr>
      <xdr:spPr>
        <a:xfrm>
          <a:off x="12629515" y="5711644"/>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36014</xdr:rowOff>
    </xdr:from>
    <xdr:to>
      <xdr:col>76</xdr:col>
      <xdr:colOff>22225</xdr:colOff>
      <xdr:row>29</xdr:row>
      <xdr:rowOff>52669</xdr:rowOff>
    </xdr:to>
    <xdr:cxnSp macro="">
      <xdr:nvCxnSpPr>
        <xdr:cNvPr id="158" name="直線コネクタ 157">
          <a:extLst>
            <a:ext uri="{FF2B5EF4-FFF2-40B4-BE49-F238E27FC236}">
              <a16:creationId xmlns:a16="http://schemas.microsoft.com/office/drawing/2014/main" id="{4B07FF63-F2AE-452B-BE3E-154446B72E2D}"/>
            </a:ext>
          </a:extLst>
        </xdr:cNvPr>
        <xdr:cNvCxnSpPr/>
      </xdr:nvCxnSpPr>
      <xdr:spPr>
        <a:xfrm>
          <a:off x="12684125" y="5760539"/>
          <a:ext cx="631190" cy="2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1560</xdr:rowOff>
    </xdr:from>
    <xdr:to>
      <xdr:col>68</xdr:col>
      <xdr:colOff>123825</xdr:colOff>
      <xdr:row>29</xdr:row>
      <xdr:rowOff>103160</xdr:rowOff>
    </xdr:to>
    <xdr:sp macro="" textlink="">
      <xdr:nvSpPr>
        <xdr:cNvPr id="159" name="楕円 158">
          <a:extLst>
            <a:ext uri="{FF2B5EF4-FFF2-40B4-BE49-F238E27FC236}">
              <a16:creationId xmlns:a16="http://schemas.microsoft.com/office/drawing/2014/main" id="{FAB3AB5F-CD5B-4D2A-A7BC-C5BA4B5A2C49}"/>
            </a:ext>
          </a:extLst>
        </xdr:cNvPr>
        <xdr:cNvSpPr/>
      </xdr:nvSpPr>
      <xdr:spPr>
        <a:xfrm>
          <a:off x="11943715" y="5726085"/>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36014</xdr:rowOff>
    </xdr:from>
    <xdr:to>
      <xdr:col>72</xdr:col>
      <xdr:colOff>73025</xdr:colOff>
      <xdr:row>29</xdr:row>
      <xdr:rowOff>52360</xdr:rowOff>
    </xdr:to>
    <xdr:cxnSp macro="">
      <xdr:nvCxnSpPr>
        <xdr:cNvPr id="160" name="直線コネクタ 159">
          <a:extLst>
            <a:ext uri="{FF2B5EF4-FFF2-40B4-BE49-F238E27FC236}">
              <a16:creationId xmlns:a16="http://schemas.microsoft.com/office/drawing/2014/main" id="{B2210FCA-F90A-4140-B2D1-CF19B798BAF5}"/>
            </a:ext>
          </a:extLst>
        </xdr:cNvPr>
        <xdr:cNvCxnSpPr/>
      </xdr:nvCxnSpPr>
      <xdr:spPr>
        <a:xfrm flipV="1">
          <a:off x="11998325" y="5760539"/>
          <a:ext cx="685800" cy="2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64788</xdr:rowOff>
    </xdr:from>
    <xdr:to>
      <xdr:col>64</xdr:col>
      <xdr:colOff>123825</xdr:colOff>
      <xdr:row>29</xdr:row>
      <xdr:rowOff>166388</xdr:rowOff>
    </xdr:to>
    <xdr:sp macro="" textlink="">
      <xdr:nvSpPr>
        <xdr:cNvPr id="161" name="楕円 160">
          <a:extLst>
            <a:ext uri="{FF2B5EF4-FFF2-40B4-BE49-F238E27FC236}">
              <a16:creationId xmlns:a16="http://schemas.microsoft.com/office/drawing/2014/main" id="{408A7207-82CC-4C3F-8D13-AE5A45F02205}"/>
            </a:ext>
          </a:extLst>
        </xdr:cNvPr>
        <xdr:cNvSpPr/>
      </xdr:nvSpPr>
      <xdr:spPr>
        <a:xfrm>
          <a:off x="11257915" y="5787408"/>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52360</xdr:rowOff>
    </xdr:from>
    <xdr:to>
      <xdr:col>68</xdr:col>
      <xdr:colOff>73025</xdr:colOff>
      <xdr:row>29</xdr:row>
      <xdr:rowOff>115588</xdr:rowOff>
    </xdr:to>
    <xdr:cxnSp macro="">
      <xdr:nvCxnSpPr>
        <xdr:cNvPr id="162" name="直線コネクタ 161">
          <a:extLst>
            <a:ext uri="{FF2B5EF4-FFF2-40B4-BE49-F238E27FC236}">
              <a16:creationId xmlns:a16="http://schemas.microsoft.com/office/drawing/2014/main" id="{7F50238A-62D6-4117-BA9D-A7BAC0E64E07}"/>
            </a:ext>
          </a:extLst>
        </xdr:cNvPr>
        <xdr:cNvCxnSpPr/>
      </xdr:nvCxnSpPr>
      <xdr:spPr>
        <a:xfrm flipV="1">
          <a:off x="11312525" y="5780695"/>
          <a:ext cx="685800" cy="5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169382</xdr:rowOff>
    </xdr:from>
    <xdr:to>
      <xdr:col>60</xdr:col>
      <xdr:colOff>123825</xdr:colOff>
      <xdr:row>31</xdr:row>
      <xdr:rowOff>99532</xdr:rowOff>
    </xdr:to>
    <xdr:sp macro="" textlink="">
      <xdr:nvSpPr>
        <xdr:cNvPr id="163" name="楕円 162">
          <a:extLst>
            <a:ext uri="{FF2B5EF4-FFF2-40B4-BE49-F238E27FC236}">
              <a16:creationId xmlns:a16="http://schemas.microsoft.com/office/drawing/2014/main" id="{32646E86-5DE9-4F66-85A0-BB897C74EB36}"/>
            </a:ext>
          </a:extLst>
        </xdr:cNvPr>
        <xdr:cNvSpPr/>
      </xdr:nvSpPr>
      <xdr:spPr>
        <a:xfrm>
          <a:off x="10572115" y="6069167"/>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115588</xdr:rowOff>
    </xdr:from>
    <xdr:to>
      <xdr:col>64</xdr:col>
      <xdr:colOff>73025</xdr:colOff>
      <xdr:row>31</xdr:row>
      <xdr:rowOff>48732</xdr:rowOff>
    </xdr:to>
    <xdr:cxnSp macro="">
      <xdr:nvCxnSpPr>
        <xdr:cNvPr id="164" name="直線コネクタ 163">
          <a:extLst>
            <a:ext uri="{FF2B5EF4-FFF2-40B4-BE49-F238E27FC236}">
              <a16:creationId xmlns:a16="http://schemas.microsoft.com/office/drawing/2014/main" id="{01EBC173-A05F-4671-BD3A-7E4BC0329784}"/>
            </a:ext>
          </a:extLst>
        </xdr:cNvPr>
        <xdr:cNvCxnSpPr/>
      </xdr:nvCxnSpPr>
      <xdr:spPr>
        <a:xfrm flipV="1">
          <a:off x="10626725" y="5840113"/>
          <a:ext cx="685800" cy="27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6282E815-CB42-4EF1-B9B7-D536F1B35A97}"/>
            </a:ext>
          </a:extLst>
        </xdr:cNvPr>
        <xdr:cNvSpPr txBox="1"/>
      </xdr:nvSpPr>
      <xdr:spPr>
        <a:xfrm>
          <a:off x="12459412" y="600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377FDB4D-C65E-4373-BF67-72A68080DC0C}"/>
            </a:ext>
          </a:extLst>
        </xdr:cNvPr>
        <xdr:cNvSpPr txBox="1"/>
      </xdr:nvSpPr>
      <xdr:spPr>
        <a:xfrm>
          <a:off x="11780597" y="599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3BF3784A-AFA4-4FF2-94EA-A76A20549BB2}"/>
            </a:ext>
          </a:extLst>
        </xdr:cNvPr>
        <xdr:cNvSpPr txBox="1"/>
      </xdr:nvSpPr>
      <xdr:spPr>
        <a:xfrm>
          <a:off x="11094797" y="594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0410074F-9D14-4E69-9178-06E8A3147F5D}"/>
            </a:ext>
          </a:extLst>
        </xdr:cNvPr>
        <xdr:cNvSpPr txBox="1"/>
      </xdr:nvSpPr>
      <xdr:spPr>
        <a:xfrm>
          <a:off x="10408997" y="61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103341</xdr:rowOff>
    </xdr:from>
    <xdr:ext cx="469744" cy="259045"/>
    <xdr:sp macro="" textlink="">
      <xdr:nvSpPr>
        <xdr:cNvPr id="169" name="n_1mainValue債務償還比率">
          <a:extLst>
            <a:ext uri="{FF2B5EF4-FFF2-40B4-BE49-F238E27FC236}">
              <a16:creationId xmlns:a16="http://schemas.microsoft.com/office/drawing/2014/main" id="{BADFA866-9B1B-447A-B8DF-47878B9BE181}"/>
            </a:ext>
          </a:extLst>
        </xdr:cNvPr>
        <xdr:cNvSpPr txBox="1"/>
      </xdr:nvSpPr>
      <xdr:spPr>
        <a:xfrm>
          <a:off x="12459412" y="5483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119687</xdr:rowOff>
    </xdr:from>
    <xdr:ext cx="469744" cy="259045"/>
    <xdr:sp macro="" textlink="">
      <xdr:nvSpPr>
        <xdr:cNvPr id="170" name="n_2mainValue債務償還比率">
          <a:extLst>
            <a:ext uri="{FF2B5EF4-FFF2-40B4-BE49-F238E27FC236}">
              <a16:creationId xmlns:a16="http://schemas.microsoft.com/office/drawing/2014/main" id="{3B2F0CED-3B73-4B14-BFE3-1888846A034D}"/>
            </a:ext>
          </a:extLst>
        </xdr:cNvPr>
        <xdr:cNvSpPr txBox="1"/>
      </xdr:nvSpPr>
      <xdr:spPr>
        <a:xfrm>
          <a:off x="11780597" y="550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11465</xdr:rowOff>
    </xdr:from>
    <xdr:ext cx="469744" cy="259045"/>
    <xdr:sp macro="" textlink="">
      <xdr:nvSpPr>
        <xdr:cNvPr id="171" name="n_3mainValue債務償還比率">
          <a:extLst>
            <a:ext uri="{FF2B5EF4-FFF2-40B4-BE49-F238E27FC236}">
              <a16:creationId xmlns:a16="http://schemas.microsoft.com/office/drawing/2014/main" id="{8566300F-4CE1-43AE-8A68-46B2DB3AF9A9}"/>
            </a:ext>
          </a:extLst>
        </xdr:cNvPr>
        <xdr:cNvSpPr txBox="1"/>
      </xdr:nvSpPr>
      <xdr:spPr>
        <a:xfrm>
          <a:off x="11094797" y="556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116059</xdr:rowOff>
    </xdr:from>
    <xdr:ext cx="469744" cy="259045"/>
    <xdr:sp macro="" textlink="">
      <xdr:nvSpPr>
        <xdr:cNvPr id="172" name="n_4mainValue債務償還比率">
          <a:extLst>
            <a:ext uri="{FF2B5EF4-FFF2-40B4-BE49-F238E27FC236}">
              <a16:creationId xmlns:a16="http://schemas.microsoft.com/office/drawing/2014/main" id="{4777DAE5-B69F-4DD1-AC34-5692D59E6827}"/>
            </a:ext>
          </a:extLst>
        </xdr:cNvPr>
        <xdr:cNvSpPr txBox="1"/>
      </xdr:nvSpPr>
      <xdr:spPr>
        <a:xfrm>
          <a:off x="10408997" y="584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116B439A-0185-4511-8174-52F9D69C1B15}"/>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476E4D7-8522-4546-9DC9-C67C322B0776}"/>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C54DF53-4A45-4FE9-ABE5-4D9AC09B562C}"/>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67FBF4FB-FE5D-4EDD-AF97-16875E3C0E5B}"/>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46F3F839-CBF3-44D4-91B7-517D60464038}"/>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277500B-B33E-4C19-B5C2-680B20AB8B9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95D7AF-09DB-4008-A7CB-0C1AC858BDC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2DEE3DB-CD1E-478C-A9B4-711D1468E29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8035AD9-603F-4A7B-A6C9-AF3FD376577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BD92EF2-5119-4F22-A881-25FE2AC2653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292524-47CF-493E-A51A-CECC2555ABF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CE7327-0780-4901-83DB-BE2D06E5208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7EDABC-C003-49C9-BB23-7EF122F8ED8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D00E339-FBBD-444D-8F9C-5D45B43105F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112AA6-03FD-456A-B016-00B33D7D225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5C4C85F-A2B2-41B5-BACD-3158E6F13B9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97,912
96,824
109.63
43,390,443
42,606,159
206,273
22,803,109
25,524,029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057E1E-C30A-4B1B-8C4C-28D2FAC4DFE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F17118-4A1D-47CD-ACB9-76BEF89F421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720DFE-B82D-47CF-891E-279235B357D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62F5A9-D70E-479D-8E92-23F1A7FE1CC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BD2B84-0078-43FC-AFB9-3E2FF9E8A87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004BFBA-1A1A-42BF-9D55-45A4D5ED535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A955FBE-9952-4180-84AB-E6238F165992}"/>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AB75C0C-9DF2-4895-9AA2-0696A78A9D5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4972D7C-D173-4F7F-8F54-19891523464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7A3BC8-B6E7-42C9-AF4C-A72D965553A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7DAB81-297D-47B0-BE7C-6745350B3F41}"/>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BD89FDB-E275-45B3-818B-2EA5A10770A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2DCFDF-08DD-4D43-AA8F-532DB7777D1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5772A00-863C-4D63-9282-ED6157421F2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A6DD46-466D-4761-928A-A13A9CF46F8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C8317A-4099-490E-8B7F-DFDA33425045}"/>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E56DC4C-BB6D-45BF-BBEA-7272AB0BC44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F675643-B46D-4079-A985-B7B0A66BD1B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C723F39-37A4-460B-83B0-1AFCFDD1316C}"/>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8E96C5-A731-4AA2-8E90-42DFA8DE4506}"/>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63E6BC9-08DC-438F-9DFE-93D774EB31A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7D92C6-9681-49F4-8997-747EB23E34D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9A531E9-F225-4B40-ADD6-5CDFA40549A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7BB73BF-A4F2-448C-BBC7-E5B46E03F22C}"/>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140114D-E1D6-4E26-AFDF-8ED766CE1FE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2A39E3F-CBDC-4A65-BDFC-7AFA5AC4136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62BB718-C29D-4127-B299-E74AC6902B4D}"/>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D8BA556-2516-4769-95A7-FE07C73DE559}"/>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F6F595-0801-45D6-B7C8-8A51AEB3669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4E4375-2A5F-4BF6-B696-E6D901B1472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ED90B2B-DC0B-4580-A88A-E8DDB16006F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69B5A9-D900-4DD2-A54D-84582916747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82D8E41-C923-4A04-B10C-1D8B1BB35AFC}"/>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6E26B75-5F96-4457-BB4B-27D07E5549FB}"/>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9F096C4-3183-4EF7-B6EF-1F9933A12FED}"/>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49F26CC-0B24-405F-93BA-3987196DB9A6}"/>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D0BA260-DC52-4294-8342-9908ADB6A178}"/>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F4C2896-AC7F-4DD8-9D28-21077CF901F3}"/>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530D16C-2551-44A3-9A8C-87AC65E084B0}"/>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52AE998-561E-4CDC-BC00-60F13D9108AF}"/>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1373C4B-1CF4-4ED6-A028-D279E31993A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C98E1C4-F07A-47B8-AB42-B6BB887E2C82}"/>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18EAE19-3814-4384-A8BD-A065E18D292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01F5340F-1FAC-4A86-9984-DECE67BAFA13}"/>
            </a:ext>
          </a:extLst>
        </xdr:cNvPr>
        <xdr:cNvCxnSpPr/>
      </xdr:nvCxnSpPr>
      <xdr:spPr>
        <a:xfrm flipV="1">
          <a:off x="4173855" y="5849112"/>
          <a:ext cx="0" cy="1226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6B3BB942-C687-419D-A658-AF57BB815813}"/>
            </a:ext>
          </a:extLst>
        </xdr:cNvPr>
        <xdr:cNvSpPr txBox="1"/>
      </xdr:nvSpPr>
      <xdr:spPr>
        <a:xfrm>
          <a:off x="4212590" y="707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29AE18C3-69DD-41C6-A8D9-96130F2F805B}"/>
            </a:ext>
          </a:extLst>
        </xdr:cNvPr>
        <xdr:cNvCxnSpPr/>
      </xdr:nvCxnSpPr>
      <xdr:spPr>
        <a:xfrm>
          <a:off x="4112260" y="7075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CF7E7960-CA0C-48E0-90A5-C8D5C604909C}"/>
            </a:ext>
          </a:extLst>
        </xdr:cNvPr>
        <xdr:cNvSpPr txBox="1"/>
      </xdr:nvSpPr>
      <xdr:spPr>
        <a:xfrm>
          <a:off x="4212590" y="562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8812A21A-00F6-412F-AF4F-CE682398101F}"/>
            </a:ext>
          </a:extLst>
        </xdr:cNvPr>
        <xdr:cNvCxnSpPr/>
      </xdr:nvCxnSpPr>
      <xdr:spPr>
        <a:xfrm>
          <a:off x="4112260" y="5849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E06317F2-A5DF-43FE-9820-AD4CE958D3C3}"/>
            </a:ext>
          </a:extLst>
        </xdr:cNvPr>
        <xdr:cNvSpPr txBox="1"/>
      </xdr:nvSpPr>
      <xdr:spPr>
        <a:xfrm>
          <a:off x="4212590" y="64461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7842A7F0-8D6A-421E-AB0F-9196AB4F919F}"/>
            </a:ext>
          </a:extLst>
        </xdr:cNvPr>
        <xdr:cNvSpPr/>
      </xdr:nvSpPr>
      <xdr:spPr>
        <a:xfrm>
          <a:off x="4131310" y="6473444"/>
          <a:ext cx="9779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592828EC-B802-47A5-A7DC-EF3FDDE8FC19}"/>
            </a:ext>
          </a:extLst>
        </xdr:cNvPr>
        <xdr:cNvSpPr/>
      </xdr:nvSpPr>
      <xdr:spPr>
        <a:xfrm>
          <a:off x="3388360" y="643686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2DA007AF-6241-4481-ACF2-9C46BC05D0D7}"/>
            </a:ext>
          </a:extLst>
        </xdr:cNvPr>
        <xdr:cNvSpPr/>
      </xdr:nvSpPr>
      <xdr:spPr>
        <a:xfrm>
          <a:off x="2571750" y="638505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62F5B029-E3F4-41C9-A868-2009873A3E32}"/>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64691B55-02FC-4201-864F-2FE65D9E8978}"/>
            </a:ext>
          </a:extLst>
        </xdr:cNvPr>
        <xdr:cNvSpPr/>
      </xdr:nvSpPr>
      <xdr:spPr>
        <a:xfrm>
          <a:off x="988060" y="63279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99F7D35-56E3-4BCB-B982-AAE241FD356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47A477A-581E-4A9D-BF6C-5C19A759677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3CA06A5-E6E6-4ED9-9410-F24D4BDE216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30591F3-B76A-4D26-9F7D-25093DC281D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DC129B3-8C3E-4E4E-B992-138D05117DF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84836</xdr:rowOff>
    </xdr:from>
    <xdr:to>
      <xdr:col>24</xdr:col>
      <xdr:colOff>114300</xdr:colOff>
      <xdr:row>38</xdr:row>
      <xdr:rowOff>14986</xdr:rowOff>
    </xdr:to>
    <xdr:sp macro="" textlink="">
      <xdr:nvSpPr>
        <xdr:cNvPr id="71" name="楕円 70">
          <a:extLst>
            <a:ext uri="{FF2B5EF4-FFF2-40B4-BE49-F238E27FC236}">
              <a16:creationId xmlns:a16="http://schemas.microsoft.com/office/drawing/2014/main" id="{4CDAC0C1-A4BF-4604-9B69-8D3BB66095C1}"/>
            </a:ext>
          </a:extLst>
        </xdr:cNvPr>
        <xdr:cNvSpPr/>
      </xdr:nvSpPr>
      <xdr:spPr>
        <a:xfrm>
          <a:off x="4131310" y="64303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107713</xdr:rowOff>
    </xdr:from>
    <xdr:ext cx="405111" cy="259045"/>
    <xdr:sp macro="" textlink="">
      <xdr:nvSpPr>
        <xdr:cNvPr id="72" name="【道路】&#10;有形固定資産減価償却率該当値テキスト">
          <a:extLst>
            <a:ext uri="{FF2B5EF4-FFF2-40B4-BE49-F238E27FC236}">
              <a16:creationId xmlns:a16="http://schemas.microsoft.com/office/drawing/2014/main" id="{1B1A4832-4604-42B2-8648-A9464A7E2E6F}"/>
            </a:ext>
          </a:extLst>
        </xdr:cNvPr>
        <xdr:cNvSpPr txBox="1"/>
      </xdr:nvSpPr>
      <xdr:spPr>
        <a:xfrm>
          <a:off x="4212590" y="627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29972</xdr:rowOff>
    </xdr:from>
    <xdr:to>
      <xdr:col>20</xdr:col>
      <xdr:colOff>38100</xdr:colOff>
      <xdr:row>37</xdr:row>
      <xdr:rowOff>131572</xdr:rowOff>
    </xdr:to>
    <xdr:sp macro="" textlink="">
      <xdr:nvSpPr>
        <xdr:cNvPr id="73" name="楕円 72">
          <a:extLst>
            <a:ext uri="{FF2B5EF4-FFF2-40B4-BE49-F238E27FC236}">
              <a16:creationId xmlns:a16="http://schemas.microsoft.com/office/drawing/2014/main" id="{1C67CB77-5541-4A39-A7AD-CD3904663C61}"/>
            </a:ext>
          </a:extLst>
        </xdr:cNvPr>
        <xdr:cNvSpPr/>
      </xdr:nvSpPr>
      <xdr:spPr>
        <a:xfrm>
          <a:off x="3388360" y="63717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80772</xdr:rowOff>
    </xdr:from>
    <xdr:to>
      <xdr:col>24</xdr:col>
      <xdr:colOff>63500</xdr:colOff>
      <xdr:row>37</xdr:row>
      <xdr:rowOff>135636</xdr:rowOff>
    </xdr:to>
    <xdr:cxnSp macro="">
      <xdr:nvCxnSpPr>
        <xdr:cNvPr id="74" name="直線コネクタ 73">
          <a:extLst>
            <a:ext uri="{FF2B5EF4-FFF2-40B4-BE49-F238E27FC236}">
              <a16:creationId xmlns:a16="http://schemas.microsoft.com/office/drawing/2014/main" id="{9590D508-3970-48EA-A705-965BC4C3A374}"/>
            </a:ext>
          </a:extLst>
        </xdr:cNvPr>
        <xdr:cNvCxnSpPr/>
      </xdr:nvCxnSpPr>
      <xdr:spPr>
        <a:xfrm>
          <a:off x="3431540" y="6426327"/>
          <a:ext cx="74295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157988</xdr:rowOff>
    </xdr:from>
    <xdr:to>
      <xdr:col>15</xdr:col>
      <xdr:colOff>101600</xdr:colOff>
      <xdr:row>37</xdr:row>
      <xdr:rowOff>88138</xdr:rowOff>
    </xdr:to>
    <xdr:sp macro="" textlink="">
      <xdr:nvSpPr>
        <xdr:cNvPr id="75" name="楕円 74">
          <a:extLst>
            <a:ext uri="{FF2B5EF4-FFF2-40B4-BE49-F238E27FC236}">
              <a16:creationId xmlns:a16="http://schemas.microsoft.com/office/drawing/2014/main" id="{1B53BFF3-BDA5-470E-914F-06A7B3026DD6}"/>
            </a:ext>
          </a:extLst>
        </xdr:cNvPr>
        <xdr:cNvSpPr/>
      </xdr:nvSpPr>
      <xdr:spPr>
        <a:xfrm>
          <a:off x="2571750" y="63320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37338</xdr:rowOff>
    </xdr:from>
    <xdr:to>
      <xdr:col>19</xdr:col>
      <xdr:colOff>177800</xdr:colOff>
      <xdr:row>37</xdr:row>
      <xdr:rowOff>80772</xdr:rowOff>
    </xdr:to>
    <xdr:cxnSp macro="">
      <xdr:nvCxnSpPr>
        <xdr:cNvPr id="76" name="直線コネクタ 75">
          <a:extLst>
            <a:ext uri="{FF2B5EF4-FFF2-40B4-BE49-F238E27FC236}">
              <a16:creationId xmlns:a16="http://schemas.microsoft.com/office/drawing/2014/main" id="{7693829C-6E33-4CB8-9EC0-E52D6D3308A5}"/>
            </a:ext>
          </a:extLst>
        </xdr:cNvPr>
        <xdr:cNvCxnSpPr/>
      </xdr:nvCxnSpPr>
      <xdr:spPr>
        <a:xfrm>
          <a:off x="2626360" y="6380988"/>
          <a:ext cx="80518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114554</xdr:rowOff>
    </xdr:from>
    <xdr:to>
      <xdr:col>10</xdr:col>
      <xdr:colOff>165100</xdr:colOff>
      <xdr:row>37</xdr:row>
      <xdr:rowOff>44704</xdr:rowOff>
    </xdr:to>
    <xdr:sp macro="" textlink="">
      <xdr:nvSpPr>
        <xdr:cNvPr id="77" name="楕円 76">
          <a:extLst>
            <a:ext uri="{FF2B5EF4-FFF2-40B4-BE49-F238E27FC236}">
              <a16:creationId xmlns:a16="http://schemas.microsoft.com/office/drawing/2014/main" id="{B729D003-38BF-4C10-A860-EF56DC513360}"/>
            </a:ext>
          </a:extLst>
        </xdr:cNvPr>
        <xdr:cNvSpPr/>
      </xdr:nvSpPr>
      <xdr:spPr>
        <a:xfrm>
          <a:off x="1774190" y="628675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165354</xdr:rowOff>
    </xdr:from>
    <xdr:to>
      <xdr:col>15</xdr:col>
      <xdr:colOff>50800</xdr:colOff>
      <xdr:row>37</xdr:row>
      <xdr:rowOff>37338</xdr:rowOff>
    </xdr:to>
    <xdr:cxnSp macro="">
      <xdr:nvCxnSpPr>
        <xdr:cNvPr id="78" name="直線コネクタ 77">
          <a:extLst>
            <a:ext uri="{FF2B5EF4-FFF2-40B4-BE49-F238E27FC236}">
              <a16:creationId xmlns:a16="http://schemas.microsoft.com/office/drawing/2014/main" id="{71A969F8-A691-47A9-BDEC-2917E3164B9F}"/>
            </a:ext>
          </a:extLst>
        </xdr:cNvPr>
        <xdr:cNvCxnSpPr/>
      </xdr:nvCxnSpPr>
      <xdr:spPr>
        <a:xfrm>
          <a:off x="1828800" y="6341364"/>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80264</xdr:rowOff>
    </xdr:from>
    <xdr:to>
      <xdr:col>6</xdr:col>
      <xdr:colOff>38100</xdr:colOff>
      <xdr:row>37</xdr:row>
      <xdr:rowOff>10414</xdr:rowOff>
    </xdr:to>
    <xdr:sp macro="" textlink="">
      <xdr:nvSpPr>
        <xdr:cNvPr id="79" name="楕円 78">
          <a:extLst>
            <a:ext uri="{FF2B5EF4-FFF2-40B4-BE49-F238E27FC236}">
              <a16:creationId xmlns:a16="http://schemas.microsoft.com/office/drawing/2014/main" id="{32A8CACC-8B1F-4AFA-AB04-F46F291A951E}"/>
            </a:ext>
          </a:extLst>
        </xdr:cNvPr>
        <xdr:cNvSpPr/>
      </xdr:nvSpPr>
      <xdr:spPr>
        <a:xfrm>
          <a:off x="988060" y="62543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131064</xdr:rowOff>
    </xdr:from>
    <xdr:to>
      <xdr:col>10</xdr:col>
      <xdr:colOff>114300</xdr:colOff>
      <xdr:row>36</xdr:row>
      <xdr:rowOff>165354</xdr:rowOff>
    </xdr:to>
    <xdr:cxnSp macro="">
      <xdr:nvCxnSpPr>
        <xdr:cNvPr id="80" name="直線コネクタ 79">
          <a:extLst>
            <a:ext uri="{FF2B5EF4-FFF2-40B4-BE49-F238E27FC236}">
              <a16:creationId xmlns:a16="http://schemas.microsoft.com/office/drawing/2014/main" id="{C45009C7-96DD-4219-B296-AE37E694F3A9}"/>
            </a:ext>
          </a:extLst>
        </xdr:cNvPr>
        <xdr:cNvCxnSpPr/>
      </xdr:nvCxnSpPr>
      <xdr:spPr>
        <a:xfrm>
          <a:off x="1031240" y="6307074"/>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4712C980-E7DE-4FF6-BE1A-AC2FC4810CF8}"/>
            </a:ext>
          </a:extLst>
        </xdr:cNvPr>
        <xdr:cNvSpPr txBox="1"/>
      </xdr:nvSpPr>
      <xdr:spPr>
        <a:xfrm>
          <a:off x="3239144" y="65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F121AD8C-E12B-4B9C-AB98-8A80769D8307}"/>
            </a:ext>
          </a:extLst>
        </xdr:cNvPr>
        <xdr:cNvSpPr txBox="1"/>
      </xdr:nvSpPr>
      <xdr:spPr>
        <a:xfrm>
          <a:off x="2439044" y="6473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234A5800-0245-4AD1-A2F9-0D0E7F1C8686}"/>
            </a:ext>
          </a:extLst>
        </xdr:cNvPr>
        <xdr:cNvSpPr txBox="1"/>
      </xdr:nvSpPr>
      <xdr:spPr>
        <a:xfrm>
          <a:off x="164148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92FCFD3F-127F-4CAB-92D1-64655C82CCEE}"/>
            </a:ext>
          </a:extLst>
        </xdr:cNvPr>
        <xdr:cNvSpPr txBox="1"/>
      </xdr:nvSpPr>
      <xdr:spPr>
        <a:xfrm>
          <a:off x="85535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148099</xdr:rowOff>
    </xdr:from>
    <xdr:ext cx="405111" cy="259045"/>
    <xdr:sp macro="" textlink="">
      <xdr:nvSpPr>
        <xdr:cNvPr id="85" name="n_1mainValue【道路】&#10;有形固定資産減価償却率">
          <a:extLst>
            <a:ext uri="{FF2B5EF4-FFF2-40B4-BE49-F238E27FC236}">
              <a16:creationId xmlns:a16="http://schemas.microsoft.com/office/drawing/2014/main" id="{E88F310D-23D6-4DAA-9605-B3749DBAB2F2}"/>
            </a:ext>
          </a:extLst>
        </xdr:cNvPr>
        <xdr:cNvSpPr txBox="1"/>
      </xdr:nvSpPr>
      <xdr:spPr>
        <a:xfrm>
          <a:off x="3239144" y="614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104665</xdr:rowOff>
    </xdr:from>
    <xdr:ext cx="405111" cy="259045"/>
    <xdr:sp macro="" textlink="">
      <xdr:nvSpPr>
        <xdr:cNvPr id="86" name="n_2mainValue【道路】&#10;有形固定資産減価償却率">
          <a:extLst>
            <a:ext uri="{FF2B5EF4-FFF2-40B4-BE49-F238E27FC236}">
              <a16:creationId xmlns:a16="http://schemas.microsoft.com/office/drawing/2014/main" id="{6193EADC-EB9C-4D44-9BA0-BF275DF97B16}"/>
            </a:ext>
          </a:extLst>
        </xdr:cNvPr>
        <xdr:cNvSpPr txBox="1"/>
      </xdr:nvSpPr>
      <xdr:spPr>
        <a:xfrm>
          <a:off x="2439044" y="610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61231</xdr:rowOff>
    </xdr:from>
    <xdr:ext cx="405111" cy="259045"/>
    <xdr:sp macro="" textlink="">
      <xdr:nvSpPr>
        <xdr:cNvPr id="87" name="n_3mainValue【道路】&#10;有形固定資産減価償却率">
          <a:extLst>
            <a:ext uri="{FF2B5EF4-FFF2-40B4-BE49-F238E27FC236}">
              <a16:creationId xmlns:a16="http://schemas.microsoft.com/office/drawing/2014/main" id="{9A4DB668-08AF-4349-BC50-A368251D852D}"/>
            </a:ext>
          </a:extLst>
        </xdr:cNvPr>
        <xdr:cNvSpPr txBox="1"/>
      </xdr:nvSpPr>
      <xdr:spPr>
        <a:xfrm>
          <a:off x="1641484" y="605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26941</xdr:rowOff>
    </xdr:from>
    <xdr:ext cx="405111" cy="259045"/>
    <xdr:sp macro="" textlink="">
      <xdr:nvSpPr>
        <xdr:cNvPr id="88" name="n_4mainValue【道路】&#10;有形固定資産減価償却率">
          <a:extLst>
            <a:ext uri="{FF2B5EF4-FFF2-40B4-BE49-F238E27FC236}">
              <a16:creationId xmlns:a16="http://schemas.microsoft.com/office/drawing/2014/main" id="{FF55EF96-8788-40CF-BF49-214C5684985A}"/>
            </a:ext>
          </a:extLst>
        </xdr:cNvPr>
        <xdr:cNvSpPr txBox="1"/>
      </xdr:nvSpPr>
      <xdr:spPr>
        <a:xfrm>
          <a:off x="855354" y="6025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80CFA3A-C11C-4B6D-9FA5-100099220F8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1DB942B-0E61-49F6-BC5E-9E131B4C084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7127649-4075-465E-AE5A-B6949EF780C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F047F46-E460-4C69-A037-E4C706A9E19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2AB7C46-6FF0-4558-A607-1BF2F3F0088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5CBF0DF-3494-4A2A-828E-E41174307F3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198FF60-F4CE-4377-AF53-792F402B1BC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8C8B054-EE99-48E9-AF94-19420A6E686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73D4AE7-A3A3-4E08-8F77-0CBF762C9272}"/>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6BA3E16-BFBC-4D0C-A178-FF400F282E9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4611AE7-532F-4797-A2CB-CDB0FEAD7E6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C769D5C-553A-4EC0-B1D9-4772CE269A21}"/>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DFDB3B3-000D-4600-8E9A-03C503002B49}"/>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D0BF1467-B8D3-4C6D-863B-52224C95D2C2}"/>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1CF17F2-891E-44C7-BEFB-F36D8CDACC2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6EF51E1-664B-40C9-9949-3F84E5447A48}"/>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1A8292F-4DD1-47ED-9DAA-6A5E679E098C}"/>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A2534BB-D393-470B-97BD-11BFC279F2E5}"/>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2B14B8E-F069-48BC-8541-9F0DBCA0477B}"/>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A49C838B-103D-40D8-8F7A-62B389CA4B22}"/>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872CF4B-8F43-4CC6-9D75-74ECC4FBE19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257DA4C1-6C75-4AA1-AF84-5D260776918F}"/>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1BF4697-4906-4267-99E4-3B6FC529361D}"/>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920F6CE2-2E8F-48D0-966D-55DED1B3D215}"/>
            </a:ext>
          </a:extLst>
        </xdr:cNvPr>
        <xdr:cNvCxnSpPr/>
      </xdr:nvCxnSpPr>
      <xdr:spPr>
        <a:xfrm flipV="1">
          <a:off x="9429115" y="5820842"/>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394716D3-7C33-4726-BAC9-418384EA53E4}"/>
            </a:ext>
          </a:extLst>
        </xdr:cNvPr>
        <xdr:cNvSpPr txBox="1"/>
      </xdr:nvSpPr>
      <xdr:spPr>
        <a:xfrm>
          <a:off x="9467850" y="713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4591CA58-F58E-48BF-97C3-8B75628379F5}"/>
            </a:ext>
          </a:extLst>
        </xdr:cNvPr>
        <xdr:cNvCxnSpPr/>
      </xdr:nvCxnSpPr>
      <xdr:spPr>
        <a:xfrm>
          <a:off x="9356090" y="713148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0589CCDD-BA61-4395-9B80-534829BD6603}"/>
            </a:ext>
          </a:extLst>
        </xdr:cNvPr>
        <xdr:cNvSpPr txBox="1"/>
      </xdr:nvSpPr>
      <xdr:spPr>
        <a:xfrm>
          <a:off x="9467850" y="559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EDD7BED9-DFBB-4E0B-8B05-B2671492E577}"/>
            </a:ext>
          </a:extLst>
        </xdr:cNvPr>
        <xdr:cNvCxnSpPr/>
      </xdr:nvCxnSpPr>
      <xdr:spPr>
        <a:xfrm>
          <a:off x="9356090" y="58208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8F6AC587-40E6-4E71-A9EA-F27408130926}"/>
            </a:ext>
          </a:extLst>
        </xdr:cNvPr>
        <xdr:cNvSpPr txBox="1"/>
      </xdr:nvSpPr>
      <xdr:spPr>
        <a:xfrm>
          <a:off x="9467850" y="661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559D8DA2-442E-414C-BBDF-A511E6C2518D}"/>
            </a:ext>
          </a:extLst>
        </xdr:cNvPr>
        <xdr:cNvSpPr/>
      </xdr:nvSpPr>
      <xdr:spPr>
        <a:xfrm>
          <a:off x="9394190" y="676422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6A3E6101-E80E-41E6-92F6-761032A0B8F0}"/>
            </a:ext>
          </a:extLst>
        </xdr:cNvPr>
        <xdr:cNvSpPr/>
      </xdr:nvSpPr>
      <xdr:spPr>
        <a:xfrm>
          <a:off x="8632190" y="6773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6E23CF22-E04B-4680-8A16-B752A6F1A133}"/>
            </a:ext>
          </a:extLst>
        </xdr:cNvPr>
        <xdr:cNvSpPr/>
      </xdr:nvSpPr>
      <xdr:spPr>
        <a:xfrm>
          <a:off x="7846060" y="678159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FD6C00C2-2DCB-4FE2-952C-5354F6136772}"/>
            </a:ext>
          </a:extLst>
        </xdr:cNvPr>
        <xdr:cNvSpPr/>
      </xdr:nvSpPr>
      <xdr:spPr>
        <a:xfrm>
          <a:off x="7029450" y="67746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B4325778-7948-4F1A-983F-A4673477CBA4}"/>
            </a:ext>
          </a:extLst>
        </xdr:cNvPr>
        <xdr:cNvSpPr/>
      </xdr:nvSpPr>
      <xdr:spPr>
        <a:xfrm>
          <a:off x="6231890" y="6752412"/>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6C97740-592C-41D0-AE6F-ACC2F0BF731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D2F8B3B-032C-45F9-B8FD-9875B23E63E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80C4F6-1E50-498F-8C49-1531FF16E82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ADDDDCF-7A8A-4510-B431-97529728A66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C3163AF-E485-4357-9236-F4A29646AFC8}"/>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21742</xdr:rowOff>
    </xdr:from>
    <xdr:to>
      <xdr:col>55</xdr:col>
      <xdr:colOff>50800</xdr:colOff>
      <xdr:row>40</xdr:row>
      <xdr:rowOff>123342</xdr:rowOff>
    </xdr:to>
    <xdr:sp macro="" textlink="">
      <xdr:nvSpPr>
        <xdr:cNvPr id="128" name="楕円 127">
          <a:extLst>
            <a:ext uri="{FF2B5EF4-FFF2-40B4-BE49-F238E27FC236}">
              <a16:creationId xmlns:a16="http://schemas.microsoft.com/office/drawing/2014/main" id="{D85D0097-36D0-4C2A-A97E-533D2F687E2B}"/>
            </a:ext>
          </a:extLst>
        </xdr:cNvPr>
        <xdr:cNvSpPr/>
      </xdr:nvSpPr>
      <xdr:spPr>
        <a:xfrm>
          <a:off x="9394190" y="6875932"/>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169</xdr:rowOff>
    </xdr:from>
    <xdr:ext cx="469744" cy="259045"/>
    <xdr:sp macro="" textlink="">
      <xdr:nvSpPr>
        <xdr:cNvPr id="129" name="【道路】&#10;一人当たり延長該当値テキスト">
          <a:extLst>
            <a:ext uri="{FF2B5EF4-FFF2-40B4-BE49-F238E27FC236}">
              <a16:creationId xmlns:a16="http://schemas.microsoft.com/office/drawing/2014/main" id="{48DF6C04-5753-4BE1-AE7A-3544949D3C2B}"/>
            </a:ext>
          </a:extLst>
        </xdr:cNvPr>
        <xdr:cNvSpPr txBox="1"/>
      </xdr:nvSpPr>
      <xdr:spPr>
        <a:xfrm>
          <a:off x="9467850" y="685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27457</xdr:rowOff>
    </xdr:from>
    <xdr:to>
      <xdr:col>50</xdr:col>
      <xdr:colOff>165100</xdr:colOff>
      <xdr:row>40</xdr:row>
      <xdr:rowOff>129057</xdr:rowOff>
    </xdr:to>
    <xdr:sp macro="" textlink="">
      <xdr:nvSpPr>
        <xdr:cNvPr id="130" name="楕円 129">
          <a:extLst>
            <a:ext uri="{FF2B5EF4-FFF2-40B4-BE49-F238E27FC236}">
              <a16:creationId xmlns:a16="http://schemas.microsoft.com/office/drawing/2014/main" id="{F12B580C-3D82-4B02-B150-B3A25B3C2E81}"/>
            </a:ext>
          </a:extLst>
        </xdr:cNvPr>
        <xdr:cNvSpPr/>
      </xdr:nvSpPr>
      <xdr:spPr>
        <a:xfrm>
          <a:off x="8632190" y="688355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72542</xdr:rowOff>
    </xdr:from>
    <xdr:to>
      <xdr:col>55</xdr:col>
      <xdr:colOff>0</xdr:colOff>
      <xdr:row>40</xdr:row>
      <xdr:rowOff>78257</xdr:rowOff>
    </xdr:to>
    <xdr:cxnSp macro="">
      <xdr:nvCxnSpPr>
        <xdr:cNvPr id="131" name="直線コネクタ 130">
          <a:extLst>
            <a:ext uri="{FF2B5EF4-FFF2-40B4-BE49-F238E27FC236}">
              <a16:creationId xmlns:a16="http://schemas.microsoft.com/office/drawing/2014/main" id="{95363C1A-3E23-4F4D-A17B-8AA8C92255E9}"/>
            </a:ext>
          </a:extLst>
        </xdr:cNvPr>
        <xdr:cNvCxnSpPr/>
      </xdr:nvCxnSpPr>
      <xdr:spPr>
        <a:xfrm flipV="1">
          <a:off x="8686800" y="6930542"/>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31801</xdr:rowOff>
    </xdr:from>
    <xdr:to>
      <xdr:col>46</xdr:col>
      <xdr:colOff>38100</xdr:colOff>
      <xdr:row>40</xdr:row>
      <xdr:rowOff>133401</xdr:rowOff>
    </xdr:to>
    <xdr:sp macro="" textlink="">
      <xdr:nvSpPr>
        <xdr:cNvPr id="132" name="楕円 131">
          <a:extLst>
            <a:ext uri="{FF2B5EF4-FFF2-40B4-BE49-F238E27FC236}">
              <a16:creationId xmlns:a16="http://schemas.microsoft.com/office/drawing/2014/main" id="{B08FB482-E61D-494E-B271-75D3FAF75D0A}"/>
            </a:ext>
          </a:extLst>
        </xdr:cNvPr>
        <xdr:cNvSpPr/>
      </xdr:nvSpPr>
      <xdr:spPr>
        <a:xfrm>
          <a:off x="7846060" y="688789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78257</xdr:rowOff>
    </xdr:from>
    <xdr:to>
      <xdr:col>50</xdr:col>
      <xdr:colOff>114300</xdr:colOff>
      <xdr:row>40</xdr:row>
      <xdr:rowOff>82601</xdr:rowOff>
    </xdr:to>
    <xdr:cxnSp macro="">
      <xdr:nvCxnSpPr>
        <xdr:cNvPr id="133" name="直線コネクタ 132">
          <a:extLst>
            <a:ext uri="{FF2B5EF4-FFF2-40B4-BE49-F238E27FC236}">
              <a16:creationId xmlns:a16="http://schemas.microsoft.com/office/drawing/2014/main" id="{7D8E725A-F920-47BB-BBA2-CA0BDBEA0B25}"/>
            </a:ext>
          </a:extLst>
        </xdr:cNvPr>
        <xdr:cNvCxnSpPr/>
      </xdr:nvCxnSpPr>
      <xdr:spPr>
        <a:xfrm flipV="1">
          <a:off x="7889240" y="6936257"/>
          <a:ext cx="797560" cy="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36220</xdr:rowOff>
    </xdr:from>
    <xdr:to>
      <xdr:col>41</xdr:col>
      <xdr:colOff>101600</xdr:colOff>
      <xdr:row>40</xdr:row>
      <xdr:rowOff>137820</xdr:rowOff>
    </xdr:to>
    <xdr:sp macro="" textlink="">
      <xdr:nvSpPr>
        <xdr:cNvPr id="134" name="楕円 133">
          <a:extLst>
            <a:ext uri="{FF2B5EF4-FFF2-40B4-BE49-F238E27FC236}">
              <a16:creationId xmlns:a16="http://schemas.microsoft.com/office/drawing/2014/main" id="{66F72195-97B6-419B-9795-D17408A2ACEA}"/>
            </a:ext>
          </a:extLst>
        </xdr:cNvPr>
        <xdr:cNvSpPr/>
      </xdr:nvSpPr>
      <xdr:spPr>
        <a:xfrm>
          <a:off x="7029450" y="689422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82601</xdr:rowOff>
    </xdr:from>
    <xdr:to>
      <xdr:col>45</xdr:col>
      <xdr:colOff>177800</xdr:colOff>
      <xdr:row>40</xdr:row>
      <xdr:rowOff>87020</xdr:rowOff>
    </xdr:to>
    <xdr:cxnSp macro="">
      <xdr:nvCxnSpPr>
        <xdr:cNvPr id="135" name="直線コネクタ 134">
          <a:extLst>
            <a:ext uri="{FF2B5EF4-FFF2-40B4-BE49-F238E27FC236}">
              <a16:creationId xmlns:a16="http://schemas.microsoft.com/office/drawing/2014/main" id="{FE604E60-D028-4A29-B45D-C3C1F8441F34}"/>
            </a:ext>
          </a:extLst>
        </xdr:cNvPr>
        <xdr:cNvCxnSpPr/>
      </xdr:nvCxnSpPr>
      <xdr:spPr>
        <a:xfrm flipV="1">
          <a:off x="7084060" y="6942506"/>
          <a:ext cx="805180" cy="4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40563</xdr:rowOff>
    </xdr:from>
    <xdr:to>
      <xdr:col>36</xdr:col>
      <xdr:colOff>165100</xdr:colOff>
      <xdr:row>40</xdr:row>
      <xdr:rowOff>142163</xdr:rowOff>
    </xdr:to>
    <xdr:sp macro="" textlink="">
      <xdr:nvSpPr>
        <xdr:cNvPr id="136" name="楕円 135">
          <a:extLst>
            <a:ext uri="{FF2B5EF4-FFF2-40B4-BE49-F238E27FC236}">
              <a16:creationId xmlns:a16="http://schemas.microsoft.com/office/drawing/2014/main" id="{AF4EC40E-25E8-4215-B24B-850F0ADEFEB3}"/>
            </a:ext>
          </a:extLst>
        </xdr:cNvPr>
        <xdr:cNvSpPr/>
      </xdr:nvSpPr>
      <xdr:spPr>
        <a:xfrm>
          <a:off x="6231890" y="689856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87020</xdr:rowOff>
    </xdr:from>
    <xdr:to>
      <xdr:col>41</xdr:col>
      <xdr:colOff>50800</xdr:colOff>
      <xdr:row>40</xdr:row>
      <xdr:rowOff>91363</xdr:rowOff>
    </xdr:to>
    <xdr:cxnSp macro="">
      <xdr:nvCxnSpPr>
        <xdr:cNvPr id="137" name="直線コネクタ 136">
          <a:extLst>
            <a:ext uri="{FF2B5EF4-FFF2-40B4-BE49-F238E27FC236}">
              <a16:creationId xmlns:a16="http://schemas.microsoft.com/office/drawing/2014/main" id="{AED7BDCB-0C01-4CAE-97AC-FA2266ED4FED}"/>
            </a:ext>
          </a:extLst>
        </xdr:cNvPr>
        <xdr:cNvCxnSpPr/>
      </xdr:nvCxnSpPr>
      <xdr:spPr>
        <a:xfrm flipV="1">
          <a:off x="6286500" y="6946925"/>
          <a:ext cx="79756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EFB543B2-A18A-4FBA-9424-47610C2EE4FB}"/>
            </a:ext>
          </a:extLst>
        </xdr:cNvPr>
        <xdr:cNvSpPr txBox="1"/>
      </xdr:nvSpPr>
      <xdr:spPr>
        <a:xfrm>
          <a:off x="8454467" y="654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6D598DB9-CCC4-45A9-BB46-67699624DF6C}"/>
            </a:ext>
          </a:extLst>
        </xdr:cNvPr>
        <xdr:cNvSpPr txBox="1"/>
      </xdr:nvSpPr>
      <xdr:spPr>
        <a:xfrm>
          <a:off x="767341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3F503C79-B5BC-40A1-AFB2-DF643991AC01}"/>
            </a:ext>
          </a:extLst>
        </xdr:cNvPr>
        <xdr:cNvSpPr txBox="1"/>
      </xdr:nvSpPr>
      <xdr:spPr>
        <a:xfrm>
          <a:off x="6866332" y="654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90C80A97-8200-4A77-B8CD-03CF0FB90EFB}"/>
            </a:ext>
          </a:extLst>
        </xdr:cNvPr>
        <xdr:cNvSpPr txBox="1"/>
      </xdr:nvSpPr>
      <xdr:spPr>
        <a:xfrm>
          <a:off x="6068772" y="653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120184</xdr:rowOff>
    </xdr:from>
    <xdr:ext cx="469744" cy="259045"/>
    <xdr:sp macro="" textlink="">
      <xdr:nvSpPr>
        <xdr:cNvPr id="142" name="n_1mainValue【道路】&#10;一人当たり延長">
          <a:extLst>
            <a:ext uri="{FF2B5EF4-FFF2-40B4-BE49-F238E27FC236}">
              <a16:creationId xmlns:a16="http://schemas.microsoft.com/office/drawing/2014/main" id="{F1E8838C-2DBD-4F8A-94BB-71BC06A7E0B1}"/>
            </a:ext>
          </a:extLst>
        </xdr:cNvPr>
        <xdr:cNvSpPr txBox="1"/>
      </xdr:nvSpPr>
      <xdr:spPr>
        <a:xfrm>
          <a:off x="8454467" y="6980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124528</xdr:rowOff>
    </xdr:from>
    <xdr:ext cx="469744" cy="259045"/>
    <xdr:sp macro="" textlink="">
      <xdr:nvSpPr>
        <xdr:cNvPr id="143" name="n_2mainValue【道路】&#10;一人当たり延長">
          <a:extLst>
            <a:ext uri="{FF2B5EF4-FFF2-40B4-BE49-F238E27FC236}">
              <a16:creationId xmlns:a16="http://schemas.microsoft.com/office/drawing/2014/main" id="{203B8F29-6171-4465-B317-AF5A41261605}"/>
            </a:ext>
          </a:extLst>
        </xdr:cNvPr>
        <xdr:cNvSpPr txBox="1"/>
      </xdr:nvSpPr>
      <xdr:spPr>
        <a:xfrm>
          <a:off x="7673417" y="698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128947</xdr:rowOff>
    </xdr:from>
    <xdr:ext cx="469744" cy="259045"/>
    <xdr:sp macro="" textlink="">
      <xdr:nvSpPr>
        <xdr:cNvPr id="144" name="n_3mainValue【道路】&#10;一人当たり延長">
          <a:extLst>
            <a:ext uri="{FF2B5EF4-FFF2-40B4-BE49-F238E27FC236}">
              <a16:creationId xmlns:a16="http://schemas.microsoft.com/office/drawing/2014/main" id="{D58B2D30-3BAB-4E61-B5A6-AABED0C68813}"/>
            </a:ext>
          </a:extLst>
        </xdr:cNvPr>
        <xdr:cNvSpPr txBox="1"/>
      </xdr:nvSpPr>
      <xdr:spPr>
        <a:xfrm>
          <a:off x="6866332" y="699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133290</xdr:rowOff>
    </xdr:from>
    <xdr:ext cx="469744" cy="259045"/>
    <xdr:sp macro="" textlink="">
      <xdr:nvSpPr>
        <xdr:cNvPr id="145" name="n_4mainValue【道路】&#10;一人当たり延長">
          <a:extLst>
            <a:ext uri="{FF2B5EF4-FFF2-40B4-BE49-F238E27FC236}">
              <a16:creationId xmlns:a16="http://schemas.microsoft.com/office/drawing/2014/main" id="{C9518961-610E-4FED-92E8-0C51378D053A}"/>
            </a:ext>
          </a:extLst>
        </xdr:cNvPr>
        <xdr:cNvSpPr txBox="1"/>
      </xdr:nvSpPr>
      <xdr:spPr>
        <a:xfrm>
          <a:off x="6068772" y="699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0677466-ED6F-4927-BB7A-58824CD3594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B81F486-EFE5-431D-95DD-AE26D27E8B7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6839876-6920-49B1-BA10-3683C26AF25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BB3A9DF-4789-4EAC-BEEE-ED87B6950F0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76AF68F-345F-4F49-8C3E-878C74FA6E3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BD69DD2-6CE0-427A-98AD-F1C6F467101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51FD193-A833-4CE7-A3E3-C9A82BFC786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4DF8FF4-60B4-4BD1-87C5-2AE89344849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0183AAF-FDCF-45B0-B0CF-A33CC6ECBE4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5176232-C258-4C63-B5BF-D7BD3431829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6928A45-32AE-43B4-A6FA-7FF49C1ECFF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60B58C3-8BE0-47EA-BB19-BB87CC28ADE1}"/>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9F2CCF9-558C-4BA5-B82D-57B86F96D11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2C3586C9-2963-4C5E-9C5E-35BF8DB86DEF}"/>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46C53AF0-6CD4-4797-ACD2-20CF7FBA27C4}"/>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948923E5-78BD-4470-9C6B-E9768E666DB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51BF87DA-925E-4AAC-8C4D-9542A41177A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5E95D4A-7A64-48C4-A62D-F496598FDE38}"/>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89B58BDC-9668-4280-A829-7519B2D093BA}"/>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1025641-2D64-43C7-9F6F-75D2FCF82747}"/>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515D5CD-1BE9-478E-8655-295C64382759}"/>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A2E2AE6-296C-43AC-B23F-3AC58C71B0D0}"/>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D3967E89-AAE7-4D24-9C3E-35BA67FB6CC6}"/>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7F42C2C6-0A0C-4528-BCC0-3B61C1D3ABE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84583CED-8323-4398-B4BA-681FD67E418A}"/>
            </a:ext>
          </a:extLst>
        </xdr:cNvPr>
        <xdr:cNvCxnSpPr/>
      </xdr:nvCxnSpPr>
      <xdr:spPr>
        <a:xfrm flipV="1">
          <a:off x="4173855" y="9536430"/>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DAD7704A-C985-44A5-A5E4-1806E334ACF5}"/>
            </a:ext>
          </a:extLst>
        </xdr:cNvPr>
        <xdr:cNvSpPr txBox="1"/>
      </xdr:nvSpPr>
      <xdr:spPr>
        <a:xfrm>
          <a:off x="421259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0DD11AD5-035A-4C8B-B39F-CF4B7479307A}"/>
            </a:ext>
          </a:extLst>
        </xdr:cNvPr>
        <xdr:cNvCxnSpPr/>
      </xdr:nvCxnSpPr>
      <xdr:spPr>
        <a:xfrm>
          <a:off x="4112260" y="10982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7C6C6441-4D2F-4636-A876-35C6AD40ACC5}"/>
            </a:ext>
          </a:extLst>
        </xdr:cNvPr>
        <xdr:cNvSpPr txBox="1"/>
      </xdr:nvSpPr>
      <xdr:spPr>
        <a:xfrm>
          <a:off x="4212590" y="931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7485BD64-018A-4282-875B-13634EEEE3EB}"/>
            </a:ext>
          </a:extLst>
        </xdr:cNvPr>
        <xdr:cNvCxnSpPr/>
      </xdr:nvCxnSpPr>
      <xdr:spPr>
        <a:xfrm>
          <a:off x="4112260" y="9536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838387D0-8482-4FFE-B2B9-EAD92B40D0E5}"/>
            </a:ext>
          </a:extLst>
        </xdr:cNvPr>
        <xdr:cNvSpPr txBox="1"/>
      </xdr:nvSpPr>
      <xdr:spPr>
        <a:xfrm>
          <a:off x="421259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1650A1E8-8F88-4B5C-A0EA-FE88413D354F}"/>
            </a:ext>
          </a:extLst>
        </xdr:cNvPr>
        <xdr:cNvSpPr/>
      </xdr:nvSpPr>
      <xdr:spPr>
        <a:xfrm>
          <a:off x="413131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5C326A6F-7185-4A92-B450-F1A63C23266B}"/>
            </a:ext>
          </a:extLst>
        </xdr:cNvPr>
        <xdr:cNvSpPr/>
      </xdr:nvSpPr>
      <xdr:spPr>
        <a:xfrm>
          <a:off x="3388360" y="103733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6709836C-6C21-4729-A504-43CFEDF84182}"/>
            </a:ext>
          </a:extLst>
        </xdr:cNvPr>
        <xdr:cNvSpPr/>
      </xdr:nvSpPr>
      <xdr:spPr>
        <a:xfrm>
          <a:off x="25717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9CCFD6D9-F968-4777-8860-3B44FEDE268F}"/>
            </a:ext>
          </a:extLst>
        </xdr:cNvPr>
        <xdr:cNvSpPr/>
      </xdr:nvSpPr>
      <xdr:spPr>
        <a:xfrm>
          <a:off x="1774190" y="103428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20981F66-7397-4781-A4EC-D4FE9ACACE38}"/>
            </a:ext>
          </a:extLst>
        </xdr:cNvPr>
        <xdr:cNvSpPr/>
      </xdr:nvSpPr>
      <xdr:spPr>
        <a:xfrm>
          <a:off x="988060" y="103181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B855EA1-9E4B-47AB-80D3-92720C1356A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FE680EB-B9EE-4B14-8F22-81F7D1DB6B8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F96651B-EE1B-4FEE-A65D-558643F9BA9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BA38DA8-155A-48F4-ABE5-2E2C323DB68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B81280D-C6C4-4D18-BDA1-B5A45E24717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105410</xdr:rowOff>
    </xdr:from>
    <xdr:to>
      <xdr:col>24</xdr:col>
      <xdr:colOff>114300</xdr:colOff>
      <xdr:row>64</xdr:row>
      <xdr:rowOff>35560</xdr:rowOff>
    </xdr:to>
    <xdr:sp macro="" textlink="">
      <xdr:nvSpPr>
        <xdr:cNvPr id="186" name="楕円 185">
          <a:extLst>
            <a:ext uri="{FF2B5EF4-FFF2-40B4-BE49-F238E27FC236}">
              <a16:creationId xmlns:a16="http://schemas.microsoft.com/office/drawing/2014/main" id="{0F81ED1B-D3C8-4691-92F4-6889922A31B0}"/>
            </a:ext>
          </a:extLst>
        </xdr:cNvPr>
        <xdr:cNvSpPr/>
      </xdr:nvSpPr>
      <xdr:spPr>
        <a:xfrm>
          <a:off x="4131310" y="109048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20337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50FE3424-79EF-4D43-9AD4-9ECF2BD2CE6E}"/>
            </a:ext>
          </a:extLst>
        </xdr:cNvPr>
        <xdr:cNvSpPr txBox="1"/>
      </xdr:nvSpPr>
      <xdr:spPr>
        <a:xfrm>
          <a:off x="4212590" y="1081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93980</xdr:rowOff>
    </xdr:from>
    <xdr:to>
      <xdr:col>20</xdr:col>
      <xdr:colOff>38100</xdr:colOff>
      <xdr:row>64</xdr:row>
      <xdr:rowOff>24130</xdr:rowOff>
    </xdr:to>
    <xdr:sp macro="" textlink="">
      <xdr:nvSpPr>
        <xdr:cNvPr id="188" name="楕円 187">
          <a:extLst>
            <a:ext uri="{FF2B5EF4-FFF2-40B4-BE49-F238E27FC236}">
              <a16:creationId xmlns:a16="http://schemas.microsoft.com/office/drawing/2014/main" id="{07C94249-562B-4508-8799-00030AAAA610}"/>
            </a:ext>
          </a:extLst>
        </xdr:cNvPr>
        <xdr:cNvSpPr/>
      </xdr:nvSpPr>
      <xdr:spPr>
        <a:xfrm>
          <a:off x="3388360" y="108991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144780</xdr:rowOff>
    </xdr:from>
    <xdr:to>
      <xdr:col>24</xdr:col>
      <xdr:colOff>63500</xdr:colOff>
      <xdr:row>63</xdr:row>
      <xdr:rowOff>156210</xdr:rowOff>
    </xdr:to>
    <xdr:cxnSp macro="">
      <xdr:nvCxnSpPr>
        <xdr:cNvPr id="189" name="直線コネクタ 188">
          <a:extLst>
            <a:ext uri="{FF2B5EF4-FFF2-40B4-BE49-F238E27FC236}">
              <a16:creationId xmlns:a16="http://schemas.microsoft.com/office/drawing/2014/main" id="{F93460D9-BAE5-44E9-9AD1-1DC80A1DCD46}"/>
            </a:ext>
          </a:extLst>
        </xdr:cNvPr>
        <xdr:cNvCxnSpPr/>
      </xdr:nvCxnSpPr>
      <xdr:spPr>
        <a:xfrm>
          <a:off x="3431540" y="10944225"/>
          <a:ext cx="7429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90170</xdr:rowOff>
    </xdr:from>
    <xdr:to>
      <xdr:col>15</xdr:col>
      <xdr:colOff>101600</xdr:colOff>
      <xdr:row>64</xdr:row>
      <xdr:rowOff>20320</xdr:rowOff>
    </xdr:to>
    <xdr:sp macro="" textlink="">
      <xdr:nvSpPr>
        <xdr:cNvPr id="190" name="楕円 189">
          <a:extLst>
            <a:ext uri="{FF2B5EF4-FFF2-40B4-BE49-F238E27FC236}">
              <a16:creationId xmlns:a16="http://schemas.microsoft.com/office/drawing/2014/main" id="{0C351396-830C-43C8-A683-38A16135A422}"/>
            </a:ext>
          </a:extLst>
        </xdr:cNvPr>
        <xdr:cNvSpPr/>
      </xdr:nvSpPr>
      <xdr:spPr>
        <a:xfrm>
          <a:off x="2571750" y="10895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140970</xdr:rowOff>
    </xdr:from>
    <xdr:to>
      <xdr:col>19</xdr:col>
      <xdr:colOff>177800</xdr:colOff>
      <xdr:row>63</xdr:row>
      <xdr:rowOff>144780</xdr:rowOff>
    </xdr:to>
    <xdr:cxnSp macro="">
      <xdr:nvCxnSpPr>
        <xdr:cNvPr id="191" name="直線コネクタ 190">
          <a:extLst>
            <a:ext uri="{FF2B5EF4-FFF2-40B4-BE49-F238E27FC236}">
              <a16:creationId xmlns:a16="http://schemas.microsoft.com/office/drawing/2014/main" id="{8CA15F51-3B25-47ED-B59F-6C093594EB94}"/>
            </a:ext>
          </a:extLst>
        </xdr:cNvPr>
        <xdr:cNvCxnSpPr/>
      </xdr:nvCxnSpPr>
      <xdr:spPr>
        <a:xfrm>
          <a:off x="2626360" y="1094041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78740</xdr:rowOff>
    </xdr:from>
    <xdr:to>
      <xdr:col>10</xdr:col>
      <xdr:colOff>165100</xdr:colOff>
      <xdr:row>64</xdr:row>
      <xdr:rowOff>8890</xdr:rowOff>
    </xdr:to>
    <xdr:sp macro="" textlink="">
      <xdr:nvSpPr>
        <xdr:cNvPr id="192" name="楕円 191">
          <a:extLst>
            <a:ext uri="{FF2B5EF4-FFF2-40B4-BE49-F238E27FC236}">
              <a16:creationId xmlns:a16="http://schemas.microsoft.com/office/drawing/2014/main" id="{E8F6058E-F038-4221-A4D9-92806A1D7950}"/>
            </a:ext>
          </a:extLst>
        </xdr:cNvPr>
        <xdr:cNvSpPr/>
      </xdr:nvSpPr>
      <xdr:spPr>
        <a:xfrm>
          <a:off x="1774190" y="108800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129540</xdr:rowOff>
    </xdr:from>
    <xdr:to>
      <xdr:col>15</xdr:col>
      <xdr:colOff>50800</xdr:colOff>
      <xdr:row>63</xdr:row>
      <xdr:rowOff>140970</xdr:rowOff>
    </xdr:to>
    <xdr:cxnSp macro="">
      <xdr:nvCxnSpPr>
        <xdr:cNvPr id="193" name="直線コネクタ 192">
          <a:extLst>
            <a:ext uri="{FF2B5EF4-FFF2-40B4-BE49-F238E27FC236}">
              <a16:creationId xmlns:a16="http://schemas.microsoft.com/office/drawing/2014/main" id="{6A6F7B16-3EB5-4BDB-B360-1665F01B7913}"/>
            </a:ext>
          </a:extLst>
        </xdr:cNvPr>
        <xdr:cNvCxnSpPr/>
      </xdr:nvCxnSpPr>
      <xdr:spPr>
        <a:xfrm>
          <a:off x="1828800" y="109347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69215</xdr:rowOff>
    </xdr:from>
    <xdr:to>
      <xdr:col>6</xdr:col>
      <xdr:colOff>38100</xdr:colOff>
      <xdr:row>63</xdr:row>
      <xdr:rowOff>170815</xdr:rowOff>
    </xdr:to>
    <xdr:sp macro="" textlink="">
      <xdr:nvSpPr>
        <xdr:cNvPr id="194" name="楕円 193">
          <a:extLst>
            <a:ext uri="{FF2B5EF4-FFF2-40B4-BE49-F238E27FC236}">
              <a16:creationId xmlns:a16="http://schemas.microsoft.com/office/drawing/2014/main" id="{0C8B33F0-9E78-4923-9DDE-DBD9B6A60992}"/>
            </a:ext>
          </a:extLst>
        </xdr:cNvPr>
        <xdr:cNvSpPr/>
      </xdr:nvSpPr>
      <xdr:spPr>
        <a:xfrm>
          <a:off x="988060" y="1086866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120015</xdr:rowOff>
    </xdr:from>
    <xdr:to>
      <xdr:col>10</xdr:col>
      <xdr:colOff>114300</xdr:colOff>
      <xdr:row>63</xdr:row>
      <xdr:rowOff>129540</xdr:rowOff>
    </xdr:to>
    <xdr:cxnSp macro="">
      <xdr:nvCxnSpPr>
        <xdr:cNvPr id="195" name="直線コネクタ 194">
          <a:extLst>
            <a:ext uri="{FF2B5EF4-FFF2-40B4-BE49-F238E27FC236}">
              <a16:creationId xmlns:a16="http://schemas.microsoft.com/office/drawing/2014/main" id="{6AF33262-1D46-4A4B-944E-FE14114E9BB8}"/>
            </a:ext>
          </a:extLst>
        </xdr:cNvPr>
        <xdr:cNvCxnSpPr/>
      </xdr:nvCxnSpPr>
      <xdr:spPr>
        <a:xfrm>
          <a:off x="1031240" y="10923270"/>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BA551491-9FC4-4841-8AA4-7E90B58DFB40}"/>
            </a:ext>
          </a:extLst>
        </xdr:cNvPr>
        <xdr:cNvSpPr txBox="1"/>
      </xdr:nvSpPr>
      <xdr:spPr>
        <a:xfrm>
          <a:off x="3239144"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E818C957-B616-44FD-B09A-C4B5C8C217F0}"/>
            </a:ext>
          </a:extLst>
        </xdr:cNvPr>
        <xdr:cNvSpPr txBox="1"/>
      </xdr:nvSpPr>
      <xdr:spPr>
        <a:xfrm>
          <a:off x="2439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99C28C70-399A-4323-9196-DE74D736DA81}"/>
            </a:ext>
          </a:extLst>
        </xdr:cNvPr>
        <xdr:cNvSpPr txBox="1"/>
      </xdr:nvSpPr>
      <xdr:spPr>
        <a:xfrm>
          <a:off x="164148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F0CCFBA1-848C-4E58-BAEA-89A2FD4126D1}"/>
            </a:ext>
          </a:extLst>
        </xdr:cNvPr>
        <xdr:cNvSpPr txBox="1"/>
      </xdr:nvSpPr>
      <xdr:spPr>
        <a:xfrm>
          <a:off x="85535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15257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693EB084-DA7F-496F-A7A9-02F58F33EAF2}"/>
            </a:ext>
          </a:extLst>
        </xdr:cNvPr>
        <xdr:cNvSpPr txBox="1"/>
      </xdr:nvSpPr>
      <xdr:spPr>
        <a:xfrm>
          <a:off x="32391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11447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074AE6D0-6D7F-48E0-952B-D8A30898FB18}"/>
            </a:ext>
          </a:extLst>
        </xdr:cNvPr>
        <xdr:cNvSpPr txBox="1"/>
      </xdr:nvSpPr>
      <xdr:spPr>
        <a:xfrm>
          <a:off x="243904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A6E1D22F-74EF-4D08-811D-6D5E032576A2}"/>
            </a:ext>
          </a:extLst>
        </xdr:cNvPr>
        <xdr:cNvSpPr txBox="1"/>
      </xdr:nvSpPr>
      <xdr:spPr>
        <a:xfrm>
          <a:off x="164148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161942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D546A05D-91EF-4624-846B-DD3577F2D83E}"/>
            </a:ext>
          </a:extLst>
        </xdr:cNvPr>
        <xdr:cNvSpPr txBox="1"/>
      </xdr:nvSpPr>
      <xdr:spPr>
        <a:xfrm>
          <a:off x="855354"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B20A38E9-2C8A-4088-BC94-3C50050F0B1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1356D5B5-5BF3-413D-8259-F9A955B33CC5}"/>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BD21E97A-C800-42AB-B7BF-402A7BE61A7D}"/>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873F2C0C-FBF6-4D7F-ACAC-32DBB105042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E080C11B-1A4D-4E12-9974-1120AC5A205F}"/>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714CAB4A-BC7F-4B6E-83E8-B1E7C9A493C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9878029-541C-4FAA-9642-79536E208175}"/>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29AE411-1314-4830-A320-F340D3DD3494}"/>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6CFAEDA-40AF-413A-8EAB-9C97EC7E8F8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CE361C3-9738-4F04-A5A8-6C142580412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11A7CA2A-F41F-45B4-862B-A39AF5610017}"/>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3A8C8F1C-1A62-4D2E-B0E9-114255FBFAC1}"/>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2458CE7D-6418-4357-9185-45AE2ACB0468}"/>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914A405A-256D-4330-87BA-B86A6ED50E66}"/>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642C3ABB-CF32-4FA1-B498-804FBBF003E9}"/>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5ABC5F26-1835-4080-BBFE-CD269C9E7683}"/>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4D6F30B3-B4BF-4FDC-97A5-7ADE194B1B28}"/>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EFA5A51C-9FF5-47A7-8ACC-215F9B43A27F}"/>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8DA0B6C2-EB8D-4E15-95B6-5780BF1FA2ED}"/>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D04BB44B-AE21-487A-8659-7AC4FD084F02}"/>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711B716C-8C01-4CFE-AB28-EA4DEB6CA9F4}"/>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A3BF95C6-11A3-417B-BE6C-C941E90B3A17}"/>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BC3C79EC-BC22-47DF-B57B-C17CAD18646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5AAF661A-FFF7-4743-9A1D-A55AD15A1EA7}"/>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8BD179D4-0139-46E7-A14F-710282AD76C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EE6AB0B8-D3B2-4BC5-A621-E2E0733FE973}"/>
            </a:ext>
          </a:extLst>
        </xdr:cNvPr>
        <xdr:cNvCxnSpPr/>
      </xdr:nvCxnSpPr>
      <xdr:spPr>
        <a:xfrm flipV="1">
          <a:off x="9429115" y="9582050"/>
          <a:ext cx="0" cy="1512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5CB61951-2478-4FAA-84D2-47234EC34C4C}"/>
            </a:ext>
          </a:extLst>
        </xdr:cNvPr>
        <xdr:cNvSpPr txBox="1"/>
      </xdr:nvSpPr>
      <xdr:spPr>
        <a:xfrm>
          <a:off x="9467850" y="11098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1D0CB0EA-7078-450B-A31D-F28A73AF31F1}"/>
            </a:ext>
          </a:extLst>
        </xdr:cNvPr>
        <xdr:cNvCxnSpPr/>
      </xdr:nvCxnSpPr>
      <xdr:spPr>
        <a:xfrm>
          <a:off x="9356090" y="11094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126CE63-98C4-4EE5-92F5-8B9B0B6EFD1D}"/>
            </a:ext>
          </a:extLst>
        </xdr:cNvPr>
        <xdr:cNvSpPr txBox="1"/>
      </xdr:nvSpPr>
      <xdr:spPr>
        <a:xfrm>
          <a:off x="9467850" y="935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19BA2C0D-3164-47A8-A185-4FE6DBDA91A2}"/>
            </a:ext>
          </a:extLst>
        </xdr:cNvPr>
        <xdr:cNvCxnSpPr/>
      </xdr:nvCxnSpPr>
      <xdr:spPr>
        <a:xfrm>
          <a:off x="9356090" y="95820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8A2AD115-23EB-43CE-A5B5-10979E4E4DE4}"/>
            </a:ext>
          </a:extLst>
        </xdr:cNvPr>
        <xdr:cNvSpPr txBox="1"/>
      </xdr:nvSpPr>
      <xdr:spPr>
        <a:xfrm>
          <a:off x="9467850" y="10713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B16B1910-0AFA-4842-AE0E-13048C97A35A}"/>
            </a:ext>
          </a:extLst>
        </xdr:cNvPr>
        <xdr:cNvSpPr/>
      </xdr:nvSpPr>
      <xdr:spPr>
        <a:xfrm>
          <a:off x="9394190" y="10731683"/>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EE924EC-04CD-4EF1-9B37-570AE85ED429}"/>
            </a:ext>
          </a:extLst>
        </xdr:cNvPr>
        <xdr:cNvSpPr/>
      </xdr:nvSpPr>
      <xdr:spPr>
        <a:xfrm>
          <a:off x="8632190" y="107270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3B0CFD25-24AD-4B06-982F-800DB79B0386}"/>
            </a:ext>
          </a:extLst>
        </xdr:cNvPr>
        <xdr:cNvSpPr/>
      </xdr:nvSpPr>
      <xdr:spPr>
        <a:xfrm>
          <a:off x="7846060" y="107347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9C2F570A-07DF-4364-8DF7-5B789B9F2FFF}"/>
            </a:ext>
          </a:extLst>
        </xdr:cNvPr>
        <xdr:cNvSpPr/>
      </xdr:nvSpPr>
      <xdr:spPr>
        <a:xfrm>
          <a:off x="7029450" y="107407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D3D6CBE2-AD67-4F6F-AE5C-37730AD0983F}"/>
            </a:ext>
          </a:extLst>
        </xdr:cNvPr>
        <xdr:cNvSpPr/>
      </xdr:nvSpPr>
      <xdr:spPr>
        <a:xfrm>
          <a:off x="6231890" y="1074056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7C81AE-0986-4785-A0EF-D5048B52572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44D7A03-BEFA-4BB4-B9F2-3E2C35231AE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DC2A810-C1F8-4067-9335-D02F52DDBB31}"/>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80D8093-43BE-4EE9-8D39-7F35409EB71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0DE0338-C57B-4C36-8EB2-554A2F5B23ED}"/>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169688</xdr:rowOff>
    </xdr:from>
    <xdr:to>
      <xdr:col>55</xdr:col>
      <xdr:colOff>50800</xdr:colOff>
      <xdr:row>59</xdr:row>
      <xdr:rowOff>99838</xdr:rowOff>
    </xdr:to>
    <xdr:sp macro="" textlink="">
      <xdr:nvSpPr>
        <xdr:cNvPr id="245" name="楕円 244">
          <a:extLst>
            <a:ext uri="{FF2B5EF4-FFF2-40B4-BE49-F238E27FC236}">
              <a16:creationId xmlns:a16="http://schemas.microsoft.com/office/drawing/2014/main" id="{88578227-DF53-4D08-BB30-0FD2FECB85F7}"/>
            </a:ext>
          </a:extLst>
        </xdr:cNvPr>
        <xdr:cNvSpPr/>
      </xdr:nvSpPr>
      <xdr:spPr>
        <a:xfrm>
          <a:off x="9394190" y="1011759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21115</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935BBBC0-41A8-4061-BF48-13EA482940E5}"/>
            </a:ext>
          </a:extLst>
        </xdr:cNvPr>
        <xdr:cNvSpPr txBox="1"/>
      </xdr:nvSpPr>
      <xdr:spPr>
        <a:xfrm>
          <a:off x="9467850" y="9961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10867</xdr:rowOff>
    </xdr:from>
    <xdr:to>
      <xdr:col>50</xdr:col>
      <xdr:colOff>165100</xdr:colOff>
      <xdr:row>59</xdr:row>
      <xdr:rowOff>112467</xdr:rowOff>
    </xdr:to>
    <xdr:sp macro="" textlink="">
      <xdr:nvSpPr>
        <xdr:cNvPr id="247" name="楕円 246">
          <a:extLst>
            <a:ext uri="{FF2B5EF4-FFF2-40B4-BE49-F238E27FC236}">
              <a16:creationId xmlns:a16="http://schemas.microsoft.com/office/drawing/2014/main" id="{F7D5B1AE-8DAF-4CF1-9050-7E2AEC0CF46E}"/>
            </a:ext>
          </a:extLst>
        </xdr:cNvPr>
        <xdr:cNvSpPr/>
      </xdr:nvSpPr>
      <xdr:spPr>
        <a:xfrm>
          <a:off x="8632190" y="1012832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49038</xdr:rowOff>
    </xdr:from>
    <xdr:to>
      <xdr:col>55</xdr:col>
      <xdr:colOff>0</xdr:colOff>
      <xdr:row>59</xdr:row>
      <xdr:rowOff>61667</xdr:rowOff>
    </xdr:to>
    <xdr:cxnSp macro="">
      <xdr:nvCxnSpPr>
        <xdr:cNvPr id="248" name="直線コネクタ 247">
          <a:extLst>
            <a:ext uri="{FF2B5EF4-FFF2-40B4-BE49-F238E27FC236}">
              <a16:creationId xmlns:a16="http://schemas.microsoft.com/office/drawing/2014/main" id="{96F8DC83-C93A-427B-84A5-176335C7DA4F}"/>
            </a:ext>
          </a:extLst>
        </xdr:cNvPr>
        <xdr:cNvCxnSpPr/>
      </xdr:nvCxnSpPr>
      <xdr:spPr>
        <a:xfrm flipV="1">
          <a:off x="8686800" y="10166493"/>
          <a:ext cx="742950" cy="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26832</xdr:rowOff>
    </xdr:from>
    <xdr:to>
      <xdr:col>46</xdr:col>
      <xdr:colOff>38100</xdr:colOff>
      <xdr:row>59</xdr:row>
      <xdr:rowOff>128432</xdr:rowOff>
    </xdr:to>
    <xdr:sp macro="" textlink="">
      <xdr:nvSpPr>
        <xdr:cNvPr id="249" name="楕円 248">
          <a:extLst>
            <a:ext uri="{FF2B5EF4-FFF2-40B4-BE49-F238E27FC236}">
              <a16:creationId xmlns:a16="http://schemas.microsoft.com/office/drawing/2014/main" id="{4E096408-B830-4D5E-8B07-DC9BD8F5E35B}"/>
            </a:ext>
          </a:extLst>
        </xdr:cNvPr>
        <xdr:cNvSpPr/>
      </xdr:nvSpPr>
      <xdr:spPr>
        <a:xfrm>
          <a:off x="7846060" y="1014047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61667</xdr:rowOff>
    </xdr:from>
    <xdr:to>
      <xdr:col>50</xdr:col>
      <xdr:colOff>114300</xdr:colOff>
      <xdr:row>59</xdr:row>
      <xdr:rowOff>77632</xdr:rowOff>
    </xdr:to>
    <xdr:cxnSp macro="">
      <xdr:nvCxnSpPr>
        <xdr:cNvPr id="250" name="直線コネクタ 249">
          <a:extLst>
            <a:ext uri="{FF2B5EF4-FFF2-40B4-BE49-F238E27FC236}">
              <a16:creationId xmlns:a16="http://schemas.microsoft.com/office/drawing/2014/main" id="{BF0889BE-098F-4270-A2D1-ED7CFC14501F}"/>
            </a:ext>
          </a:extLst>
        </xdr:cNvPr>
        <xdr:cNvCxnSpPr/>
      </xdr:nvCxnSpPr>
      <xdr:spPr>
        <a:xfrm flipV="1">
          <a:off x="7889240" y="10173407"/>
          <a:ext cx="79756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39389</xdr:rowOff>
    </xdr:from>
    <xdr:to>
      <xdr:col>41</xdr:col>
      <xdr:colOff>101600</xdr:colOff>
      <xdr:row>59</xdr:row>
      <xdr:rowOff>140989</xdr:rowOff>
    </xdr:to>
    <xdr:sp macro="" textlink="">
      <xdr:nvSpPr>
        <xdr:cNvPr id="251" name="楕円 250">
          <a:extLst>
            <a:ext uri="{FF2B5EF4-FFF2-40B4-BE49-F238E27FC236}">
              <a16:creationId xmlns:a16="http://schemas.microsoft.com/office/drawing/2014/main" id="{68DDFC0E-4FD0-4D50-9060-B1C3C3660744}"/>
            </a:ext>
          </a:extLst>
        </xdr:cNvPr>
        <xdr:cNvSpPr/>
      </xdr:nvSpPr>
      <xdr:spPr>
        <a:xfrm>
          <a:off x="7029450" y="101549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77632</xdr:rowOff>
    </xdr:from>
    <xdr:to>
      <xdr:col>45</xdr:col>
      <xdr:colOff>177800</xdr:colOff>
      <xdr:row>59</xdr:row>
      <xdr:rowOff>90189</xdr:rowOff>
    </xdr:to>
    <xdr:cxnSp macro="">
      <xdr:nvCxnSpPr>
        <xdr:cNvPr id="252" name="直線コネクタ 251">
          <a:extLst>
            <a:ext uri="{FF2B5EF4-FFF2-40B4-BE49-F238E27FC236}">
              <a16:creationId xmlns:a16="http://schemas.microsoft.com/office/drawing/2014/main" id="{7A0A2466-5AFE-4E26-8787-16C56D2DF099}"/>
            </a:ext>
          </a:extLst>
        </xdr:cNvPr>
        <xdr:cNvCxnSpPr/>
      </xdr:nvCxnSpPr>
      <xdr:spPr>
        <a:xfrm flipV="1">
          <a:off x="7084060" y="10193182"/>
          <a:ext cx="805180" cy="1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56439</xdr:rowOff>
    </xdr:from>
    <xdr:to>
      <xdr:col>36</xdr:col>
      <xdr:colOff>165100</xdr:colOff>
      <xdr:row>59</xdr:row>
      <xdr:rowOff>158039</xdr:rowOff>
    </xdr:to>
    <xdr:sp macro="" textlink="">
      <xdr:nvSpPr>
        <xdr:cNvPr id="253" name="楕円 252">
          <a:extLst>
            <a:ext uri="{FF2B5EF4-FFF2-40B4-BE49-F238E27FC236}">
              <a16:creationId xmlns:a16="http://schemas.microsoft.com/office/drawing/2014/main" id="{3123E766-C5A8-4F37-962B-DFB6B9C2A9C9}"/>
            </a:ext>
          </a:extLst>
        </xdr:cNvPr>
        <xdr:cNvSpPr/>
      </xdr:nvSpPr>
      <xdr:spPr>
        <a:xfrm>
          <a:off x="6231890" y="1017579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90189</xdr:rowOff>
    </xdr:from>
    <xdr:to>
      <xdr:col>41</xdr:col>
      <xdr:colOff>50800</xdr:colOff>
      <xdr:row>59</xdr:row>
      <xdr:rowOff>107239</xdr:rowOff>
    </xdr:to>
    <xdr:cxnSp macro="">
      <xdr:nvCxnSpPr>
        <xdr:cNvPr id="254" name="直線コネクタ 253">
          <a:extLst>
            <a:ext uri="{FF2B5EF4-FFF2-40B4-BE49-F238E27FC236}">
              <a16:creationId xmlns:a16="http://schemas.microsoft.com/office/drawing/2014/main" id="{2BAF714C-C0D4-41A8-85EE-BD157B8C4E43}"/>
            </a:ext>
          </a:extLst>
        </xdr:cNvPr>
        <xdr:cNvCxnSpPr/>
      </xdr:nvCxnSpPr>
      <xdr:spPr>
        <a:xfrm flipV="1">
          <a:off x="6286500" y="10209549"/>
          <a:ext cx="797560" cy="1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ABF514A0-CC9B-47AD-9540-523B5863CA97}"/>
            </a:ext>
          </a:extLst>
        </xdr:cNvPr>
        <xdr:cNvSpPr txBox="1"/>
      </xdr:nvSpPr>
      <xdr:spPr>
        <a:xfrm>
          <a:off x="8422151" y="1081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ACBAAE91-1C5F-4E6C-B27C-858F7B6A21DF}"/>
            </a:ext>
          </a:extLst>
        </xdr:cNvPr>
        <xdr:cNvSpPr txBox="1"/>
      </xdr:nvSpPr>
      <xdr:spPr>
        <a:xfrm>
          <a:off x="7641101" y="1082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CA12C80D-E784-4372-B5F0-8EA835546D3B}"/>
            </a:ext>
          </a:extLst>
        </xdr:cNvPr>
        <xdr:cNvSpPr txBox="1"/>
      </xdr:nvSpPr>
      <xdr:spPr>
        <a:xfrm>
          <a:off x="6854971" y="1083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CD91917B-0BA3-42B0-B8CA-A036FAF75527}"/>
            </a:ext>
          </a:extLst>
        </xdr:cNvPr>
        <xdr:cNvSpPr txBox="1"/>
      </xdr:nvSpPr>
      <xdr:spPr>
        <a:xfrm>
          <a:off x="6038361" y="1083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128994</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7DA030F-84AE-4916-9378-F1497E78F92F}"/>
            </a:ext>
          </a:extLst>
        </xdr:cNvPr>
        <xdr:cNvSpPr txBox="1"/>
      </xdr:nvSpPr>
      <xdr:spPr>
        <a:xfrm>
          <a:off x="8401265" y="9905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144959</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D5CE6354-281A-4FA5-8C4A-A59EC6BAAFC2}"/>
            </a:ext>
          </a:extLst>
        </xdr:cNvPr>
        <xdr:cNvSpPr txBox="1"/>
      </xdr:nvSpPr>
      <xdr:spPr>
        <a:xfrm>
          <a:off x="7610690" y="991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157516</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182F1C42-E54D-4FCA-B9CD-0F2A245D1145}"/>
            </a:ext>
          </a:extLst>
        </xdr:cNvPr>
        <xdr:cNvSpPr txBox="1"/>
      </xdr:nvSpPr>
      <xdr:spPr>
        <a:xfrm>
          <a:off x="6822655" y="99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3116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5AA8966-4136-4590-8CDD-DA4D90EABCE8}"/>
            </a:ext>
          </a:extLst>
        </xdr:cNvPr>
        <xdr:cNvSpPr txBox="1"/>
      </xdr:nvSpPr>
      <xdr:spPr>
        <a:xfrm>
          <a:off x="6007950" y="994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4A49553-AFE5-4308-845B-294F1E66ABF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7138748-D55C-4F4F-A124-58B4D502286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6EE61A2-E4B7-4E8D-81A5-B581F7AC9283}"/>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D8D0F8A-A41A-4A0B-8142-8115DD09E52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52323424-A481-404D-9E69-FF903A2066E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792A2A7-4745-4E0E-B616-B3C04B62AD33}"/>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0EC694B-CF57-4AFB-9FBF-062CAE91735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B8F7854-AFA9-4E70-99DA-C8DB69632D4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7BF8824-3C33-4C57-B84C-63B2202DF7C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C386212-DF34-4706-B4BD-9A3A0CFC7309}"/>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DBA227D-60F2-4091-BA49-091F3CAE05A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A45CE970-BB1B-4820-846E-38DE04005EA2}"/>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C3E4ECF5-9BCB-45B4-AD53-8BB78DA8571F}"/>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C010DE5-9B68-4671-82B7-F49A1CE2ED22}"/>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AC602350-470E-469D-A1B1-81DF937A76CE}"/>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C2FB2050-2299-4755-8D8E-2B7BADFD4EAA}"/>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57E510EE-3DD3-4000-8C32-2AD2AD11ABAC}"/>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372BE388-DF42-40D9-B8EF-C960DD248B0B}"/>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C51C4D2C-8B95-4CFE-8F4A-9306AD00B7A9}"/>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5D1CDA0E-28A6-4B3F-A4D9-3E0FABF40316}"/>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E5BC3104-527F-4346-B6FF-51FA228D3BA1}"/>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39EB880D-7E8F-4E05-B744-5DA96A42290D}"/>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B093143B-53F5-4599-8C25-827D58D20E43}"/>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61530B1-ED84-400C-8F62-5D094B34F3B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3D50A7F-E14F-4D85-AA81-32B1239B4E0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5101F8A6-8086-4440-B62B-3F96AD92E767}"/>
            </a:ext>
          </a:extLst>
        </xdr:cNvPr>
        <xdr:cNvCxnSpPr/>
      </xdr:nvCxnSpPr>
      <xdr:spPr>
        <a:xfrm flipV="1">
          <a:off x="4173855" y="1350481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53FE7312-FD71-4F3E-A293-F0E54279ED70}"/>
            </a:ext>
          </a:extLst>
        </xdr:cNvPr>
        <xdr:cNvSpPr txBox="1"/>
      </xdr:nvSpPr>
      <xdr:spPr>
        <a:xfrm>
          <a:off x="4212590" y="1483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D73D8BBF-4F47-4B08-8C00-3AFFE7EDE6AC}"/>
            </a:ext>
          </a:extLst>
        </xdr:cNvPr>
        <xdr:cNvCxnSpPr/>
      </xdr:nvCxnSpPr>
      <xdr:spPr>
        <a:xfrm>
          <a:off x="4112260" y="1484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A9F315A0-D447-4C67-9F18-CE3F35A84646}"/>
            </a:ext>
          </a:extLst>
        </xdr:cNvPr>
        <xdr:cNvSpPr txBox="1"/>
      </xdr:nvSpPr>
      <xdr:spPr>
        <a:xfrm>
          <a:off x="421259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6C60F697-6DB2-4AA1-AE74-C1D237962967}"/>
            </a:ext>
          </a:extLst>
        </xdr:cNvPr>
        <xdr:cNvCxnSpPr/>
      </xdr:nvCxnSpPr>
      <xdr:spPr>
        <a:xfrm>
          <a:off x="4112260" y="1350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46178D4-1F4E-4836-AFB6-F0149BBAD25F}"/>
            </a:ext>
          </a:extLst>
        </xdr:cNvPr>
        <xdr:cNvSpPr txBox="1"/>
      </xdr:nvSpPr>
      <xdr:spPr>
        <a:xfrm>
          <a:off x="4212590" y="142526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A5645750-70DB-4AFD-9886-60A31646AF95}"/>
            </a:ext>
          </a:extLst>
        </xdr:cNvPr>
        <xdr:cNvSpPr/>
      </xdr:nvSpPr>
      <xdr:spPr>
        <a:xfrm>
          <a:off x="4131310" y="142799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CB2998CE-ED07-40AD-BDF6-970EB5591ECA}"/>
            </a:ext>
          </a:extLst>
        </xdr:cNvPr>
        <xdr:cNvSpPr/>
      </xdr:nvSpPr>
      <xdr:spPr>
        <a:xfrm>
          <a:off x="3388360" y="1427997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10FEB147-7313-4E45-8939-A7568CBFE7AC}"/>
            </a:ext>
          </a:extLst>
        </xdr:cNvPr>
        <xdr:cNvSpPr/>
      </xdr:nvSpPr>
      <xdr:spPr>
        <a:xfrm>
          <a:off x="2571750" y="142715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FB94F83C-CC6F-452A-B6AC-E0496A1F165F}"/>
            </a:ext>
          </a:extLst>
        </xdr:cNvPr>
        <xdr:cNvSpPr/>
      </xdr:nvSpPr>
      <xdr:spPr>
        <a:xfrm>
          <a:off x="1774190" y="1426990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CE8DE6FD-03AD-41B1-80E9-D3B6AE4C98BA}"/>
            </a:ext>
          </a:extLst>
        </xdr:cNvPr>
        <xdr:cNvSpPr/>
      </xdr:nvSpPr>
      <xdr:spPr>
        <a:xfrm>
          <a:off x="988060" y="1432922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DC6E3E1-CD43-404C-93BD-61177390D5E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F760412-5166-45B0-BCBD-E29355466DF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B4E8C8B-4AD1-41AD-8084-E99D40BD1B1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FB2DEB8-8810-4A7D-AFCE-416ABB06AA5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3225F12-E1D2-4D34-9CB0-49DB6D677027}"/>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62412</xdr:rowOff>
    </xdr:from>
    <xdr:to>
      <xdr:col>24</xdr:col>
      <xdr:colOff>114300</xdr:colOff>
      <xdr:row>82</xdr:row>
      <xdr:rowOff>164012</xdr:rowOff>
    </xdr:to>
    <xdr:sp macro="" textlink="">
      <xdr:nvSpPr>
        <xdr:cNvPr id="304" name="楕円 303">
          <a:extLst>
            <a:ext uri="{FF2B5EF4-FFF2-40B4-BE49-F238E27FC236}">
              <a16:creationId xmlns:a16="http://schemas.microsoft.com/office/drawing/2014/main" id="{4EB44ED3-B322-4CD4-847F-A185CFD3C32B}"/>
            </a:ext>
          </a:extLst>
        </xdr:cNvPr>
        <xdr:cNvSpPr/>
      </xdr:nvSpPr>
      <xdr:spPr>
        <a:xfrm>
          <a:off x="4131310" y="141175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85289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1774A19-26C0-45BB-A04B-7BE221834C4C}"/>
            </a:ext>
          </a:extLst>
        </xdr:cNvPr>
        <xdr:cNvSpPr txBox="1"/>
      </xdr:nvSpPr>
      <xdr:spPr>
        <a:xfrm>
          <a:off x="4212590" y="13974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24856</xdr:rowOff>
    </xdr:from>
    <xdr:to>
      <xdr:col>20</xdr:col>
      <xdr:colOff>38100</xdr:colOff>
      <xdr:row>82</xdr:row>
      <xdr:rowOff>126456</xdr:rowOff>
    </xdr:to>
    <xdr:sp macro="" textlink="">
      <xdr:nvSpPr>
        <xdr:cNvPr id="306" name="楕円 305">
          <a:extLst>
            <a:ext uri="{FF2B5EF4-FFF2-40B4-BE49-F238E27FC236}">
              <a16:creationId xmlns:a16="http://schemas.microsoft.com/office/drawing/2014/main" id="{DC801D84-B982-40B4-8F4E-B54EABD3A0C1}"/>
            </a:ext>
          </a:extLst>
        </xdr:cNvPr>
        <xdr:cNvSpPr/>
      </xdr:nvSpPr>
      <xdr:spPr>
        <a:xfrm>
          <a:off x="3388360" y="1407994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75656</xdr:rowOff>
    </xdr:from>
    <xdr:to>
      <xdr:col>24</xdr:col>
      <xdr:colOff>63500</xdr:colOff>
      <xdr:row>82</xdr:row>
      <xdr:rowOff>113212</xdr:rowOff>
    </xdr:to>
    <xdr:cxnSp macro="">
      <xdr:nvCxnSpPr>
        <xdr:cNvPr id="307" name="直線コネクタ 306">
          <a:extLst>
            <a:ext uri="{FF2B5EF4-FFF2-40B4-BE49-F238E27FC236}">
              <a16:creationId xmlns:a16="http://schemas.microsoft.com/office/drawing/2014/main" id="{58F24825-F10E-4489-AF29-6D01EB8F834C}"/>
            </a:ext>
          </a:extLst>
        </xdr:cNvPr>
        <xdr:cNvCxnSpPr/>
      </xdr:nvCxnSpPr>
      <xdr:spPr>
        <a:xfrm>
          <a:off x="3431540" y="14134556"/>
          <a:ext cx="7429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160382</xdr:rowOff>
    </xdr:from>
    <xdr:to>
      <xdr:col>15</xdr:col>
      <xdr:colOff>101600</xdr:colOff>
      <xdr:row>82</xdr:row>
      <xdr:rowOff>90532</xdr:rowOff>
    </xdr:to>
    <xdr:sp macro="" textlink="">
      <xdr:nvSpPr>
        <xdr:cNvPr id="308" name="楕円 307">
          <a:extLst>
            <a:ext uri="{FF2B5EF4-FFF2-40B4-BE49-F238E27FC236}">
              <a16:creationId xmlns:a16="http://schemas.microsoft.com/office/drawing/2014/main" id="{13BE9C73-A3C7-4E27-A971-158B9A9BB942}"/>
            </a:ext>
          </a:extLst>
        </xdr:cNvPr>
        <xdr:cNvSpPr/>
      </xdr:nvSpPr>
      <xdr:spPr>
        <a:xfrm>
          <a:off x="2571750" y="1404973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39732</xdr:rowOff>
    </xdr:from>
    <xdr:to>
      <xdr:col>19</xdr:col>
      <xdr:colOff>177800</xdr:colOff>
      <xdr:row>82</xdr:row>
      <xdr:rowOff>75656</xdr:rowOff>
    </xdr:to>
    <xdr:cxnSp macro="">
      <xdr:nvCxnSpPr>
        <xdr:cNvPr id="309" name="直線コネクタ 308">
          <a:extLst>
            <a:ext uri="{FF2B5EF4-FFF2-40B4-BE49-F238E27FC236}">
              <a16:creationId xmlns:a16="http://schemas.microsoft.com/office/drawing/2014/main" id="{3A08AD80-EA30-4ED4-84E6-1C7252928FD9}"/>
            </a:ext>
          </a:extLst>
        </xdr:cNvPr>
        <xdr:cNvCxnSpPr/>
      </xdr:nvCxnSpPr>
      <xdr:spPr>
        <a:xfrm>
          <a:off x="2626360" y="14098632"/>
          <a:ext cx="80518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124461</xdr:rowOff>
    </xdr:from>
    <xdr:to>
      <xdr:col>10</xdr:col>
      <xdr:colOff>165100</xdr:colOff>
      <xdr:row>82</xdr:row>
      <xdr:rowOff>54611</xdr:rowOff>
    </xdr:to>
    <xdr:sp macro="" textlink="">
      <xdr:nvSpPr>
        <xdr:cNvPr id="310" name="楕円 309">
          <a:extLst>
            <a:ext uri="{FF2B5EF4-FFF2-40B4-BE49-F238E27FC236}">
              <a16:creationId xmlns:a16="http://schemas.microsoft.com/office/drawing/2014/main" id="{49990ECD-9D43-4395-9CFF-7FF9D17DD2CE}"/>
            </a:ext>
          </a:extLst>
        </xdr:cNvPr>
        <xdr:cNvSpPr/>
      </xdr:nvSpPr>
      <xdr:spPr>
        <a:xfrm>
          <a:off x="1774190" y="140138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3811</xdr:rowOff>
    </xdr:from>
    <xdr:to>
      <xdr:col>15</xdr:col>
      <xdr:colOff>50800</xdr:colOff>
      <xdr:row>82</xdr:row>
      <xdr:rowOff>39732</xdr:rowOff>
    </xdr:to>
    <xdr:cxnSp macro="">
      <xdr:nvCxnSpPr>
        <xdr:cNvPr id="311" name="直線コネクタ 310">
          <a:extLst>
            <a:ext uri="{FF2B5EF4-FFF2-40B4-BE49-F238E27FC236}">
              <a16:creationId xmlns:a16="http://schemas.microsoft.com/office/drawing/2014/main" id="{1141DFB9-8A40-4CD2-BADF-8EE66E777BBF}"/>
            </a:ext>
          </a:extLst>
        </xdr:cNvPr>
        <xdr:cNvCxnSpPr/>
      </xdr:nvCxnSpPr>
      <xdr:spPr>
        <a:xfrm>
          <a:off x="1828800" y="14064616"/>
          <a:ext cx="797560" cy="3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88537</xdr:rowOff>
    </xdr:from>
    <xdr:to>
      <xdr:col>6</xdr:col>
      <xdr:colOff>38100</xdr:colOff>
      <xdr:row>82</xdr:row>
      <xdr:rowOff>18687</xdr:rowOff>
    </xdr:to>
    <xdr:sp macro="" textlink="">
      <xdr:nvSpPr>
        <xdr:cNvPr id="312" name="楕円 311">
          <a:extLst>
            <a:ext uri="{FF2B5EF4-FFF2-40B4-BE49-F238E27FC236}">
              <a16:creationId xmlns:a16="http://schemas.microsoft.com/office/drawing/2014/main" id="{38EF44FC-A9E2-4468-8BF0-0EC4ACEB4224}"/>
            </a:ext>
          </a:extLst>
        </xdr:cNvPr>
        <xdr:cNvSpPr/>
      </xdr:nvSpPr>
      <xdr:spPr>
        <a:xfrm>
          <a:off x="988060" y="139797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139337</xdr:rowOff>
    </xdr:from>
    <xdr:to>
      <xdr:col>10</xdr:col>
      <xdr:colOff>114300</xdr:colOff>
      <xdr:row>82</xdr:row>
      <xdr:rowOff>3811</xdr:rowOff>
    </xdr:to>
    <xdr:cxnSp macro="">
      <xdr:nvCxnSpPr>
        <xdr:cNvPr id="313" name="直線コネクタ 312">
          <a:extLst>
            <a:ext uri="{FF2B5EF4-FFF2-40B4-BE49-F238E27FC236}">
              <a16:creationId xmlns:a16="http://schemas.microsoft.com/office/drawing/2014/main" id="{6A269393-6230-4D61-A2A8-A3218FEB9994}"/>
            </a:ext>
          </a:extLst>
        </xdr:cNvPr>
        <xdr:cNvCxnSpPr/>
      </xdr:nvCxnSpPr>
      <xdr:spPr>
        <a:xfrm>
          <a:off x="1031240" y="14022977"/>
          <a:ext cx="797560" cy="4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A47DE897-440B-4B0A-B10C-2E2AAE72CF37}"/>
            </a:ext>
          </a:extLst>
        </xdr:cNvPr>
        <xdr:cNvSpPr txBox="1"/>
      </xdr:nvSpPr>
      <xdr:spPr>
        <a:xfrm>
          <a:off x="3239144" y="1436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AB38008D-6B32-445F-818E-3327B8EAAD35}"/>
            </a:ext>
          </a:extLst>
        </xdr:cNvPr>
        <xdr:cNvSpPr txBox="1"/>
      </xdr:nvSpPr>
      <xdr:spPr>
        <a:xfrm>
          <a:off x="2439044" y="1436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F8FF4231-7E41-4D81-B653-93594F9B0AED}"/>
            </a:ext>
          </a:extLst>
        </xdr:cNvPr>
        <xdr:cNvSpPr txBox="1"/>
      </xdr:nvSpPr>
      <xdr:spPr>
        <a:xfrm>
          <a:off x="1641484" y="143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7620C66E-9121-471D-8FC5-A674A655E572}"/>
            </a:ext>
          </a:extLst>
        </xdr:cNvPr>
        <xdr:cNvSpPr txBox="1"/>
      </xdr:nvSpPr>
      <xdr:spPr>
        <a:xfrm>
          <a:off x="855354" y="1442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142983</xdr:rowOff>
    </xdr:from>
    <xdr:ext cx="405111" cy="259045"/>
    <xdr:sp macro="" textlink="">
      <xdr:nvSpPr>
        <xdr:cNvPr id="318" name="n_1mainValue【公営住宅】&#10;有形固定資産減価償却率">
          <a:extLst>
            <a:ext uri="{FF2B5EF4-FFF2-40B4-BE49-F238E27FC236}">
              <a16:creationId xmlns:a16="http://schemas.microsoft.com/office/drawing/2014/main" id="{389939E6-0303-4F8D-BB8D-B52FB816DFC5}"/>
            </a:ext>
          </a:extLst>
        </xdr:cNvPr>
        <xdr:cNvSpPr txBox="1"/>
      </xdr:nvSpPr>
      <xdr:spPr>
        <a:xfrm>
          <a:off x="3239144" y="13857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107059</xdr:rowOff>
    </xdr:from>
    <xdr:ext cx="405111" cy="259045"/>
    <xdr:sp macro="" textlink="">
      <xdr:nvSpPr>
        <xdr:cNvPr id="319" name="n_2mainValue【公営住宅】&#10;有形固定資産減価償却率">
          <a:extLst>
            <a:ext uri="{FF2B5EF4-FFF2-40B4-BE49-F238E27FC236}">
              <a16:creationId xmlns:a16="http://schemas.microsoft.com/office/drawing/2014/main" id="{16C90EE5-30B8-4496-AB37-662242AC37B5}"/>
            </a:ext>
          </a:extLst>
        </xdr:cNvPr>
        <xdr:cNvSpPr txBox="1"/>
      </xdr:nvSpPr>
      <xdr:spPr>
        <a:xfrm>
          <a:off x="2439044" y="13821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71138</xdr:rowOff>
    </xdr:from>
    <xdr:ext cx="405111" cy="259045"/>
    <xdr:sp macro="" textlink="">
      <xdr:nvSpPr>
        <xdr:cNvPr id="320" name="n_3mainValue【公営住宅】&#10;有形固定資産減価償却率">
          <a:extLst>
            <a:ext uri="{FF2B5EF4-FFF2-40B4-BE49-F238E27FC236}">
              <a16:creationId xmlns:a16="http://schemas.microsoft.com/office/drawing/2014/main" id="{2162E1B0-A14E-48FE-BE43-B82CF9999B95}"/>
            </a:ext>
          </a:extLst>
        </xdr:cNvPr>
        <xdr:cNvSpPr txBox="1"/>
      </xdr:nvSpPr>
      <xdr:spPr>
        <a:xfrm>
          <a:off x="164148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35214</xdr:rowOff>
    </xdr:from>
    <xdr:ext cx="405111" cy="259045"/>
    <xdr:sp macro="" textlink="">
      <xdr:nvSpPr>
        <xdr:cNvPr id="321" name="n_4mainValue【公営住宅】&#10;有形固定資産減価償却率">
          <a:extLst>
            <a:ext uri="{FF2B5EF4-FFF2-40B4-BE49-F238E27FC236}">
              <a16:creationId xmlns:a16="http://schemas.microsoft.com/office/drawing/2014/main" id="{D2278C17-DE8A-475C-A72B-83BE1A2AEAD4}"/>
            </a:ext>
          </a:extLst>
        </xdr:cNvPr>
        <xdr:cNvSpPr txBox="1"/>
      </xdr:nvSpPr>
      <xdr:spPr>
        <a:xfrm>
          <a:off x="855354" y="137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F13831A-4E1E-4B00-B393-9086FE57EBA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6AF53BF-5BEF-4CC8-9F55-2A0C7F86D0CD}"/>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A960A0B-2550-462B-965C-A6C2F50D37F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7614707-4509-4D76-A454-C9DE96841B0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25D6E6D-9B5D-4F48-9722-BB72CFC042B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DB34FE5-3A11-47EF-AC86-EB546E21ADD3}"/>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B15AFD4-D397-4390-9DFA-CE00EB11777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0D1F3D6-2872-4A98-A3FB-E2BB1BAAC49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264219F-8813-45EC-BAA7-6EEA9054B11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A03535C-4EFA-4644-A497-F67EACC595A4}"/>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BCCEC179-4183-4C35-B2D2-BFA0F5FA4D81}"/>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D9BC06C-D71E-4967-9C12-2CD6C5207CD4}"/>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3201DDB-704D-42AF-97B1-C8BEB0E1F809}"/>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D8CC835D-6AA9-4353-8429-232683EAB14F}"/>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D31E1385-FD11-4E2B-99D3-855DBB745CBF}"/>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D54105F3-00D9-4842-A32F-7B9578413ECA}"/>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9F2B452-3237-49D4-9E72-3B9E34B284E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DADACCC-8001-4C38-8E23-23439E50D289}"/>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9F3CE00A-EEB9-4921-A2B9-9A50D732F52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DFE43674-D840-4680-9B86-DA4033176050}"/>
            </a:ext>
          </a:extLst>
        </xdr:cNvPr>
        <xdr:cNvCxnSpPr/>
      </xdr:nvCxnSpPr>
      <xdr:spPr>
        <a:xfrm flipV="1">
          <a:off x="9429115" y="1339043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11E2A447-9343-4A48-9F43-FA833D74E050}"/>
            </a:ext>
          </a:extLst>
        </xdr:cNvPr>
        <xdr:cNvSpPr txBox="1"/>
      </xdr:nvSpPr>
      <xdr:spPr>
        <a:xfrm>
          <a:off x="9467850" y="1467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62F094D0-A04F-42BF-ABF2-3F911316CEAF}"/>
            </a:ext>
          </a:extLst>
        </xdr:cNvPr>
        <xdr:cNvCxnSpPr/>
      </xdr:nvCxnSpPr>
      <xdr:spPr>
        <a:xfrm>
          <a:off x="9356090" y="146665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31DA8FAA-DD7D-4707-932D-1999AC13A194}"/>
            </a:ext>
          </a:extLst>
        </xdr:cNvPr>
        <xdr:cNvSpPr txBox="1"/>
      </xdr:nvSpPr>
      <xdr:spPr>
        <a:xfrm>
          <a:off x="9467850" y="1316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DCDDD0CF-A94E-4186-B8D8-D92986A403EC}"/>
            </a:ext>
          </a:extLst>
        </xdr:cNvPr>
        <xdr:cNvCxnSpPr/>
      </xdr:nvCxnSpPr>
      <xdr:spPr>
        <a:xfrm>
          <a:off x="9356090" y="1339043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80A5FB48-1AAA-4309-9EC1-1C2662E8FF13}"/>
            </a:ext>
          </a:extLst>
        </xdr:cNvPr>
        <xdr:cNvSpPr txBox="1"/>
      </xdr:nvSpPr>
      <xdr:spPr>
        <a:xfrm>
          <a:off x="9467850" y="14195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96F719C8-12A2-4063-A9C7-3F71C0167FD9}"/>
            </a:ext>
          </a:extLst>
        </xdr:cNvPr>
        <xdr:cNvSpPr/>
      </xdr:nvSpPr>
      <xdr:spPr>
        <a:xfrm>
          <a:off x="9394190" y="1433861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3155FD16-B8B9-4EA9-BB7E-765B692C6821}"/>
            </a:ext>
          </a:extLst>
        </xdr:cNvPr>
        <xdr:cNvSpPr/>
      </xdr:nvSpPr>
      <xdr:spPr>
        <a:xfrm>
          <a:off x="8632190" y="143264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5E32BE2A-C7FA-4DFF-ADD4-1B0AE07651FD}"/>
            </a:ext>
          </a:extLst>
        </xdr:cNvPr>
        <xdr:cNvSpPr/>
      </xdr:nvSpPr>
      <xdr:spPr>
        <a:xfrm>
          <a:off x="7846060" y="143258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DDF5944B-9A32-4924-85CF-4B7E5BA24D04}"/>
            </a:ext>
          </a:extLst>
        </xdr:cNvPr>
        <xdr:cNvSpPr/>
      </xdr:nvSpPr>
      <xdr:spPr>
        <a:xfrm>
          <a:off x="7029450" y="143363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0399E28A-D92F-4F5F-9E53-3ED080526749}"/>
            </a:ext>
          </a:extLst>
        </xdr:cNvPr>
        <xdr:cNvSpPr/>
      </xdr:nvSpPr>
      <xdr:spPr>
        <a:xfrm>
          <a:off x="6231890" y="1436490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042E669-3C5F-4611-AA66-DB94552FF1E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11FC0CA-FCD0-48DB-B4F7-9FAC76EAD21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B615ACD-3DF4-4BB2-89A9-04ACF6D5887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B50C440-A46D-46F5-AD9B-FFC6A416FDE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37A8812-3774-496A-8FDB-EDF9D04065A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124461</xdr:rowOff>
    </xdr:from>
    <xdr:to>
      <xdr:col>55</xdr:col>
      <xdr:colOff>50800</xdr:colOff>
      <xdr:row>85</xdr:row>
      <xdr:rowOff>54611</xdr:rowOff>
    </xdr:to>
    <xdr:sp macro="" textlink="">
      <xdr:nvSpPr>
        <xdr:cNvPr id="357" name="楕円 356">
          <a:extLst>
            <a:ext uri="{FF2B5EF4-FFF2-40B4-BE49-F238E27FC236}">
              <a16:creationId xmlns:a16="http://schemas.microsoft.com/office/drawing/2014/main" id="{9CD2AF2B-B304-410C-BB6A-F2C89216DF89}"/>
            </a:ext>
          </a:extLst>
        </xdr:cNvPr>
        <xdr:cNvSpPr/>
      </xdr:nvSpPr>
      <xdr:spPr>
        <a:xfrm>
          <a:off x="9394190" y="1452816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39388</xdr:rowOff>
    </xdr:from>
    <xdr:ext cx="469744" cy="259045"/>
    <xdr:sp macro="" textlink="">
      <xdr:nvSpPr>
        <xdr:cNvPr id="358" name="【公営住宅】&#10;一人当たり面積該当値テキスト">
          <a:extLst>
            <a:ext uri="{FF2B5EF4-FFF2-40B4-BE49-F238E27FC236}">
              <a16:creationId xmlns:a16="http://schemas.microsoft.com/office/drawing/2014/main" id="{530AD95C-A45F-489D-889D-F3DBEAC26A0D}"/>
            </a:ext>
          </a:extLst>
        </xdr:cNvPr>
        <xdr:cNvSpPr txBox="1"/>
      </xdr:nvSpPr>
      <xdr:spPr>
        <a:xfrm>
          <a:off x="9467850" y="1444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126175</xdr:rowOff>
    </xdr:from>
    <xdr:to>
      <xdr:col>50</xdr:col>
      <xdr:colOff>165100</xdr:colOff>
      <xdr:row>85</xdr:row>
      <xdr:rowOff>56325</xdr:rowOff>
    </xdr:to>
    <xdr:sp macro="" textlink="">
      <xdr:nvSpPr>
        <xdr:cNvPr id="359" name="楕円 358">
          <a:extLst>
            <a:ext uri="{FF2B5EF4-FFF2-40B4-BE49-F238E27FC236}">
              <a16:creationId xmlns:a16="http://schemas.microsoft.com/office/drawing/2014/main" id="{C2EFE725-107E-41B8-904C-30B24791B43E}"/>
            </a:ext>
          </a:extLst>
        </xdr:cNvPr>
        <xdr:cNvSpPr/>
      </xdr:nvSpPr>
      <xdr:spPr>
        <a:xfrm>
          <a:off x="8632190" y="1453178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3811</xdr:rowOff>
    </xdr:from>
    <xdr:to>
      <xdr:col>55</xdr:col>
      <xdr:colOff>0</xdr:colOff>
      <xdr:row>85</xdr:row>
      <xdr:rowOff>5525</xdr:rowOff>
    </xdr:to>
    <xdr:cxnSp macro="">
      <xdr:nvCxnSpPr>
        <xdr:cNvPr id="360" name="直線コネクタ 359">
          <a:extLst>
            <a:ext uri="{FF2B5EF4-FFF2-40B4-BE49-F238E27FC236}">
              <a16:creationId xmlns:a16="http://schemas.microsoft.com/office/drawing/2014/main" id="{0AD299D1-0A94-48C7-8C37-B02D06829CC8}"/>
            </a:ext>
          </a:extLst>
        </xdr:cNvPr>
        <xdr:cNvCxnSpPr/>
      </xdr:nvCxnSpPr>
      <xdr:spPr>
        <a:xfrm flipV="1">
          <a:off x="8686800" y="14578966"/>
          <a:ext cx="74295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126746</xdr:rowOff>
    </xdr:from>
    <xdr:to>
      <xdr:col>46</xdr:col>
      <xdr:colOff>38100</xdr:colOff>
      <xdr:row>85</xdr:row>
      <xdr:rowOff>56896</xdr:rowOff>
    </xdr:to>
    <xdr:sp macro="" textlink="">
      <xdr:nvSpPr>
        <xdr:cNvPr id="361" name="楕円 360">
          <a:extLst>
            <a:ext uri="{FF2B5EF4-FFF2-40B4-BE49-F238E27FC236}">
              <a16:creationId xmlns:a16="http://schemas.microsoft.com/office/drawing/2014/main" id="{B82E1869-8B86-4B6B-914A-D2066F418A24}"/>
            </a:ext>
          </a:extLst>
        </xdr:cNvPr>
        <xdr:cNvSpPr/>
      </xdr:nvSpPr>
      <xdr:spPr>
        <a:xfrm>
          <a:off x="7846060" y="145323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5525</xdr:rowOff>
    </xdr:from>
    <xdr:to>
      <xdr:col>50</xdr:col>
      <xdr:colOff>114300</xdr:colOff>
      <xdr:row>85</xdr:row>
      <xdr:rowOff>6096</xdr:rowOff>
    </xdr:to>
    <xdr:cxnSp macro="">
      <xdr:nvCxnSpPr>
        <xdr:cNvPr id="362" name="直線コネクタ 361">
          <a:extLst>
            <a:ext uri="{FF2B5EF4-FFF2-40B4-BE49-F238E27FC236}">
              <a16:creationId xmlns:a16="http://schemas.microsoft.com/office/drawing/2014/main" id="{AC38806A-E22B-4298-81A6-F731ED43BD18}"/>
            </a:ext>
          </a:extLst>
        </xdr:cNvPr>
        <xdr:cNvCxnSpPr/>
      </xdr:nvCxnSpPr>
      <xdr:spPr>
        <a:xfrm flipV="1">
          <a:off x="7889240" y="14580680"/>
          <a:ext cx="79756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128460</xdr:rowOff>
    </xdr:from>
    <xdr:to>
      <xdr:col>41</xdr:col>
      <xdr:colOff>101600</xdr:colOff>
      <xdr:row>85</xdr:row>
      <xdr:rowOff>58610</xdr:rowOff>
    </xdr:to>
    <xdr:sp macro="" textlink="">
      <xdr:nvSpPr>
        <xdr:cNvPr id="363" name="楕円 362">
          <a:extLst>
            <a:ext uri="{FF2B5EF4-FFF2-40B4-BE49-F238E27FC236}">
              <a16:creationId xmlns:a16="http://schemas.microsoft.com/office/drawing/2014/main" id="{2DB4E593-154C-4C6B-9ACB-7B0C21CAFAA6}"/>
            </a:ext>
          </a:extLst>
        </xdr:cNvPr>
        <xdr:cNvSpPr/>
      </xdr:nvSpPr>
      <xdr:spPr>
        <a:xfrm>
          <a:off x="7029450" y="1453407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xdr:rowOff>
    </xdr:from>
    <xdr:to>
      <xdr:col>45</xdr:col>
      <xdr:colOff>177800</xdr:colOff>
      <xdr:row>85</xdr:row>
      <xdr:rowOff>7810</xdr:rowOff>
    </xdr:to>
    <xdr:cxnSp macro="">
      <xdr:nvCxnSpPr>
        <xdr:cNvPr id="364" name="直線コネクタ 363">
          <a:extLst>
            <a:ext uri="{FF2B5EF4-FFF2-40B4-BE49-F238E27FC236}">
              <a16:creationId xmlns:a16="http://schemas.microsoft.com/office/drawing/2014/main" id="{1BFBE93F-CBD1-48E6-A3DC-EAA8486509B7}"/>
            </a:ext>
          </a:extLst>
        </xdr:cNvPr>
        <xdr:cNvCxnSpPr/>
      </xdr:nvCxnSpPr>
      <xdr:spPr>
        <a:xfrm flipV="1">
          <a:off x="7084060" y="14581251"/>
          <a:ext cx="80518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129603</xdr:rowOff>
    </xdr:from>
    <xdr:to>
      <xdr:col>36</xdr:col>
      <xdr:colOff>165100</xdr:colOff>
      <xdr:row>85</xdr:row>
      <xdr:rowOff>59753</xdr:rowOff>
    </xdr:to>
    <xdr:sp macro="" textlink="">
      <xdr:nvSpPr>
        <xdr:cNvPr id="365" name="楕円 364">
          <a:extLst>
            <a:ext uri="{FF2B5EF4-FFF2-40B4-BE49-F238E27FC236}">
              <a16:creationId xmlns:a16="http://schemas.microsoft.com/office/drawing/2014/main" id="{E1CE7103-3BEF-4333-BE22-EC4D6B73CC1B}"/>
            </a:ext>
          </a:extLst>
        </xdr:cNvPr>
        <xdr:cNvSpPr/>
      </xdr:nvSpPr>
      <xdr:spPr>
        <a:xfrm>
          <a:off x="6231890" y="1453521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7810</xdr:rowOff>
    </xdr:from>
    <xdr:to>
      <xdr:col>41</xdr:col>
      <xdr:colOff>50800</xdr:colOff>
      <xdr:row>85</xdr:row>
      <xdr:rowOff>8953</xdr:rowOff>
    </xdr:to>
    <xdr:cxnSp macro="">
      <xdr:nvCxnSpPr>
        <xdr:cNvPr id="366" name="直線コネクタ 365">
          <a:extLst>
            <a:ext uri="{FF2B5EF4-FFF2-40B4-BE49-F238E27FC236}">
              <a16:creationId xmlns:a16="http://schemas.microsoft.com/office/drawing/2014/main" id="{223BCE8D-B88A-4B35-81CA-B6CEA1599F59}"/>
            </a:ext>
          </a:extLst>
        </xdr:cNvPr>
        <xdr:cNvCxnSpPr/>
      </xdr:nvCxnSpPr>
      <xdr:spPr>
        <a:xfrm flipV="1">
          <a:off x="6286500" y="14582965"/>
          <a:ext cx="79756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D75FFFC9-1CCB-416D-902A-B658963091F9}"/>
            </a:ext>
          </a:extLst>
        </xdr:cNvPr>
        <xdr:cNvSpPr txBox="1"/>
      </xdr:nvSpPr>
      <xdr:spPr>
        <a:xfrm>
          <a:off x="8454467" y="1410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C2E598FB-5B76-465E-8F9C-5F05ABC93466}"/>
            </a:ext>
          </a:extLst>
        </xdr:cNvPr>
        <xdr:cNvSpPr txBox="1"/>
      </xdr:nvSpPr>
      <xdr:spPr>
        <a:xfrm>
          <a:off x="7673417"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F517FA03-E572-4719-8149-DC847D9E28D0}"/>
            </a:ext>
          </a:extLst>
        </xdr:cNvPr>
        <xdr:cNvSpPr txBox="1"/>
      </xdr:nvSpPr>
      <xdr:spPr>
        <a:xfrm>
          <a:off x="6866332" y="14117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2D1542CA-F04E-48BF-A766-C6DABF9F6467}"/>
            </a:ext>
          </a:extLst>
        </xdr:cNvPr>
        <xdr:cNvSpPr txBox="1"/>
      </xdr:nvSpPr>
      <xdr:spPr>
        <a:xfrm>
          <a:off x="6068772"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47452</xdr:rowOff>
    </xdr:from>
    <xdr:ext cx="469744" cy="259045"/>
    <xdr:sp macro="" textlink="">
      <xdr:nvSpPr>
        <xdr:cNvPr id="371" name="n_1mainValue【公営住宅】&#10;一人当たり面積">
          <a:extLst>
            <a:ext uri="{FF2B5EF4-FFF2-40B4-BE49-F238E27FC236}">
              <a16:creationId xmlns:a16="http://schemas.microsoft.com/office/drawing/2014/main" id="{F0B3D7D9-8B7B-4E7F-8D8C-DD8E1C05D380}"/>
            </a:ext>
          </a:extLst>
        </xdr:cNvPr>
        <xdr:cNvSpPr txBox="1"/>
      </xdr:nvSpPr>
      <xdr:spPr>
        <a:xfrm>
          <a:off x="8454467" y="1462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48023</xdr:rowOff>
    </xdr:from>
    <xdr:ext cx="469744" cy="259045"/>
    <xdr:sp macro="" textlink="">
      <xdr:nvSpPr>
        <xdr:cNvPr id="372" name="n_2mainValue【公営住宅】&#10;一人当たり面積">
          <a:extLst>
            <a:ext uri="{FF2B5EF4-FFF2-40B4-BE49-F238E27FC236}">
              <a16:creationId xmlns:a16="http://schemas.microsoft.com/office/drawing/2014/main" id="{8EA8D32B-4042-4806-976F-EF6069214221}"/>
            </a:ext>
          </a:extLst>
        </xdr:cNvPr>
        <xdr:cNvSpPr txBox="1"/>
      </xdr:nvSpPr>
      <xdr:spPr>
        <a:xfrm>
          <a:off x="7673417" y="1462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49737</xdr:rowOff>
    </xdr:from>
    <xdr:ext cx="469744" cy="259045"/>
    <xdr:sp macro="" textlink="">
      <xdr:nvSpPr>
        <xdr:cNvPr id="373" name="n_3mainValue【公営住宅】&#10;一人当たり面積">
          <a:extLst>
            <a:ext uri="{FF2B5EF4-FFF2-40B4-BE49-F238E27FC236}">
              <a16:creationId xmlns:a16="http://schemas.microsoft.com/office/drawing/2014/main" id="{5D322B5B-FD4F-43D5-BDD0-5A0098D0E73C}"/>
            </a:ext>
          </a:extLst>
        </xdr:cNvPr>
        <xdr:cNvSpPr txBox="1"/>
      </xdr:nvSpPr>
      <xdr:spPr>
        <a:xfrm>
          <a:off x="6866332" y="1462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50880</xdr:rowOff>
    </xdr:from>
    <xdr:ext cx="469744" cy="259045"/>
    <xdr:sp macro="" textlink="">
      <xdr:nvSpPr>
        <xdr:cNvPr id="374" name="n_4mainValue【公営住宅】&#10;一人当たり面積">
          <a:extLst>
            <a:ext uri="{FF2B5EF4-FFF2-40B4-BE49-F238E27FC236}">
              <a16:creationId xmlns:a16="http://schemas.microsoft.com/office/drawing/2014/main" id="{C03DFC20-BE12-4D20-B92A-FD4D78255BB2}"/>
            </a:ext>
          </a:extLst>
        </xdr:cNvPr>
        <xdr:cNvSpPr txBox="1"/>
      </xdr:nvSpPr>
      <xdr:spPr>
        <a:xfrm>
          <a:off x="6068772" y="146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A7EBF95-19C9-4B26-B501-7F7E62A6D7D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CE565EC-E18E-4A01-9DA9-E5CEB41BEEB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9021DC1-7D30-48C5-A543-45EC964BCF7C}"/>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5C9F6B9-444F-4E69-94B7-A24653D8499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A3CB216-89C5-404E-AEF4-C682AB83829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F1AD8B4-00B9-4ED3-821C-DCDD55E7874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991B6C8-1E7E-443C-AC1E-61DBF8ACA0C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9635D84C-8293-4257-BD37-4723928A042D}"/>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0D63C34-1B11-4152-8A74-170AE3C1902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9F9DF44-99FA-400C-9959-AAC6D1A75CCA}"/>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BE28C686-247D-4223-8268-21C5C124B5E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5851F78B-BF10-40CE-8E9B-D3E64A82CF5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FC5CCD24-C736-4715-9C6B-9DF98EE3E0E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FACC0C99-D801-48AE-8009-7DB7C1D37AE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E5A3B56-B413-43CA-96D4-E67ECDF134D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4E30E16-BA80-4148-826D-06279C5760CF}"/>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C4797D3-67B7-4BD7-8C3B-566025FB671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E8918E8-1EE5-4832-AD68-FD8EE0B6D05A}"/>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343F908-7FC9-4AE6-BF71-7BDE6F363E6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E2768BD4-0A48-44E8-9BF8-14581C7501C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DDB197A3-0F87-4EF6-9802-8D2F80A71A6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C55EF8D-3BE2-46B9-9622-996D7643C8E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8CFE515-A987-4D00-994F-F02AF3AA42A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2A57897-CF0D-41E3-A69E-E7F53FF8560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EA94805-A021-40C3-B956-E9AF32BAC5A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FC379C18-8C9F-4EA5-94DB-FE9BC46D1E3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8BCC00D-59B0-424E-A453-4D1CCC9805B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C4A23250-46CD-4319-94F1-317592A8362B}"/>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E2B8E38-0B8C-4F38-9020-F61AC2AC331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4D61DAE-3D68-423C-9516-0F7EFD8310F7}"/>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19DFD22-79FE-4BC3-AAC4-9EEBC2FF1D5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2EB4EC0F-41BF-4543-8FDA-1FACDAE31521}"/>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6B193162-BBC5-4DDA-884D-6A2CCD210F71}"/>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4922730-0A46-4550-9029-6868C0BF7022}"/>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92A6B292-3569-4242-ABB4-91A4ECDB103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99D5DFF-B1DC-46E9-BD81-A3F999AF1FC1}"/>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9D96DD1D-2FC9-41E0-8B8B-F8380061BFE2}"/>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8547D82E-99EB-4D37-AFAB-2B4864EE73D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0AF0532-AAE3-4CA7-99D4-D7395A6497F2}"/>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816A7FB-C973-4D6A-8F6F-014DB8D4240E}"/>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CCDC211C-9CFE-4079-A613-F7560CEE85D6}"/>
            </a:ext>
          </a:extLst>
        </xdr:cNvPr>
        <xdr:cNvCxnSpPr/>
      </xdr:nvCxnSpPr>
      <xdr:spPr>
        <a:xfrm flipV="1">
          <a:off x="14703424" y="580263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6AE7AAF6-8332-46CB-B12B-2C6A0E232623}"/>
            </a:ext>
          </a:extLst>
        </xdr:cNvPr>
        <xdr:cNvSpPr txBox="1"/>
      </xdr:nvSpPr>
      <xdr:spPr>
        <a:xfrm>
          <a:off x="1474216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1B2D5718-2C55-401A-A8AF-9AB5A752331B}"/>
            </a:ext>
          </a:extLst>
        </xdr:cNvPr>
        <xdr:cNvCxnSpPr/>
      </xdr:nvCxnSpPr>
      <xdr:spPr>
        <a:xfrm>
          <a:off x="14611350" y="7050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E0A5152-1304-4C05-8A3E-C5F80D557410}"/>
            </a:ext>
          </a:extLst>
        </xdr:cNvPr>
        <xdr:cNvSpPr txBox="1"/>
      </xdr:nvSpPr>
      <xdr:spPr>
        <a:xfrm>
          <a:off x="14742160"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5D040290-EA19-43DC-9A22-D0A068C7191A}"/>
            </a:ext>
          </a:extLst>
        </xdr:cNvPr>
        <xdr:cNvCxnSpPr/>
      </xdr:nvCxnSpPr>
      <xdr:spPr>
        <a:xfrm>
          <a:off x="14611350" y="5802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B330D05F-485B-47C5-BD29-19F6E7306E95}"/>
            </a:ext>
          </a:extLst>
        </xdr:cNvPr>
        <xdr:cNvSpPr txBox="1"/>
      </xdr:nvSpPr>
      <xdr:spPr>
        <a:xfrm>
          <a:off x="1474216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3F97038A-085E-482E-A476-86BE720EED56}"/>
            </a:ext>
          </a:extLst>
        </xdr:cNvPr>
        <xdr:cNvSpPr/>
      </xdr:nvSpPr>
      <xdr:spPr>
        <a:xfrm>
          <a:off x="1464945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9A77FA8F-0059-44D7-ABA9-0C14067E0F9C}"/>
            </a:ext>
          </a:extLst>
        </xdr:cNvPr>
        <xdr:cNvSpPr/>
      </xdr:nvSpPr>
      <xdr:spPr>
        <a:xfrm>
          <a:off x="13887450" y="63042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6C3F2202-4150-4F9B-926C-169E6D521E86}"/>
            </a:ext>
          </a:extLst>
        </xdr:cNvPr>
        <xdr:cNvSpPr/>
      </xdr:nvSpPr>
      <xdr:spPr>
        <a:xfrm>
          <a:off x="13089890" y="6275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8142A5D2-B4A1-4022-956E-1BFF6AEA5A5C}"/>
            </a:ext>
          </a:extLst>
        </xdr:cNvPr>
        <xdr:cNvSpPr/>
      </xdr:nvSpPr>
      <xdr:spPr>
        <a:xfrm>
          <a:off x="123037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E809BA5C-5529-4181-8BC8-E34868E767A1}"/>
            </a:ext>
          </a:extLst>
        </xdr:cNvPr>
        <xdr:cNvSpPr/>
      </xdr:nvSpPr>
      <xdr:spPr>
        <a:xfrm>
          <a:off x="11487150" y="6327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3AA4667-3986-455D-BFA9-13F71A27033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41F5DC5-C4CC-4B91-89BD-77E92442A64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0B8DC41-C61C-48BE-BE09-0FE7B2818A4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E116B3E-F7A6-42E6-BFAE-8600B5CB2665}"/>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5D912B5-2A87-4CC0-A130-6CDF77A405B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61595</xdr:rowOff>
    </xdr:from>
    <xdr:to>
      <xdr:col>85</xdr:col>
      <xdr:colOff>177800</xdr:colOff>
      <xdr:row>38</xdr:row>
      <xdr:rowOff>163195</xdr:rowOff>
    </xdr:to>
    <xdr:sp macro="" textlink="">
      <xdr:nvSpPr>
        <xdr:cNvPr id="431" name="楕円 430">
          <a:extLst>
            <a:ext uri="{FF2B5EF4-FFF2-40B4-BE49-F238E27FC236}">
              <a16:creationId xmlns:a16="http://schemas.microsoft.com/office/drawing/2014/main" id="{D19B58D9-DB50-4D3F-B418-891B71793AC4}"/>
            </a:ext>
          </a:extLst>
        </xdr:cNvPr>
        <xdr:cNvSpPr/>
      </xdr:nvSpPr>
      <xdr:spPr>
        <a:xfrm>
          <a:off x="14649450" y="657288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40022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6FDE7C8-56A0-4D74-BCB6-89FA7122BE33}"/>
            </a:ext>
          </a:extLst>
        </xdr:cNvPr>
        <xdr:cNvSpPr txBox="1"/>
      </xdr:nvSpPr>
      <xdr:spPr>
        <a:xfrm>
          <a:off x="14742160"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25400</xdr:rowOff>
    </xdr:from>
    <xdr:to>
      <xdr:col>81</xdr:col>
      <xdr:colOff>101600</xdr:colOff>
      <xdr:row>38</xdr:row>
      <xdr:rowOff>127000</xdr:rowOff>
    </xdr:to>
    <xdr:sp macro="" textlink="">
      <xdr:nvSpPr>
        <xdr:cNvPr id="433" name="楕円 432">
          <a:extLst>
            <a:ext uri="{FF2B5EF4-FFF2-40B4-BE49-F238E27FC236}">
              <a16:creationId xmlns:a16="http://schemas.microsoft.com/office/drawing/2014/main" id="{4B00492A-AF8D-478C-BF28-00EB4B2929E1}"/>
            </a:ext>
          </a:extLst>
        </xdr:cNvPr>
        <xdr:cNvSpPr/>
      </xdr:nvSpPr>
      <xdr:spPr>
        <a:xfrm>
          <a:off x="13887450" y="6536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76200</xdr:rowOff>
    </xdr:from>
    <xdr:to>
      <xdr:col>85</xdr:col>
      <xdr:colOff>127000</xdr:colOff>
      <xdr:row>38</xdr:row>
      <xdr:rowOff>112395</xdr:rowOff>
    </xdr:to>
    <xdr:cxnSp macro="">
      <xdr:nvCxnSpPr>
        <xdr:cNvPr id="434" name="直線コネクタ 433">
          <a:extLst>
            <a:ext uri="{FF2B5EF4-FFF2-40B4-BE49-F238E27FC236}">
              <a16:creationId xmlns:a16="http://schemas.microsoft.com/office/drawing/2014/main" id="{D6419198-41D0-4702-92FC-52903197D6CE}"/>
            </a:ext>
          </a:extLst>
        </xdr:cNvPr>
        <xdr:cNvCxnSpPr/>
      </xdr:nvCxnSpPr>
      <xdr:spPr>
        <a:xfrm>
          <a:off x="13942060" y="659130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160655</xdr:rowOff>
    </xdr:from>
    <xdr:to>
      <xdr:col>76</xdr:col>
      <xdr:colOff>165100</xdr:colOff>
      <xdr:row>38</xdr:row>
      <xdr:rowOff>90805</xdr:rowOff>
    </xdr:to>
    <xdr:sp macro="" textlink="">
      <xdr:nvSpPr>
        <xdr:cNvPr id="435" name="楕円 434">
          <a:extLst>
            <a:ext uri="{FF2B5EF4-FFF2-40B4-BE49-F238E27FC236}">
              <a16:creationId xmlns:a16="http://schemas.microsoft.com/office/drawing/2014/main" id="{970ED71E-6BDF-419D-8FA2-553AE0B48C19}"/>
            </a:ext>
          </a:extLst>
        </xdr:cNvPr>
        <xdr:cNvSpPr/>
      </xdr:nvSpPr>
      <xdr:spPr>
        <a:xfrm>
          <a:off x="13089890" y="65062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40005</xdr:rowOff>
    </xdr:from>
    <xdr:to>
      <xdr:col>81</xdr:col>
      <xdr:colOff>50800</xdr:colOff>
      <xdr:row>38</xdr:row>
      <xdr:rowOff>76200</xdr:rowOff>
    </xdr:to>
    <xdr:cxnSp macro="">
      <xdr:nvCxnSpPr>
        <xdr:cNvPr id="436" name="直線コネクタ 435">
          <a:extLst>
            <a:ext uri="{FF2B5EF4-FFF2-40B4-BE49-F238E27FC236}">
              <a16:creationId xmlns:a16="http://schemas.microsoft.com/office/drawing/2014/main" id="{0217D69A-2413-4FC9-A49D-2CA82F609FC3}"/>
            </a:ext>
          </a:extLst>
        </xdr:cNvPr>
        <xdr:cNvCxnSpPr/>
      </xdr:nvCxnSpPr>
      <xdr:spPr>
        <a:xfrm>
          <a:off x="13144500" y="655510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120650</xdr:rowOff>
    </xdr:from>
    <xdr:to>
      <xdr:col>72</xdr:col>
      <xdr:colOff>38100</xdr:colOff>
      <xdr:row>38</xdr:row>
      <xdr:rowOff>50800</xdr:rowOff>
    </xdr:to>
    <xdr:sp macro="" textlink="">
      <xdr:nvSpPr>
        <xdr:cNvPr id="437" name="楕円 436">
          <a:extLst>
            <a:ext uri="{FF2B5EF4-FFF2-40B4-BE49-F238E27FC236}">
              <a16:creationId xmlns:a16="http://schemas.microsoft.com/office/drawing/2014/main" id="{FCB397F8-F4BF-4D25-B30C-58ED17981257}"/>
            </a:ext>
          </a:extLst>
        </xdr:cNvPr>
        <xdr:cNvSpPr/>
      </xdr:nvSpPr>
      <xdr:spPr>
        <a:xfrm>
          <a:off x="12303760" y="64662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0</xdr:rowOff>
    </xdr:from>
    <xdr:to>
      <xdr:col>76</xdr:col>
      <xdr:colOff>114300</xdr:colOff>
      <xdr:row>38</xdr:row>
      <xdr:rowOff>40005</xdr:rowOff>
    </xdr:to>
    <xdr:cxnSp macro="">
      <xdr:nvCxnSpPr>
        <xdr:cNvPr id="438" name="直線コネクタ 437">
          <a:extLst>
            <a:ext uri="{FF2B5EF4-FFF2-40B4-BE49-F238E27FC236}">
              <a16:creationId xmlns:a16="http://schemas.microsoft.com/office/drawing/2014/main" id="{706AA23A-B838-4A00-A598-6E215FDCC31F}"/>
            </a:ext>
          </a:extLst>
        </xdr:cNvPr>
        <xdr:cNvCxnSpPr/>
      </xdr:nvCxnSpPr>
      <xdr:spPr>
        <a:xfrm>
          <a:off x="12346940" y="651510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80645</xdr:rowOff>
    </xdr:from>
    <xdr:to>
      <xdr:col>67</xdr:col>
      <xdr:colOff>101600</xdr:colOff>
      <xdr:row>38</xdr:row>
      <xdr:rowOff>10795</xdr:rowOff>
    </xdr:to>
    <xdr:sp macro="" textlink="">
      <xdr:nvSpPr>
        <xdr:cNvPr id="439" name="楕円 438">
          <a:extLst>
            <a:ext uri="{FF2B5EF4-FFF2-40B4-BE49-F238E27FC236}">
              <a16:creationId xmlns:a16="http://schemas.microsoft.com/office/drawing/2014/main" id="{829870CC-868C-4EF1-9537-23031EE98725}"/>
            </a:ext>
          </a:extLst>
        </xdr:cNvPr>
        <xdr:cNvSpPr/>
      </xdr:nvSpPr>
      <xdr:spPr>
        <a:xfrm>
          <a:off x="11487150" y="6426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131445</xdr:rowOff>
    </xdr:from>
    <xdr:to>
      <xdr:col>71</xdr:col>
      <xdr:colOff>177800</xdr:colOff>
      <xdr:row>38</xdr:row>
      <xdr:rowOff>0</xdr:rowOff>
    </xdr:to>
    <xdr:cxnSp macro="">
      <xdr:nvCxnSpPr>
        <xdr:cNvPr id="440" name="直線コネクタ 439">
          <a:extLst>
            <a:ext uri="{FF2B5EF4-FFF2-40B4-BE49-F238E27FC236}">
              <a16:creationId xmlns:a16="http://schemas.microsoft.com/office/drawing/2014/main" id="{4AAF6AC7-0F19-4F62-B33E-C0AA33CCBA1F}"/>
            </a:ext>
          </a:extLst>
        </xdr:cNvPr>
        <xdr:cNvCxnSpPr/>
      </xdr:nvCxnSpPr>
      <xdr:spPr>
        <a:xfrm>
          <a:off x="11541760" y="647890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99C9D1C7-5FFC-48FC-8C45-C7BAC213AE4D}"/>
            </a:ext>
          </a:extLst>
        </xdr:cNvPr>
        <xdr:cNvSpPr txBox="1"/>
      </xdr:nvSpPr>
      <xdr:spPr>
        <a:xfrm>
          <a:off x="1373823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7363862-200C-449C-81C2-08BFC1AD9E0C}"/>
            </a:ext>
          </a:extLst>
        </xdr:cNvPr>
        <xdr:cNvSpPr txBox="1"/>
      </xdr:nvSpPr>
      <xdr:spPr>
        <a:xfrm>
          <a:off x="1295718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6732F198-6AA7-4D36-BAEF-E7FAD194C910}"/>
            </a:ext>
          </a:extLst>
        </xdr:cNvPr>
        <xdr:cNvSpPr txBox="1"/>
      </xdr:nvSpPr>
      <xdr:spPr>
        <a:xfrm>
          <a:off x="1217105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A09E92D-3000-4112-B308-68001F59C51C}"/>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118127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2B9B1E5-E23E-4963-9AFF-D2A1B68F9BE0}"/>
            </a:ext>
          </a:extLst>
        </xdr:cNvPr>
        <xdr:cNvSpPr txBox="1"/>
      </xdr:nvSpPr>
      <xdr:spPr>
        <a:xfrm>
          <a:off x="1373823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81932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B5B7086-EC0B-449E-95D7-2A7F31642264}"/>
            </a:ext>
          </a:extLst>
        </xdr:cNvPr>
        <xdr:cNvSpPr txBox="1"/>
      </xdr:nvSpPr>
      <xdr:spPr>
        <a:xfrm>
          <a:off x="1295718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41927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8476C181-712B-40A6-A4D4-B6466E5CDC6F}"/>
            </a:ext>
          </a:extLst>
        </xdr:cNvPr>
        <xdr:cNvSpPr txBox="1"/>
      </xdr:nvSpPr>
      <xdr:spPr>
        <a:xfrm>
          <a:off x="1217105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D012FF2-94FB-4A48-B061-D0101066BFE1}"/>
            </a:ext>
          </a:extLst>
        </xdr:cNvPr>
        <xdr:cNvSpPr txBox="1"/>
      </xdr:nvSpPr>
      <xdr:spPr>
        <a:xfrm>
          <a:off x="113544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999B7A0-56C9-45FE-98C8-FE00356D5AE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F52C045-D646-48A4-B306-A1381253360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87CB5114-BF70-41F9-BE1A-5AB9A0C83FB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1529A5B-84BF-4ED3-9B7B-7FC3A7967C4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6DC4F12-3B32-45EF-8201-A683B960694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1D6942CF-54F0-40B2-AE3A-9D733B461FDA}"/>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474970A5-661E-4C7E-B826-A06656DB3F7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5FF3D63-4EFE-402E-B136-99390E5C06B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680287E8-34D0-4325-906D-F037D9BC4BC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5D91588-B3B1-4DCD-B045-B6C9088C624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1F272713-3581-474B-B0BE-25E527578127}"/>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5723EAB5-D999-4016-81E9-565162B5BCA0}"/>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C3D8F95C-B86C-4845-9EFF-3A0A4BF87A9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C67CA33D-481B-4CE7-A025-71384499833F}"/>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BCDA5B65-B747-49C5-BE53-73A88AA0D007}"/>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7DF0FCF-A67A-407A-ABDC-ED799435C13C}"/>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5144EB6-8414-4B2A-A6F3-5E2D8175C183}"/>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9FAAFC3-F2FB-4141-A902-01BEE8EE06C5}"/>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A411801C-C1DD-4FFC-BB93-5319DDA7D5DA}"/>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D988133D-CFEF-4FE8-89EE-6AC7F21C456D}"/>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5B9D0975-3622-4B39-9352-BC7CA1CE996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7D073885-222E-4460-8EC2-2557102DB382}"/>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270F73A-9E65-4E10-8EF7-6F8C8ED71A24}"/>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9075EC46-ECD7-4E09-959D-8267FB2EF190}"/>
            </a:ext>
          </a:extLst>
        </xdr:cNvPr>
        <xdr:cNvCxnSpPr/>
      </xdr:nvCxnSpPr>
      <xdr:spPr>
        <a:xfrm flipV="1">
          <a:off x="19947254" y="5924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FA526A35-4CEC-4538-B61C-EED856FECB64}"/>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81283D08-7B57-440A-87E1-78FB6D0F0CD3}"/>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9130E112-57CC-4448-9B2C-E3507730378D}"/>
            </a:ext>
          </a:extLst>
        </xdr:cNvPr>
        <xdr:cNvSpPr txBox="1"/>
      </xdr:nvSpPr>
      <xdr:spPr>
        <a:xfrm>
          <a:off x="1998599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F8570DAE-156C-4BDA-92E1-FAFEA1675F8C}"/>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344E798D-FC5A-4311-8E32-172EB9589566}"/>
            </a:ext>
          </a:extLst>
        </xdr:cNvPr>
        <xdr:cNvSpPr txBox="1"/>
      </xdr:nvSpPr>
      <xdr:spPr>
        <a:xfrm>
          <a:off x="19985990" y="6561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509752CB-3BF7-4B5B-8D60-330D6D6085F8}"/>
            </a:ext>
          </a:extLst>
        </xdr:cNvPr>
        <xdr:cNvSpPr/>
      </xdr:nvSpPr>
      <xdr:spPr>
        <a:xfrm>
          <a:off x="19904710" y="67043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958CBDC0-EFBA-4A0A-9987-54575DB8185D}"/>
            </a:ext>
          </a:extLst>
        </xdr:cNvPr>
        <xdr:cNvSpPr/>
      </xdr:nvSpPr>
      <xdr:spPr>
        <a:xfrm>
          <a:off x="19161760" y="6713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B29CA508-84A1-42A0-B0FF-D4C73D480699}"/>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4AFEFCC8-E392-4D32-A5D2-CC19F9DBB8D7}"/>
            </a:ext>
          </a:extLst>
        </xdr:cNvPr>
        <xdr:cNvSpPr/>
      </xdr:nvSpPr>
      <xdr:spPr>
        <a:xfrm>
          <a:off x="17547590" y="67043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84558205-9D3C-40A0-A7F9-E68906FC4808}"/>
            </a:ext>
          </a:extLst>
        </xdr:cNvPr>
        <xdr:cNvSpPr/>
      </xdr:nvSpPr>
      <xdr:spPr>
        <a:xfrm>
          <a:off x="16761460" y="6742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00D636B-90E7-4227-BC7C-89FEC5768E0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51844953-DFC2-487F-9605-8F7ECC6E14A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F45B642-B440-43AF-A1D5-D2B5D7C6E6D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C9469FA-F6C3-4177-817D-DE089995452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1FCFEE6-1EC9-497F-8B96-BFF29E0088B4}"/>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132080</xdr:rowOff>
    </xdr:from>
    <xdr:to>
      <xdr:col>116</xdr:col>
      <xdr:colOff>114300</xdr:colOff>
      <xdr:row>41</xdr:row>
      <xdr:rowOff>62230</xdr:rowOff>
    </xdr:to>
    <xdr:sp macro="" textlink="">
      <xdr:nvSpPr>
        <xdr:cNvPr id="488" name="楕円 487">
          <a:extLst>
            <a:ext uri="{FF2B5EF4-FFF2-40B4-BE49-F238E27FC236}">
              <a16:creationId xmlns:a16="http://schemas.microsoft.com/office/drawing/2014/main" id="{822C5E85-6A78-4F3B-86DA-9241EEAAFB14}"/>
            </a:ext>
          </a:extLst>
        </xdr:cNvPr>
        <xdr:cNvSpPr/>
      </xdr:nvSpPr>
      <xdr:spPr>
        <a:xfrm>
          <a:off x="19904710" y="6993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110507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53CCF0A-0801-4EAF-8D15-43B7D6476CDB}"/>
            </a:ext>
          </a:extLst>
        </xdr:cNvPr>
        <xdr:cNvSpPr txBox="1"/>
      </xdr:nvSpPr>
      <xdr:spPr>
        <a:xfrm>
          <a:off x="19985990"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139700</xdr:rowOff>
    </xdr:from>
    <xdr:to>
      <xdr:col>112</xdr:col>
      <xdr:colOff>38100</xdr:colOff>
      <xdr:row>41</xdr:row>
      <xdr:rowOff>69850</xdr:rowOff>
    </xdr:to>
    <xdr:sp macro="" textlink="">
      <xdr:nvSpPr>
        <xdr:cNvPr id="490" name="楕円 489">
          <a:extLst>
            <a:ext uri="{FF2B5EF4-FFF2-40B4-BE49-F238E27FC236}">
              <a16:creationId xmlns:a16="http://schemas.microsoft.com/office/drawing/2014/main" id="{2E07CE6A-3AB4-4379-A7C5-4F5504B9BFF4}"/>
            </a:ext>
          </a:extLst>
        </xdr:cNvPr>
        <xdr:cNvSpPr/>
      </xdr:nvSpPr>
      <xdr:spPr>
        <a:xfrm>
          <a:off x="19161760" y="69938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11430</xdr:rowOff>
    </xdr:from>
    <xdr:to>
      <xdr:col>116</xdr:col>
      <xdr:colOff>63500</xdr:colOff>
      <xdr:row>41</xdr:row>
      <xdr:rowOff>19050</xdr:rowOff>
    </xdr:to>
    <xdr:cxnSp macro="">
      <xdr:nvCxnSpPr>
        <xdr:cNvPr id="491" name="直線コネクタ 490">
          <a:extLst>
            <a:ext uri="{FF2B5EF4-FFF2-40B4-BE49-F238E27FC236}">
              <a16:creationId xmlns:a16="http://schemas.microsoft.com/office/drawing/2014/main" id="{F5D47D11-C620-4364-B04F-B06E7BC802F5}"/>
            </a:ext>
          </a:extLst>
        </xdr:cNvPr>
        <xdr:cNvCxnSpPr/>
      </xdr:nvCxnSpPr>
      <xdr:spPr>
        <a:xfrm flipV="1">
          <a:off x="19204940" y="7044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139700</xdr:rowOff>
    </xdr:from>
    <xdr:to>
      <xdr:col>107</xdr:col>
      <xdr:colOff>101600</xdr:colOff>
      <xdr:row>41</xdr:row>
      <xdr:rowOff>69850</xdr:rowOff>
    </xdr:to>
    <xdr:sp macro="" textlink="">
      <xdr:nvSpPr>
        <xdr:cNvPr id="492" name="楕円 491">
          <a:extLst>
            <a:ext uri="{FF2B5EF4-FFF2-40B4-BE49-F238E27FC236}">
              <a16:creationId xmlns:a16="http://schemas.microsoft.com/office/drawing/2014/main" id="{7B428DF5-6DA9-444F-A074-65BF256702F1}"/>
            </a:ext>
          </a:extLst>
        </xdr:cNvPr>
        <xdr:cNvSpPr/>
      </xdr:nvSpPr>
      <xdr:spPr>
        <a:xfrm>
          <a:off x="18345150" y="6993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19050</xdr:rowOff>
    </xdr:from>
    <xdr:to>
      <xdr:col>111</xdr:col>
      <xdr:colOff>177800</xdr:colOff>
      <xdr:row>41</xdr:row>
      <xdr:rowOff>19050</xdr:rowOff>
    </xdr:to>
    <xdr:cxnSp macro="">
      <xdr:nvCxnSpPr>
        <xdr:cNvPr id="493" name="直線コネクタ 492">
          <a:extLst>
            <a:ext uri="{FF2B5EF4-FFF2-40B4-BE49-F238E27FC236}">
              <a16:creationId xmlns:a16="http://schemas.microsoft.com/office/drawing/2014/main" id="{73CD500F-3C80-4E9E-9104-D62F67823A83}"/>
            </a:ext>
          </a:extLst>
        </xdr:cNvPr>
        <xdr:cNvCxnSpPr/>
      </xdr:nvCxnSpPr>
      <xdr:spPr>
        <a:xfrm>
          <a:off x="18399760" y="704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139700</xdr:rowOff>
    </xdr:from>
    <xdr:to>
      <xdr:col>102</xdr:col>
      <xdr:colOff>165100</xdr:colOff>
      <xdr:row>41</xdr:row>
      <xdr:rowOff>69850</xdr:rowOff>
    </xdr:to>
    <xdr:sp macro="" textlink="">
      <xdr:nvSpPr>
        <xdr:cNvPr id="494" name="楕円 493">
          <a:extLst>
            <a:ext uri="{FF2B5EF4-FFF2-40B4-BE49-F238E27FC236}">
              <a16:creationId xmlns:a16="http://schemas.microsoft.com/office/drawing/2014/main" id="{6B2FB75C-A8CE-435C-93B0-DCC830EC608D}"/>
            </a:ext>
          </a:extLst>
        </xdr:cNvPr>
        <xdr:cNvSpPr/>
      </xdr:nvSpPr>
      <xdr:spPr>
        <a:xfrm>
          <a:off x="17547590" y="69938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19050</xdr:rowOff>
    </xdr:from>
    <xdr:to>
      <xdr:col>107</xdr:col>
      <xdr:colOff>50800</xdr:colOff>
      <xdr:row>41</xdr:row>
      <xdr:rowOff>19050</xdr:rowOff>
    </xdr:to>
    <xdr:cxnSp macro="">
      <xdr:nvCxnSpPr>
        <xdr:cNvPr id="495" name="直線コネクタ 494">
          <a:extLst>
            <a:ext uri="{FF2B5EF4-FFF2-40B4-BE49-F238E27FC236}">
              <a16:creationId xmlns:a16="http://schemas.microsoft.com/office/drawing/2014/main" id="{D95E280A-E56D-49CA-AC21-A40578EE6C37}"/>
            </a:ext>
          </a:extLst>
        </xdr:cNvPr>
        <xdr:cNvCxnSpPr/>
      </xdr:nvCxnSpPr>
      <xdr:spPr>
        <a:xfrm>
          <a:off x="17602200" y="7044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147320</xdr:rowOff>
    </xdr:from>
    <xdr:to>
      <xdr:col>98</xdr:col>
      <xdr:colOff>38100</xdr:colOff>
      <xdr:row>41</xdr:row>
      <xdr:rowOff>77470</xdr:rowOff>
    </xdr:to>
    <xdr:sp macro="" textlink="">
      <xdr:nvSpPr>
        <xdr:cNvPr id="496" name="楕円 495">
          <a:extLst>
            <a:ext uri="{FF2B5EF4-FFF2-40B4-BE49-F238E27FC236}">
              <a16:creationId xmlns:a16="http://schemas.microsoft.com/office/drawing/2014/main" id="{2781FD66-12F0-4062-9370-F9B9F8CE8A14}"/>
            </a:ext>
          </a:extLst>
        </xdr:cNvPr>
        <xdr:cNvSpPr/>
      </xdr:nvSpPr>
      <xdr:spPr>
        <a:xfrm>
          <a:off x="16761460" y="70034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19050</xdr:rowOff>
    </xdr:from>
    <xdr:to>
      <xdr:col>102</xdr:col>
      <xdr:colOff>114300</xdr:colOff>
      <xdr:row>41</xdr:row>
      <xdr:rowOff>26670</xdr:rowOff>
    </xdr:to>
    <xdr:cxnSp macro="">
      <xdr:nvCxnSpPr>
        <xdr:cNvPr id="497" name="直線コネクタ 496">
          <a:extLst>
            <a:ext uri="{FF2B5EF4-FFF2-40B4-BE49-F238E27FC236}">
              <a16:creationId xmlns:a16="http://schemas.microsoft.com/office/drawing/2014/main" id="{B77FDFFC-DEED-45B1-B554-5E88DB7951B8}"/>
            </a:ext>
          </a:extLst>
        </xdr:cNvPr>
        <xdr:cNvCxnSpPr/>
      </xdr:nvCxnSpPr>
      <xdr:spPr>
        <a:xfrm flipV="1">
          <a:off x="16804640" y="704469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D7C3AAD-9EF2-436A-A587-95CC56286CC2}"/>
            </a:ext>
          </a:extLst>
        </xdr:cNvPr>
        <xdr:cNvSpPr txBox="1"/>
      </xdr:nvSpPr>
      <xdr:spPr>
        <a:xfrm>
          <a:off x="189821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3BEFEBF-9D41-49B1-B80E-93F5FDB4F2A9}"/>
            </a:ext>
          </a:extLst>
        </xdr:cNvPr>
        <xdr:cNvSpPr txBox="1"/>
      </xdr:nvSpPr>
      <xdr:spPr>
        <a:xfrm>
          <a:off x="181820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0575BC2-3119-444A-9B08-963DED01C1BF}"/>
            </a:ext>
          </a:extLst>
        </xdr:cNvPr>
        <xdr:cNvSpPr txBox="1"/>
      </xdr:nvSpPr>
      <xdr:spPr>
        <a:xfrm>
          <a:off x="17384472"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C42C5003-652D-448C-AC02-E25393698944}"/>
            </a:ext>
          </a:extLst>
        </xdr:cNvPr>
        <xdr:cNvSpPr txBox="1"/>
      </xdr:nvSpPr>
      <xdr:spPr>
        <a:xfrm>
          <a:off x="1658881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60977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C88F648-1B6E-451C-ADCE-E306AE8253DA}"/>
            </a:ext>
          </a:extLst>
        </xdr:cNvPr>
        <xdr:cNvSpPr txBox="1"/>
      </xdr:nvSpPr>
      <xdr:spPr>
        <a:xfrm>
          <a:off x="18982132"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60977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CC5BC63-CFFE-4AF4-A970-A451286FC673}"/>
            </a:ext>
          </a:extLst>
        </xdr:cNvPr>
        <xdr:cNvSpPr txBox="1"/>
      </xdr:nvSpPr>
      <xdr:spPr>
        <a:xfrm>
          <a:off x="18182032"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60977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57EBAD0-EE2E-4812-9CED-6D52C27C0425}"/>
            </a:ext>
          </a:extLst>
        </xdr:cNvPr>
        <xdr:cNvSpPr txBox="1"/>
      </xdr:nvSpPr>
      <xdr:spPr>
        <a:xfrm>
          <a:off x="17384472" y="708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68597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234993EA-340D-4B53-AC9A-FF42713772E7}"/>
            </a:ext>
          </a:extLst>
        </xdr:cNvPr>
        <xdr:cNvSpPr txBox="1"/>
      </xdr:nvSpPr>
      <xdr:spPr>
        <a:xfrm>
          <a:off x="16588817" y="7096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98AF8DD-F0D2-4A40-AD6E-99ACC301F3F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7D800D3-E05C-4716-AE34-FE06B7315C7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E7E07E6-549C-40BC-8B1F-F78FB2117BD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96398DA-EABA-48E7-BE42-E8067B927153}"/>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F270700-7C9B-4D90-9C56-20B510747F77}"/>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EEFC672-1D12-4156-A8D6-6E4875C57D4A}"/>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6FC2D8A-E82A-4769-B20E-A05D0359673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185AB34-B422-4ED7-A12F-F2406A5B61B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F66FA0D-2396-402B-8453-9B4E97855CC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D1B05E4-E80F-4259-8664-16B2441DAE83}"/>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7A89CF2-CCE6-4E4B-A409-FE9CCC17818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1CB10BC-017E-423E-B873-7BC7607A31A7}"/>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C66CA60B-2372-4990-B682-8490E77E2D1E}"/>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79CBC15F-5416-4758-826F-B35DBF4D6D92}"/>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4A96FF4E-429E-4CF6-9FD2-AB1C17053D8D}"/>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D9D8E5A0-D7C9-4574-8603-A7DA07891B85}"/>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15095EC7-D8A3-4D31-A77F-D20B2582D273}"/>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26F4FE7-91F2-4178-A277-E4D025511F21}"/>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ECB8F5B4-2E52-48F1-9392-829EF43502EF}"/>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E5AA0234-1E9C-4109-BE46-76E9D4417622}"/>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DE509DE-AE68-469A-BD00-88ABC3E6350E}"/>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172ECC6-2D8F-4885-8EF0-9788266ABFBA}"/>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2CB0A4B-F9E7-438B-A260-0BB4A4DF25B7}"/>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C9FC69C-4D7D-418E-9262-9226580B767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54F87832-343C-4C2D-B209-B5EA13509685}"/>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47CE7EE2-3220-421C-AF11-2E580729148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1A2C6D9F-D036-4C6B-8DC6-68EDF13B60BE}"/>
            </a:ext>
          </a:extLst>
        </xdr:cNvPr>
        <xdr:cNvCxnSpPr/>
      </xdr:nvCxnSpPr>
      <xdr:spPr>
        <a:xfrm flipV="1">
          <a:off x="14703424" y="9423490"/>
          <a:ext cx="0" cy="1521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5965C98-F5DC-4A03-9CA4-EE5D403C785B}"/>
            </a:ext>
          </a:extLst>
        </xdr:cNvPr>
        <xdr:cNvSpPr txBox="1"/>
      </xdr:nvSpPr>
      <xdr:spPr>
        <a:xfrm>
          <a:off x="1474216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48A5B761-A70B-4A99-922C-7A05064393E1}"/>
            </a:ext>
          </a:extLst>
        </xdr:cNvPr>
        <xdr:cNvCxnSpPr/>
      </xdr:nvCxnSpPr>
      <xdr:spPr>
        <a:xfrm>
          <a:off x="14611350" y="10944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6C6031C8-550E-476F-9DFF-22F1080F31F7}"/>
            </a:ext>
          </a:extLst>
        </xdr:cNvPr>
        <xdr:cNvSpPr txBox="1"/>
      </xdr:nvSpPr>
      <xdr:spPr>
        <a:xfrm>
          <a:off x="14742160" y="919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332642C2-36C4-448F-AE62-1584A0623E26}"/>
            </a:ext>
          </a:extLst>
        </xdr:cNvPr>
        <xdr:cNvCxnSpPr/>
      </xdr:nvCxnSpPr>
      <xdr:spPr>
        <a:xfrm>
          <a:off x="14611350" y="9423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E2ECB54-4952-4DEA-AB7B-F0F0DCCA7074}"/>
            </a:ext>
          </a:extLst>
        </xdr:cNvPr>
        <xdr:cNvSpPr txBox="1"/>
      </xdr:nvSpPr>
      <xdr:spPr>
        <a:xfrm>
          <a:off x="14742160" y="1011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1CDD8864-10FA-4629-8AA8-9335D328E9AE}"/>
            </a:ext>
          </a:extLst>
        </xdr:cNvPr>
        <xdr:cNvSpPr/>
      </xdr:nvSpPr>
      <xdr:spPr>
        <a:xfrm>
          <a:off x="14649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92183F0C-F622-4F9C-85E8-7D252423951F}"/>
            </a:ext>
          </a:extLst>
        </xdr:cNvPr>
        <xdr:cNvSpPr/>
      </xdr:nvSpPr>
      <xdr:spPr>
        <a:xfrm>
          <a:off x="13887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B67BC88C-BB76-4211-AFC9-C689D6D6624A}"/>
            </a:ext>
          </a:extLst>
        </xdr:cNvPr>
        <xdr:cNvSpPr/>
      </xdr:nvSpPr>
      <xdr:spPr>
        <a:xfrm>
          <a:off x="13089890" y="102413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709E637F-2D1A-4EFA-99F1-2F898870C90A}"/>
            </a:ext>
          </a:extLst>
        </xdr:cNvPr>
        <xdr:cNvSpPr/>
      </xdr:nvSpPr>
      <xdr:spPr>
        <a:xfrm>
          <a:off x="12303760" y="102138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2B272E62-B486-4734-8135-33E7EFCA9B04}"/>
            </a:ext>
          </a:extLst>
        </xdr:cNvPr>
        <xdr:cNvSpPr/>
      </xdr:nvSpPr>
      <xdr:spPr>
        <a:xfrm>
          <a:off x="11487150" y="1028899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AFE4257-CAC5-44A1-B32A-E3C6A6F18C1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325ADB7-FE3B-4C9D-A7B6-9EA256A1541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4E52EEC-1F28-4238-A980-F13641FF1A1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2768500-6809-4AB1-BF23-D7AFE3C1AEF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F2576EC-2CAC-4A61-ACCC-4A489B2EAFF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94524</xdr:rowOff>
    </xdr:from>
    <xdr:to>
      <xdr:col>85</xdr:col>
      <xdr:colOff>177800</xdr:colOff>
      <xdr:row>64</xdr:row>
      <xdr:rowOff>24674</xdr:rowOff>
    </xdr:to>
    <xdr:sp macro="" textlink="">
      <xdr:nvSpPr>
        <xdr:cNvPr id="548" name="楕円 547">
          <a:extLst>
            <a:ext uri="{FF2B5EF4-FFF2-40B4-BE49-F238E27FC236}">
              <a16:creationId xmlns:a16="http://schemas.microsoft.com/office/drawing/2014/main" id="{2311F2C3-CCA6-435C-ABBA-44A84075B43A}"/>
            </a:ext>
          </a:extLst>
        </xdr:cNvPr>
        <xdr:cNvSpPr/>
      </xdr:nvSpPr>
      <xdr:spPr>
        <a:xfrm>
          <a:off x="14649450" y="1089968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9451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9247AA3-821E-431A-80FF-88C99991A375}"/>
            </a:ext>
          </a:extLst>
        </xdr:cNvPr>
        <xdr:cNvSpPr txBox="1"/>
      </xdr:nvSpPr>
      <xdr:spPr>
        <a:xfrm>
          <a:off x="14742160" y="10812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42273</xdr:rowOff>
    </xdr:from>
    <xdr:to>
      <xdr:col>81</xdr:col>
      <xdr:colOff>101600</xdr:colOff>
      <xdr:row>63</xdr:row>
      <xdr:rowOff>143873</xdr:rowOff>
    </xdr:to>
    <xdr:sp macro="" textlink="">
      <xdr:nvSpPr>
        <xdr:cNvPr id="550" name="楕円 549">
          <a:extLst>
            <a:ext uri="{FF2B5EF4-FFF2-40B4-BE49-F238E27FC236}">
              <a16:creationId xmlns:a16="http://schemas.microsoft.com/office/drawing/2014/main" id="{ECDFC51A-AFDA-4C89-B7B8-01BA320A84F2}"/>
            </a:ext>
          </a:extLst>
        </xdr:cNvPr>
        <xdr:cNvSpPr/>
      </xdr:nvSpPr>
      <xdr:spPr>
        <a:xfrm>
          <a:off x="13887450" y="108455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93073</xdr:rowOff>
    </xdr:from>
    <xdr:to>
      <xdr:col>85</xdr:col>
      <xdr:colOff>127000</xdr:colOff>
      <xdr:row>63</xdr:row>
      <xdr:rowOff>145324</xdr:rowOff>
    </xdr:to>
    <xdr:cxnSp macro="">
      <xdr:nvCxnSpPr>
        <xdr:cNvPr id="551" name="直線コネクタ 550">
          <a:extLst>
            <a:ext uri="{FF2B5EF4-FFF2-40B4-BE49-F238E27FC236}">
              <a16:creationId xmlns:a16="http://schemas.microsoft.com/office/drawing/2014/main" id="{8BE37BE9-41C9-492F-BAC4-30E4E29CC5D8}"/>
            </a:ext>
          </a:extLst>
        </xdr:cNvPr>
        <xdr:cNvCxnSpPr/>
      </xdr:nvCxnSpPr>
      <xdr:spPr>
        <a:xfrm>
          <a:off x="13942060" y="10898233"/>
          <a:ext cx="762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107587</xdr:rowOff>
    </xdr:from>
    <xdr:to>
      <xdr:col>76</xdr:col>
      <xdr:colOff>165100</xdr:colOff>
      <xdr:row>64</xdr:row>
      <xdr:rowOff>37737</xdr:rowOff>
    </xdr:to>
    <xdr:sp macro="" textlink="">
      <xdr:nvSpPr>
        <xdr:cNvPr id="552" name="楕円 551">
          <a:extLst>
            <a:ext uri="{FF2B5EF4-FFF2-40B4-BE49-F238E27FC236}">
              <a16:creationId xmlns:a16="http://schemas.microsoft.com/office/drawing/2014/main" id="{3E788337-AEC6-4998-A18F-35FD22E753BB}"/>
            </a:ext>
          </a:extLst>
        </xdr:cNvPr>
        <xdr:cNvSpPr/>
      </xdr:nvSpPr>
      <xdr:spPr>
        <a:xfrm>
          <a:off x="13089890" y="1090703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93073</xdr:rowOff>
    </xdr:from>
    <xdr:to>
      <xdr:col>81</xdr:col>
      <xdr:colOff>50800</xdr:colOff>
      <xdr:row>63</xdr:row>
      <xdr:rowOff>158387</xdr:rowOff>
    </xdr:to>
    <xdr:cxnSp macro="">
      <xdr:nvCxnSpPr>
        <xdr:cNvPr id="553" name="直線コネクタ 552">
          <a:extLst>
            <a:ext uri="{FF2B5EF4-FFF2-40B4-BE49-F238E27FC236}">
              <a16:creationId xmlns:a16="http://schemas.microsoft.com/office/drawing/2014/main" id="{9E893579-EDC7-48F8-B0E6-60CBDE425829}"/>
            </a:ext>
          </a:extLst>
        </xdr:cNvPr>
        <xdr:cNvCxnSpPr/>
      </xdr:nvCxnSpPr>
      <xdr:spPr>
        <a:xfrm flipV="1">
          <a:off x="13144500" y="10898233"/>
          <a:ext cx="797560" cy="6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52070</xdr:rowOff>
    </xdr:from>
    <xdr:to>
      <xdr:col>72</xdr:col>
      <xdr:colOff>38100</xdr:colOff>
      <xdr:row>63</xdr:row>
      <xdr:rowOff>153670</xdr:rowOff>
    </xdr:to>
    <xdr:sp macro="" textlink="">
      <xdr:nvSpPr>
        <xdr:cNvPr id="554" name="楕円 553">
          <a:extLst>
            <a:ext uri="{FF2B5EF4-FFF2-40B4-BE49-F238E27FC236}">
              <a16:creationId xmlns:a16="http://schemas.microsoft.com/office/drawing/2014/main" id="{8E5C5A78-B982-47B8-AEC2-313CEABD6C1D}"/>
            </a:ext>
          </a:extLst>
        </xdr:cNvPr>
        <xdr:cNvSpPr/>
      </xdr:nvSpPr>
      <xdr:spPr>
        <a:xfrm>
          <a:off x="12303760" y="10857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102870</xdr:rowOff>
    </xdr:from>
    <xdr:to>
      <xdr:col>76</xdr:col>
      <xdr:colOff>114300</xdr:colOff>
      <xdr:row>63</xdr:row>
      <xdr:rowOff>158387</xdr:rowOff>
    </xdr:to>
    <xdr:cxnSp macro="">
      <xdr:nvCxnSpPr>
        <xdr:cNvPr id="555" name="直線コネクタ 554">
          <a:extLst>
            <a:ext uri="{FF2B5EF4-FFF2-40B4-BE49-F238E27FC236}">
              <a16:creationId xmlns:a16="http://schemas.microsoft.com/office/drawing/2014/main" id="{281EA994-E7FE-4084-98D9-BBA8471F7DD5}"/>
            </a:ext>
          </a:extLst>
        </xdr:cNvPr>
        <xdr:cNvCxnSpPr/>
      </xdr:nvCxnSpPr>
      <xdr:spPr>
        <a:xfrm>
          <a:off x="12346940" y="10902315"/>
          <a:ext cx="797560" cy="5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35741</xdr:rowOff>
    </xdr:from>
    <xdr:to>
      <xdr:col>67</xdr:col>
      <xdr:colOff>101600</xdr:colOff>
      <xdr:row>63</xdr:row>
      <xdr:rowOff>137341</xdr:rowOff>
    </xdr:to>
    <xdr:sp macro="" textlink="">
      <xdr:nvSpPr>
        <xdr:cNvPr id="556" name="楕円 555">
          <a:extLst>
            <a:ext uri="{FF2B5EF4-FFF2-40B4-BE49-F238E27FC236}">
              <a16:creationId xmlns:a16="http://schemas.microsoft.com/office/drawing/2014/main" id="{BCB87C0F-350A-4CEB-A437-14414BD9D090}"/>
            </a:ext>
          </a:extLst>
        </xdr:cNvPr>
        <xdr:cNvSpPr/>
      </xdr:nvSpPr>
      <xdr:spPr>
        <a:xfrm>
          <a:off x="11487150" y="108370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86541</xdr:rowOff>
    </xdr:from>
    <xdr:to>
      <xdr:col>71</xdr:col>
      <xdr:colOff>177800</xdr:colOff>
      <xdr:row>63</xdr:row>
      <xdr:rowOff>102870</xdr:rowOff>
    </xdr:to>
    <xdr:cxnSp macro="">
      <xdr:nvCxnSpPr>
        <xdr:cNvPr id="557" name="直線コネクタ 556">
          <a:extLst>
            <a:ext uri="{FF2B5EF4-FFF2-40B4-BE49-F238E27FC236}">
              <a16:creationId xmlns:a16="http://schemas.microsoft.com/office/drawing/2014/main" id="{F0AC1C97-879B-4AEC-9710-D074AF8BC978}"/>
            </a:ext>
          </a:extLst>
        </xdr:cNvPr>
        <xdr:cNvCxnSpPr/>
      </xdr:nvCxnSpPr>
      <xdr:spPr>
        <a:xfrm>
          <a:off x="11541760" y="10889796"/>
          <a:ext cx="805180" cy="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BB383D1D-087B-4E02-A5D9-CA07887F2C68}"/>
            </a:ext>
          </a:extLst>
        </xdr:cNvPr>
        <xdr:cNvSpPr txBox="1"/>
      </xdr:nvSpPr>
      <xdr:spPr>
        <a:xfrm>
          <a:off x="1373823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EDBBF2F0-BFA7-41B2-9F0A-2FD2D6273BDF}"/>
            </a:ext>
          </a:extLst>
        </xdr:cNvPr>
        <xdr:cNvSpPr txBox="1"/>
      </xdr:nvSpPr>
      <xdr:spPr>
        <a:xfrm>
          <a:off x="12957184" y="1001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5FDE0230-6461-4D46-AC27-8D1BCBFA14BE}"/>
            </a:ext>
          </a:extLst>
        </xdr:cNvPr>
        <xdr:cNvSpPr txBox="1"/>
      </xdr:nvSpPr>
      <xdr:spPr>
        <a:xfrm>
          <a:off x="1217105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3220AA74-3628-42E1-B0EB-F49ECF7ABAD9}"/>
            </a:ext>
          </a:extLst>
        </xdr:cNvPr>
        <xdr:cNvSpPr txBox="1"/>
      </xdr:nvSpPr>
      <xdr:spPr>
        <a:xfrm>
          <a:off x="113544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135000</xdr:rowOff>
    </xdr:from>
    <xdr:ext cx="405111" cy="259045"/>
    <xdr:sp macro="" textlink="">
      <xdr:nvSpPr>
        <xdr:cNvPr id="562" name="n_1mainValue【学校施設】&#10;有形固定資産減価償却率">
          <a:extLst>
            <a:ext uri="{FF2B5EF4-FFF2-40B4-BE49-F238E27FC236}">
              <a16:creationId xmlns:a16="http://schemas.microsoft.com/office/drawing/2014/main" id="{B8F9F52C-BCA3-462A-9091-65D7973863CA}"/>
            </a:ext>
          </a:extLst>
        </xdr:cNvPr>
        <xdr:cNvSpPr txBox="1"/>
      </xdr:nvSpPr>
      <xdr:spPr>
        <a:xfrm>
          <a:off x="13738234" y="1093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28864</xdr:rowOff>
    </xdr:from>
    <xdr:ext cx="405111" cy="259045"/>
    <xdr:sp macro="" textlink="">
      <xdr:nvSpPr>
        <xdr:cNvPr id="563" name="n_2mainValue【学校施設】&#10;有形固定資産減価償却率">
          <a:extLst>
            <a:ext uri="{FF2B5EF4-FFF2-40B4-BE49-F238E27FC236}">
              <a16:creationId xmlns:a16="http://schemas.microsoft.com/office/drawing/2014/main" id="{F9EB3DC6-AF71-4AE9-9961-D320A445C874}"/>
            </a:ext>
          </a:extLst>
        </xdr:cNvPr>
        <xdr:cNvSpPr txBox="1"/>
      </xdr:nvSpPr>
      <xdr:spPr>
        <a:xfrm>
          <a:off x="12957184" y="1099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144797</xdr:rowOff>
    </xdr:from>
    <xdr:ext cx="405111" cy="259045"/>
    <xdr:sp macro="" textlink="">
      <xdr:nvSpPr>
        <xdr:cNvPr id="564" name="n_3mainValue【学校施設】&#10;有形固定資産減価償却率">
          <a:extLst>
            <a:ext uri="{FF2B5EF4-FFF2-40B4-BE49-F238E27FC236}">
              <a16:creationId xmlns:a16="http://schemas.microsoft.com/office/drawing/2014/main" id="{46F7A924-9EFB-4D17-8564-7FA62B545E85}"/>
            </a:ext>
          </a:extLst>
        </xdr:cNvPr>
        <xdr:cNvSpPr txBox="1"/>
      </xdr:nvSpPr>
      <xdr:spPr>
        <a:xfrm>
          <a:off x="12171054" y="1094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128468</xdr:rowOff>
    </xdr:from>
    <xdr:ext cx="405111" cy="259045"/>
    <xdr:sp macro="" textlink="">
      <xdr:nvSpPr>
        <xdr:cNvPr id="565" name="n_4mainValue【学校施設】&#10;有形固定資産減価償却率">
          <a:extLst>
            <a:ext uri="{FF2B5EF4-FFF2-40B4-BE49-F238E27FC236}">
              <a16:creationId xmlns:a16="http://schemas.microsoft.com/office/drawing/2014/main" id="{799835BC-0B3D-4FCB-9E0C-B4B288E3E2D7}"/>
            </a:ext>
          </a:extLst>
        </xdr:cNvPr>
        <xdr:cNvSpPr txBox="1"/>
      </xdr:nvSpPr>
      <xdr:spPr>
        <a:xfrm>
          <a:off x="11354444" y="1093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8A9AAEC-0B6B-45E1-A32E-1CA1563F026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1622DB55-B20A-4F42-BA70-2D545E44DFC5}"/>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70A528A-0BEA-4212-BA4F-B32E96490E7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DE37C8F-65C2-41E9-AFA1-BD8AF26ACC1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0BF9B39-BC85-4F4E-82FE-A23BB9D4CFF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128D370C-546A-4068-BA9B-E9B320459CFB}"/>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209CCB3-6495-4B2A-84B5-80AD921BAEE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5AF7F0C5-4769-4783-B98E-7884E8DC237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974E2C84-CA84-4784-8418-590C910E536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EF44678-7706-474D-B413-A5955313486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2CE5853E-CD33-4735-844E-99BD9448A185}"/>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65D64BB8-98D3-4A3A-8F50-373F01E9CD4A}"/>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66A9C69-979C-4E41-82F4-C1F9C2B4CCEE}"/>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B36F255D-D1AF-4DFE-8A55-C5C09662D7E4}"/>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870A91B0-C11A-4F59-812A-191C33E17E8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9CEB0C85-0002-4CF6-B767-080D6F36BF7F}"/>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14DFB157-EAF1-43DA-99B5-ECD0ECC05A13}"/>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7910DAEF-4451-472D-B646-1D4737DDF732}"/>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6F09B85A-F46B-494F-AF95-7DA1E25D1C32}"/>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0AF0A4CC-D74A-4943-875F-1037607F33F3}"/>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971F06AE-7232-4198-95FE-8EA38400D84B}"/>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D0DCAD15-E037-4036-BA17-1C61A433BF4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248BB58D-A6DE-48D4-B180-626FED87430D}"/>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FCFEB97-D382-4016-B977-8B5E418E475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88CFCD55-13F6-45F5-9133-65BCA707E26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1E6A779D-4221-46BB-9C9B-6BFBDC2DA9C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17352334-368D-46D1-9466-7A11F8C1F13C}"/>
            </a:ext>
          </a:extLst>
        </xdr:cNvPr>
        <xdr:cNvCxnSpPr/>
      </xdr:nvCxnSpPr>
      <xdr:spPr>
        <a:xfrm flipV="1">
          <a:off x="19947254" y="9506494"/>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05BBD6FE-27D7-4EB8-874D-DA3ACADD1EC5}"/>
            </a:ext>
          </a:extLst>
        </xdr:cNvPr>
        <xdr:cNvSpPr txBox="1"/>
      </xdr:nvSpPr>
      <xdr:spPr>
        <a:xfrm>
          <a:off x="19985990" y="1099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958FC9D2-8B46-4D1C-BECB-8D4BFB70B5ED}"/>
            </a:ext>
          </a:extLst>
        </xdr:cNvPr>
        <xdr:cNvCxnSpPr/>
      </xdr:nvCxnSpPr>
      <xdr:spPr>
        <a:xfrm>
          <a:off x="1988566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E1FFEB00-285D-4C39-BAD8-F5888D2BE3F5}"/>
            </a:ext>
          </a:extLst>
        </xdr:cNvPr>
        <xdr:cNvSpPr txBox="1"/>
      </xdr:nvSpPr>
      <xdr:spPr>
        <a:xfrm>
          <a:off x="19985990" y="927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F49F9332-8A39-4354-AECE-6D786AB58C6A}"/>
            </a:ext>
          </a:extLst>
        </xdr:cNvPr>
        <xdr:cNvCxnSpPr/>
      </xdr:nvCxnSpPr>
      <xdr:spPr>
        <a:xfrm>
          <a:off x="19885660" y="950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20F3F568-A587-4406-8C96-4D1BEFE1EC89}"/>
            </a:ext>
          </a:extLst>
        </xdr:cNvPr>
        <xdr:cNvSpPr txBox="1"/>
      </xdr:nvSpPr>
      <xdr:spPr>
        <a:xfrm>
          <a:off x="19985990" y="10237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B14B0A35-001B-434F-BD07-F5EFBD93B2D4}"/>
            </a:ext>
          </a:extLst>
        </xdr:cNvPr>
        <xdr:cNvSpPr/>
      </xdr:nvSpPr>
      <xdr:spPr>
        <a:xfrm>
          <a:off x="19904710" y="102549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F88F6A50-9BF7-4EEF-92D4-5F4FF77C7F6F}"/>
            </a:ext>
          </a:extLst>
        </xdr:cNvPr>
        <xdr:cNvSpPr/>
      </xdr:nvSpPr>
      <xdr:spPr>
        <a:xfrm>
          <a:off x="19161760" y="102699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B84C3BF6-9A8E-4F0F-BCB8-CDD2C049157B}"/>
            </a:ext>
          </a:extLst>
        </xdr:cNvPr>
        <xdr:cNvSpPr/>
      </xdr:nvSpPr>
      <xdr:spPr>
        <a:xfrm>
          <a:off x="18345150" y="102846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DF9C06D1-8336-4654-9F25-738570F5F671}"/>
            </a:ext>
          </a:extLst>
        </xdr:cNvPr>
        <xdr:cNvSpPr/>
      </xdr:nvSpPr>
      <xdr:spPr>
        <a:xfrm>
          <a:off x="17547590" y="102805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C775C72C-A54F-48FB-A49D-2E63483597BD}"/>
            </a:ext>
          </a:extLst>
        </xdr:cNvPr>
        <xdr:cNvSpPr/>
      </xdr:nvSpPr>
      <xdr:spPr>
        <a:xfrm>
          <a:off x="16761460" y="10296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9E8760B-79D5-4277-A888-3C77A76B52B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C84A026-6932-4F19-A99C-A5CC6E65240C}"/>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17B6B01-6A56-4899-BD79-BF7F39C226A8}"/>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B62A6D4-61B1-4C66-BF1A-9C48D15DEDE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EC47DFD-8EB7-41C7-A53A-FBE3923240D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125549</xdr:rowOff>
    </xdr:from>
    <xdr:to>
      <xdr:col>116</xdr:col>
      <xdr:colOff>114300</xdr:colOff>
      <xdr:row>59</xdr:row>
      <xdr:rowOff>55699</xdr:rowOff>
    </xdr:to>
    <xdr:sp macro="" textlink="">
      <xdr:nvSpPr>
        <xdr:cNvPr id="608" name="楕円 607">
          <a:extLst>
            <a:ext uri="{FF2B5EF4-FFF2-40B4-BE49-F238E27FC236}">
              <a16:creationId xmlns:a16="http://schemas.microsoft.com/office/drawing/2014/main" id="{5038574C-961D-419E-BDD7-AD29914F99E8}"/>
            </a:ext>
          </a:extLst>
        </xdr:cNvPr>
        <xdr:cNvSpPr/>
      </xdr:nvSpPr>
      <xdr:spPr>
        <a:xfrm>
          <a:off x="19904710" y="100715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148426</xdr:rowOff>
    </xdr:from>
    <xdr:ext cx="469744" cy="259045"/>
    <xdr:sp macro="" textlink="">
      <xdr:nvSpPr>
        <xdr:cNvPr id="609" name="【学校施設】&#10;一人当たり面積該当値テキスト">
          <a:extLst>
            <a:ext uri="{FF2B5EF4-FFF2-40B4-BE49-F238E27FC236}">
              <a16:creationId xmlns:a16="http://schemas.microsoft.com/office/drawing/2014/main" id="{BE07F45A-4808-47F1-972B-D0E0CCD11D17}"/>
            </a:ext>
          </a:extLst>
        </xdr:cNvPr>
        <xdr:cNvSpPr txBox="1"/>
      </xdr:nvSpPr>
      <xdr:spPr>
        <a:xfrm>
          <a:off x="19985990" y="991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147320</xdr:rowOff>
    </xdr:from>
    <xdr:to>
      <xdr:col>112</xdr:col>
      <xdr:colOff>38100</xdr:colOff>
      <xdr:row>59</xdr:row>
      <xdr:rowOff>77470</xdr:rowOff>
    </xdr:to>
    <xdr:sp macro="" textlink="">
      <xdr:nvSpPr>
        <xdr:cNvPr id="610" name="楕円 609">
          <a:extLst>
            <a:ext uri="{FF2B5EF4-FFF2-40B4-BE49-F238E27FC236}">
              <a16:creationId xmlns:a16="http://schemas.microsoft.com/office/drawing/2014/main" id="{ACD0E1B6-F5E4-487F-80BC-0BE58B65FC17}"/>
            </a:ext>
          </a:extLst>
        </xdr:cNvPr>
        <xdr:cNvSpPr/>
      </xdr:nvSpPr>
      <xdr:spPr>
        <a:xfrm>
          <a:off x="19161760" y="100895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4899</xdr:rowOff>
    </xdr:from>
    <xdr:to>
      <xdr:col>116</xdr:col>
      <xdr:colOff>63500</xdr:colOff>
      <xdr:row>59</xdr:row>
      <xdr:rowOff>26670</xdr:rowOff>
    </xdr:to>
    <xdr:cxnSp macro="">
      <xdr:nvCxnSpPr>
        <xdr:cNvPr id="611" name="直線コネクタ 610">
          <a:extLst>
            <a:ext uri="{FF2B5EF4-FFF2-40B4-BE49-F238E27FC236}">
              <a16:creationId xmlns:a16="http://schemas.microsoft.com/office/drawing/2014/main" id="{ADA1B6CF-B16A-4F00-81F8-86A563D02AF1}"/>
            </a:ext>
          </a:extLst>
        </xdr:cNvPr>
        <xdr:cNvCxnSpPr/>
      </xdr:nvCxnSpPr>
      <xdr:spPr>
        <a:xfrm flipV="1">
          <a:off x="19204940" y="10122354"/>
          <a:ext cx="74295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166915</xdr:rowOff>
    </xdr:from>
    <xdr:to>
      <xdr:col>107</xdr:col>
      <xdr:colOff>101600</xdr:colOff>
      <xdr:row>59</xdr:row>
      <xdr:rowOff>97065</xdr:rowOff>
    </xdr:to>
    <xdr:sp macro="" textlink="">
      <xdr:nvSpPr>
        <xdr:cNvPr id="612" name="楕円 611">
          <a:extLst>
            <a:ext uri="{FF2B5EF4-FFF2-40B4-BE49-F238E27FC236}">
              <a16:creationId xmlns:a16="http://schemas.microsoft.com/office/drawing/2014/main" id="{761197B1-843D-4ED7-B1F7-7948267F7E3A}"/>
            </a:ext>
          </a:extLst>
        </xdr:cNvPr>
        <xdr:cNvSpPr/>
      </xdr:nvSpPr>
      <xdr:spPr>
        <a:xfrm>
          <a:off x="18345150" y="101148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26670</xdr:rowOff>
    </xdr:from>
    <xdr:to>
      <xdr:col>111</xdr:col>
      <xdr:colOff>177800</xdr:colOff>
      <xdr:row>59</xdr:row>
      <xdr:rowOff>46265</xdr:rowOff>
    </xdr:to>
    <xdr:cxnSp macro="">
      <xdr:nvCxnSpPr>
        <xdr:cNvPr id="613" name="直線コネクタ 612">
          <a:extLst>
            <a:ext uri="{FF2B5EF4-FFF2-40B4-BE49-F238E27FC236}">
              <a16:creationId xmlns:a16="http://schemas.microsoft.com/office/drawing/2014/main" id="{61CE3FA5-C607-4F69-AB97-BDA3B8C41F0D}"/>
            </a:ext>
          </a:extLst>
        </xdr:cNvPr>
        <xdr:cNvCxnSpPr/>
      </xdr:nvCxnSpPr>
      <xdr:spPr>
        <a:xfrm flipV="1">
          <a:off x="18399760" y="10140315"/>
          <a:ext cx="805180" cy="2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17235</xdr:rowOff>
    </xdr:from>
    <xdr:to>
      <xdr:col>102</xdr:col>
      <xdr:colOff>165100</xdr:colOff>
      <xdr:row>59</xdr:row>
      <xdr:rowOff>118835</xdr:rowOff>
    </xdr:to>
    <xdr:sp macro="" textlink="">
      <xdr:nvSpPr>
        <xdr:cNvPr id="614" name="楕円 613">
          <a:extLst>
            <a:ext uri="{FF2B5EF4-FFF2-40B4-BE49-F238E27FC236}">
              <a16:creationId xmlns:a16="http://schemas.microsoft.com/office/drawing/2014/main" id="{D123D332-22D8-4559-82FA-853AA57E7473}"/>
            </a:ext>
          </a:extLst>
        </xdr:cNvPr>
        <xdr:cNvSpPr/>
      </xdr:nvSpPr>
      <xdr:spPr>
        <a:xfrm>
          <a:off x="17547590" y="1013659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46265</xdr:rowOff>
    </xdr:from>
    <xdr:to>
      <xdr:col>107</xdr:col>
      <xdr:colOff>50800</xdr:colOff>
      <xdr:row>59</xdr:row>
      <xdr:rowOff>68035</xdr:rowOff>
    </xdr:to>
    <xdr:cxnSp macro="">
      <xdr:nvCxnSpPr>
        <xdr:cNvPr id="615" name="直線コネクタ 614">
          <a:extLst>
            <a:ext uri="{FF2B5EF4-FFF2-40B4-BE49-F238E27FC236}">
              <a16:creationId xmlns:a16="http://schemas.microsoft.com/office/drawing/2014/main" id="{519DF0ED-D5B7-4B55-84E0-6DD3DBD0CB27}"/>
            </a:ext>
          </a:extLst>
        </xdr:cNvPr>
        <xdr:cNvCxnSpPr/>
      </xdr:nvCxnSpPr>
      <xdr:spPr>
        <a:xfrm flipV="1">
          <a:off x="17602200" y="10163720"/>
          <a:ext cx="79756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39007</xdr:rowOff>
    </xdr:from>
    <xdr:to>
      <xdr:col>98</xdr:col>
      <xdr:colOff>38100</xdr:colOff>
      <xdr:row>59</xdr:row>
      <xdr:rowOff>140607</xdr:rowOff>
    </xdr:to>
    <xdr:sp macro="" textlink="">
      <xdr:nvSpPr>
        <xdr:cNvPr id="616" name="楕円 615">
          <a:extLst>
            <a:ext uri="{FF2B5EF4-FFF2-40B4-BE49-F238E27FC236}">
              <a16:creationId xmlns:a16="http://schemas.microsoft.com/office/drawing/2014/main" id="{0D87AAFA-201D-4AD9-B11D-40EE497CE016}"/>
            </a:ext>
          </a:extLst>
        </xdr:cNvPr>
        <xdr:cNvSpPr/>
      </xdr:nvSpPr>
      <xdr:spPr>
        <a:xfrm>
          <a:off x="16761460" y="10154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68035</xdr:rowOff>
    </xdr:from>
    <xdr:to>
      <xdr:col>102</xdr:col>
      <xdr:colOff>114300</xdr:colOff>
      <xdr:row>59</xdr:row>
      <xdr:rowOff>89807</xdr:rowOff>
    </xdr:to>
    <xdr:cxnSp macro="">
      <xdr:nvCxnSpPr>
        <xdr:cNvPr id="617" name="直線コネクタ 616">
          <a:extLst>
            <a:ext uri="{FF2B5EF4-FFF2-40B4-BE49-F238E27FC236}">
              <a16:creationId xmlns:a16="http://schemas.microsoft.com/office/drawing/2014/main" id="{1BED7BAA-77BF-49D4-9579-B6A46F15D3E1}"/>
            </a:ext>
          </a:extLst>
        </xdr:cNvPr>
        <xdr:cNvCxnSpPr/>
      </xdr:nvCxnSpPr>
      <xdr:spPr>
        <a:xfrm flipV="1">
          <a:off x="16804640" y="10181680"/>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05DD9E9B-B1E4-43E4-855F-62F5DD0CFB99}"/>
            </a:ext>
          </a:extLst>
        </xdr:cNvPr>
        <xdr:cNvSpPr txBox="1"/>
      </xdr:nvSpPr>
      <xdr:spPr>
        <a:xfrm>
          <a:off x="18982132"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C4C3C61F-0F1A-4CD8-BADE-9DC115F5291C}"/>
            </a:ext>
          </a:extLst>
        </xdr:cNvPr>
        <xdr:cNvSpPr txBox="1"/>
      </xdr:nvSpPr>
      <xdr:spPr>
        <a:xfrm>
          <a:off x="18182032" y="1037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620" name="n_3aveValue【学校施設】&#10;一人当たり面積">
          <a:extLst>
            <a:ext uri="{FF2B5EF4-FFF2-40B4-BE49-F238E27FC236}">
              <a16:creationId xmlns:a16="http://schemas.microsoft.com/office/drawing/2014/main" id="{D2B68D30-EE50-4C9B-83D7-E1184D0AA181}"/>
            </a:ext>
          </a:extLst>
        </xdr:cNvPr>
        <xdr:cNvSpPr txBox="1"/>
      </xdr:nvSpPr>
      <xdr:spPr>
        <a:xfrm>
          <a:off x="17384472" y="1037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621" name="n_4aveValue【学校施設】&#10;一人当たり面積">
          <a:extLst>
            <a:ext uri="{FF2B5EF4-FFF2-40B4-BE49-F238E27FC236}">
              <a16:creationId xmlns:a16="http://schemas.microsoft.com/office/drawing/2014/main" id="{30F33FB3-AAE5-403C-9C42-ECD17CBA87CA}"/>
            </a:ext>
          </a:extLst>
        </xdr:cNvPr>
        <xdr:cNvSpPr txBox="1"/>
      </xdr:nvSpPr>
      <xdr:spPr>
        <a:xfrm>
          <a:off x="16588817" y="1038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93997</xdr:rowOff>
    </xdr:from>
    <xdr:ext cx="469744" cy="259045"/>
    <xdr:sp macro="" textlink="">
      <xdr:nvSpPr>
        <xdr:cNvPr id="622" name="n_1mainValue【学校施設】&#10;一人当たり面積">
          <a:extLst>
            <a:ext uri="{FF2B5EF4-FFF2-40B4-BE49-F238E27FC236}">
              <a16:creationId xmlns:a16="http://schemas.microsoft.com/office/drawing/2014/main" id="{60AAF234-1F0E-4379-8B97-1532CF14C0A7}"/>
            </a:ext>
          </a:extLst>
        </xdr:cNvPr>
        <xdr:cNvSpPr txBox="1"/>
      </xdr:nvSpPr>
      <xdr:spPr>
        <a:xfrm>
          <a:off x="18982132" y="987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113592</xdr:rowOff>
    </xdr:from>
    <xdr:ext cx="469744" cy="259045"/>
    <xdr:sp macro="" textlink="">
      <xdr:nvSpPr>
        <xdr:cNvPr id="623" name="n_2mainValue【学校施設】&#10;一人当たり面積">
          <a:extLst>
            <a:ext uri="{FF2B5EF4-FFF2-40B4-BE49-F238E27FC236}">
              <a16:creationId xmlns:a16="http://schemas.microsoft.com/office/drawing/2014/main" id="{C29DC486-AD15-4580-BE2D-39B1FCAC8394}"/>
            </a:ext>
          </a:extLst>
        </xdr:cNvPr>
        <xdr:cNvSpPr txBox="1"/>
      </xdr:nvSpPr>
      <xdr:spPr>
        <a:xfrm>
          <a:off x="18182032" y="988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135362</xdr:rowOff>
    </xdr:from>
    <xdr:ext cx="469744" cy="259045"/>
    <xdr:sp macro="" textlink="">
      <xdr:nvSpPr>
        <xdr:cNvPr id="624" name="n_3mainValue【学校施設】&#10;一人当たり面積">
          <a:extLst>
            <a:ext uri="{FF2B5EF4-FFF2-40B4-BE49-F238E27FC236}">
              <a16:creationId xmlns:a16="http://schemas.microsoft.com/office/drawing/2014/main" id="{4B572341-6B05-495B-9D4E-D198795F03FA}"/>
            </a:ext>
          </a:extLst>
        </xdr:cNvPr>
        <xdr:cNvSpPr txBox="1"/>
      </xdr:nvSpPr>
      <xdr:spPr>
        <a:xfrm>
          <a:off x="17384472" y="990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157134</xdr:rowOff>
    </xdr:from>
    <xdr:ext cx="469744" cy="259045"/>
    <xdr:sp macro="" textlink="">
      <xdr:nvSpPr>
        <xdr:cNvPr id="625" name="n_4mainValue【学校施設】&#10;一人当たり面積">
          <a:extLst>
            <a:ext uri="{FF2B5EF4-FFF2-40B4-BE49-F238E27FC236}">
              <a16:creationId xmlns:a16="http://schemas.microsoft.com/office/drawing/2014/main" id="{3890ED18-B62A-48BD-BDD4-E06701F6B912}"/>
            </a:ext>
          </a:extLst>
        </xdr:cNvPr>
        <xdr:cNvSpPr txBox="1"/>
      </xdr:nvSpPr>
      <xdr:spPr>
        <a:xfrm>
          <a:off x="16588817" y="993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E58823D1-7ECF-4CCD-BDCD-F32978EDDC5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1F8715B6-862F-4023-8A47-4BC749C94A3F}"/>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A89A68A-F75A-45CB-B16D-DFE2236CC8A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5223051F-7E26-46B4-A777-27AC6C55A72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06E6130-592E-411E-BCE2-4A04BB9578E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A3D013E-85EF-464C-B191-633C57AF505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D4C1E34-695A-4598-9B00-AD08A333ABE4}"/>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6775E3D6-5177-4D20-B2C1-C01A5FE45555}"/>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B6307320-1F7C-4049-9EEF-4276C9CE481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33970382-863F-46DC-8AD6-46ED5302D30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58D813EE-4366-48B9-A95E-263F1193CCB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97F60D0C-8BF4-440A-8260-999615A2E0E6}"/>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1DAB0D9A-238E-40E9-B475-8C19E23E366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3AE3D587-8D93-4BB2-BFF8-B4B957496FE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75102586-EC92-4921-9479-DA316475F3B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338085C0-E554-43A2-BE1A-D6567606161F}"/>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5BA743A4-671F-486E-BF16-9801FFA11380}"/>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FBA821B4-17EF-4ED4-A8EF-0BBD3614DE2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FF051E5A-C5CA-4F81-B8D4-623E55A00CE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F9C76E34-5175-40E5-B8CC-587676CD2B3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A837E167-129B-4392-856C-EED22DC78599}"/>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D27E39D6-5124-4783-8BEC-81229A4A21A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1D1F64D8-2E17-4C99-9007-5F83B36551F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650CC49C-3CAF-4C51-A74B-E0369E91013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8C4D9079-4019-40B4-8EE2-C954F4F537C6}"/>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90977745-AC59-4674-8DEA-ECB84A847DF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E1B7289B-0854-4498-B68E-8884D398027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07A4711F-424C-4067-9F15-09561FFC41E4}"/>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438E59B4-7826-4D2C-B8CC-38F4529C0397}"/>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0A05A606-C508-4656-9A3A-70C75C497E73}"/>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0883C9C8-04B1-41F0-A702-CF4D7654D928}"/>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2962E178-FA9A-4B4F-AA0A-ADDF19EC3E31}"/>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8F891923-2570-4171-B407-4187C167A4AE}"/>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E319FADD-B651-4D5C-B785-2C1275D33A11}"/>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E9643C8E-12C1-4420-8A9B-613E21180453}"/>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46C1CE52-804E-48D4-AD2A-833098B0FB70}"/>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5F84DABF-FBDF-43A9-96F3-C8FDCD62F65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3C4D3382-FB0C-4BFC-B937-5AE1BCE9917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02ABB6B1-83EB-4078-BE86-77CAA997ED5A}"/>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7D27B0AB-F454-468E-8FBF-ED901D4C0026}"/>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6" name="直線コネクタ 665">
          <a:extLst>
            <a:ext uri="{FF2B5EF4-FFF2-40B4-BE49-F238E27FC236}">
              <a16:creationId xmlns:a16="http://schemas.microsoft.com/office/drawing/2014/main" id="{1432BCE2-A1DA-4616-AC8B-A2956CACA2DF}"/>
            </a:ext>
          </a:extLst>
        </xdr:cNvPr>
        <xdr:cNvCxnSpPr/>
      </xdr:nvCxnSpPr>
      <xdr:spPr>
        <a:xfrm flipV="1">
          <a:off x="14703424" y="17183100"/>
          <a:ext cx="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7" name="【公民館】&#10;有形固定資産減価償却率最小値テキスト">
          <a:extLst>
            <a:ext uri="{FF2B5EF4-FFF2-40B4-BE49-F238E27FC236}">
              <a16:creationId xmlns:a16="http://schemas.microsoft.com/office/drawing/2014/main" id="{6766A4C3-8717-4537-A1AE-84B873B3BD71}"/>
            </a:ext>
          </a:extLst>
        </xdr:cNvPr>
        <xdr:cNvSpPr txBox="1"/>
      </xdr:nvSpPr>
      <xdr:spPr>
        <a:xfrm>
          <a:off x="1474216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8" name="直線コネクタ 667">
          <a:extLst>
            <a:ext uri="{FF2B5EF4-FFF2-40B4-BE49-F238E27FC236}">
              <a16:creationId xmlns:a16="http://schemas.microsoft.com/office/drawing/2014/main" id="{88C7AE96-8577-4BDC-A8F0-E7E41359D243}"/>
            </a:ext>
          </a:extLst>
        </xdr:cNvPr>
        <xdr:cNvCxnSpPr/>
      </xdr:nvCxnSpPr>
      <xdr:spPr>
        <a:xfrm>
          <a:off x="14611350" y="18518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9" name="【公民館】&#10;有形固定資産減価償却率最大値テキスト">
          <a:extLst>
            <a:ext uri="{FF2B5EF4-FFF2-40B4-BE49-F238E27FC236}">
              <a16:creationId xmlns:a16="http://schemas.microsoft.com/office/drawing/2014/main" id="{A2082DAB-D3FB-4449-AB05-C1CC68D211B3}"/>
            </a:ext>
          </a:extLst>
        </xdr:cNvPr>
        <xdr:cNvSpPr txBox="1"/>
      </xdr:nvSpPr>
      <xdr:spPr>
        <a:xfrm>
          <a:off x="14742160" y="1696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0" name="直線コネクタ 669">
          <a:extLst>
            <a:ext uri="{FF2B5EF4-FFF2-40B4-BE49-F238E27FC236}">
              <a16:creationId xmlns:a16="http://schemas.microsoft.com/office/drawing/2014/main" id="{84B273DF-FBA2-4F76-B285-64889A2C373A}"/>
            </a:ext>
          </a:extLst>
        </xdr:cNvPr>
        <xdr:cNvCxnSpPr/>
      </xdr:nvCxnSpPr>
      <xdr:spPr>
        <a:xfrm>
          <a:off x="14611350" y="1718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71" name="【公民館】&#10;有形固定資産減価償却率平均値テキスト">
          <a:extLst>
            <a:ext uri="{FF2B5EF4-FFF2-40B4-BE49-F238E27FC236}">
              <a16:creationId xmlns:a16="http://schemas.microsoft.com/office/drawing/2014/main" id="{61AF7DA5-C21E-48F6-BF44-1B982840B461}"/>
            </a:ext>
          </a:extLst>
        </xdr:cNvPr>
        <xdr:cNvSpPr txBox="1"/>
      </xdr:nvSpPr>
      <xdr:spPr>
        <a:xfrm>
          <a:off x="1474216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2" name="フローチャート: 判断 671">
          <a:extLst>
            <a:ext uri="{FF2B5EF4-FFF2-40B4-BE49-F238E27FC236}">
              <a16:creationId xmlns:a16="http://schemas.microsoft.com/office/drawing/2014/main" id="{9FCD8882-187E-4298-9393-A86DE93A4DD8}"/>
            </a:ext>
          </a:extLst>
        </xdr:cNvPr>
        <xdr:cNvSpPr/>
      </xdr:nvSpPr>
      <xdr:spPr>
        <a:xfrm>
          <a:off x="14649450" y="178504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3" name="フローチャート: 判断 672">
          <a:extLst>
            <a:ext uri="{FF2B5EF4-FFF2-40B4-BE49-F238E27FC236}">
              <a16:creationId xmlns:a16="http://schemas.microsoft.com/office/drawing/2014/main" id="{976C5AA0-EAB5-42D6-BF79-BBC42EB87C1D}"/>
            </a:ext>
          </a:extLst>
        </xdr:cNvPr>
        <xdr:cNvSpPr/>
      </xdr:nvSpPr>
      <xdr:spPr>
        <a:xfrm>
          <a:off x="13887450" y="178981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4" name="フローチャート: 判断 673">
          <a:extLst>
            <a:ext uri="{FF2B5EF4-FFF2-40B4-BE49-F238E27FC236}">
              <a16:creationId xmlns:a16="http://schemas.microsoft.com/office/drawing/2014/main" id="{41092667-26E5-4391-85B2-C87C3968D580}"/>
            </a:ext>
          </a:extLst>
        </xdr:cNvPr>
        <xdr:cNvSpPr/>
      </xdr:nvSpPr>
      <xdr:spPr>
        <a:xfrm>
          <a:off x="13089890" y="17890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5" name="フローチャート: 判断 674">
          <a:extLst>
            <a:ext uri="{FF2B5EF4-FFF2-40B4-BE49-F238E27FC236}">
              <a16:creationId xmlns:a16="http://schemas.microsoft.com/office/drawing/2014/main" id="{6C8B781D-286C-42A0-A4F3-FE6EB727C5BB}"/>
            </a:ext>
          </a:extLst>
        </xdr:cNvPr>
        <xdr:cNvSpPr/>
      </xdr:nvSpPr>
      <xdr:spPr>
        <a:xfrm>
          <a:off x="12303760" y="17850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6" name="フローチャート: 判断 675">
          <a:extLst>
            <a:ext uri="{FF2B5EF4-FFF2-40B4-BE49-F238E27FC236}">
              <a16:creationId xmlns:a16="http://schemas.microsoft.com/office/drawing/2014/main" id="{86A22310-2597-4667-9205-44BD16E90F6F}"/>
            </a:ext>
          </a:extLst>
        </xdr:cNvPr>
        <xdr:cNvSpPr/>
      </xdr:nvSpPr>
      <xdr:spPr>
        <a:xfrm>
          <a:off x="11487150" y="178085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2DC069B-C5A3-404B-BE92-E5EEB6D534B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E7871AF-CC99-499B-84D5-F40AAC6C2F3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F0518F4-9280-446B-8738-C7C7BE99C04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E9AC8E4C-43A2-483C-883F-5F75CAF26F0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8DB9B31-6EDC-4BFF-AACC-D42E7C77A48F}"/>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15875</xdr:rowOff>
    </xdr:from>
    <xdr:to>
      <xdr:col>85</xdr:col>
      <xdr:colOff>177800</xdr:colOff>
      <xdr:row>107</xdr:row>
      <xdr:rowOff>117475</xdr:rowOff>
    </xdr:to>
    <xdr:sp macro="" textlink="">
      <xdr:nvSpPr>
        <xdr:cNvPr id="682" name="楕円 681">
          <a:extLst>
            <a:ext uri="{FF2B5EF4-FFF2-40B4-BE49-F238E27FC236}">
              <a16:creationId xmlns:a16="http://schemas.microsoft.com/office/drawing/2014/main" id="{FF799684-7594-459A-B023-9AC78278456B}"/>
            </a:ext>
          </a:extLst>
        </xdr:cNvPr>
        <xdr:cNvSpPr/>
      </xdr:nvSpPr>
      <xdr:spPr>
        <a:xfrm>
          <a:off x="14649450" y="183648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102252</xdr:rowOff>
    </xdr:from>
    <xdr:ext cx="405111" cy="259045"/>
    <xdr:sp macro="" textlink="">
      <xdr:nvSpPr>
        <xdr:cNvPr id="683" name="【公民館】&#10;有形固定資産減価償却率該当値テキスト">
          <a:extLst>
            <a:ext uri="{FF2B5EF4-FFF2-40B4-BE49-F238E27FC236}">
              <a16:creationId xmlns:a16="http://schemas.microsoft.com/office/drawing/2014/main" id="{F9707A42-185C-4726-BA9B-18B96ED6725B}"/>
            </a:ext>
          </a:extLst>
        </xdr:cNvPr>
        <xdr:cNvSpPr txBox="1"/>
      </xdr:nvSpPr>
      <xdr:spPr>
        <a:xfrm>
          <a:off x="14742160" y="182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149225</xdr:rowOff>
    </xdr:from>
    <xdr:to>
      <xdr:col>81</xdr:col>
      <xdr:colOff>101600</xdr:colOff>
      <xdr:row>107</xdr:row>
      <xdr:rowOff>79375</xdr:rowOff>
    </xdr:to>
    <xdr:sp macro="" textlink="">
      <xdr:nvSpPr>
        <xdr:cNvPr id="684" name="楕円 683">
          <a:extLst>
            <a:ext uri="{FF2B5EF4-FFF2-40B4-BE49-F238E27FC236}">
              <a16:creationId xmlns:a16="http://schemas.microsoft.com/office/drawing/2014/main" id="{AA0EBAD7-3BCA-4CAB-BFA5-7503B0036E44}"/>
            </a:ext>
          </a:extLst>
        </xdr:cNvPr>
        <xdr:cNvSpPr/>
      </xdr:nvSpPr>
      <xdr:spPr>
        <a:xfrm>
          <a:off x="13887450" y="18322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28575</xdr:rowOff>
    </xdr:from>
    <xdr:to>
      <xdr:col>85</xdr:col>
      <xdr:colOff>127000</xdr:colOff>
      <xdr:row>107</xdr:row>
      <xdr:rowOff>66675</xdr:rowOff>
    </xdr:to>
    <xdr:cxnSp macro="">
      <xdr:nvCxnSpPr>
        <xdr:cNvPr id="685" name="直線コネクタ 684">
          <a:extLst>
            <a:ext uri="{FF2B5EF4-FFF2-40B4-BE49-F238E27FC236}">
              <a16:creationId xmlns:a16="http://schemas.microsoft.com/office/drawing/2014/main" id="{77E9CA7A-B448-471E-81C7-4FEEF5F58AF2}"/>
            </a:ext>
          </a:extLst>
        </xdr:cNvPr>
        <xdr:cNvCxnSpPr/>
      </xdr:nvCxnSpPr>
      <xdr:spPr>
        <a:xfrm>
          <a:off x="13942060" y="1837182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111125</xdr:rowOff>
    </xdr:from>
    <xdr:to>
      <xdr:col>76</xdr:col>
      <xdr:colOff>165100</xdr:colOff>
      <xdr:row>107</xdr:row>
      <xdr:rowOff>41275</xdr:rowOff>
    </xdr:to>
    <xdr:sp macro="" textlink="">
      <xdr:nvSpPr>
        <xdr:cNvPr id="686" name="楕円 685">
          <a:extLst>
            <a:ext uri="{FF2B5EF4-FFF2-40B4-BE49-F238E27FC236}">
              <a16:creationId xmlns:a16="http://schemas.microsoft.com/office/drawing/2014/main" id="{9F4D33AC-F143-4AED-8D0D-BD55977FE9EB}"/>
            </a:ext>
          </a:extLst>
        </xdr:cNvPr>
        <xdr:cNvSpPr/>
      </xdr:nvSpPr>
      <xdr:spPr>
        <a:xfrm>
          <a:off x="13089890" y="182848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161925</xdr:rowOff>
    </xdr:from>
    <xdr:to>
      <xdr:col>81</xdr:col>
      <xdr:colOff>50800</xdr:colOff>
      <xdr:row>107</xdr:row>
      <xdr:rowOff>28575</xdr:rowOff>
    </xdr:to>
    <xdr:cxnSp macro="">
      <xdr:nvCxnSpPr>
        <xdr:cNvPr id="687" name="直線コネクタ 686">
          <a:extLst>
            <a:ext uri="{FF2B5EF4-FFF2-40B4-BE49-F238E27FC236}">
              <a16:creationId xmlns:a16="http://schemas.microsoft.com/office/drawing/2014/main" id="{F66E7E02-49C2-433D-BEB9-6E200B7FCFA0}"/>
            </a:ext>
          </a:extLst>
        </xdr:cNvPr>
        <xdr:cNvCxnSpPr/>
      </xdr:nvCxnSpPr>
      <xdr:spPr>
        <a:xfrm>
          <a:off x="13144500" y="183375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73025</xdr:rowOff>
    </xdr:from>
    <xdr:to>
      <xdr:col>72</xdr:col>
      <xdr:colOff>38100</xdr:colOff>
      <xdr:row>107</xdr:row>
      <xdr:rowOff>3175</xdr:rowOff>
    </xdr:to>
    <xdr:sp macro="" textlink="">
      <xdr:nvSpPr>
        <xdr:cNvPr id="688" name="楕円 687">
          <a:extLst>
            <a:ext uri="{FF2B5EF4-FFF2-40B4-BE49-F238E27FC236}">
              <a16:creationId xmlns:a16="http://schemas.microsoft.com/office/drawing/2014/main" id="{0603D498-FA99-46A0-8915-D0A630C9B019}"/>
            </a:ext>
          </a:extLst>
        </xdr:cNvPr>
        <xdr:cNvSpPr/>
      </xdr:nvSpPr>
      <xdr:spPr>
        <a:xfrm>
          <a:off x="12303760" y="18246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123825</xdr:rowOff>
    </xdr:from>
    <xdr:to>
      <xdr:col>76</xdr:col>
      <xdr:colOff>114300</xdr:colOff>
      <xdr:row>106</xdr:row>
      <xdr:rowOff>161925</xdr:rowOff>
    </xdr:to>
    <xdr:cxnSp macro="">
      <xdr:nvCxnSpPr>
        <xdr:cNvPr id="689" name="直線コネクタ 688">
          <a:extLst>
            <a:ext uri="{FF2B5EF4-FFF2-40B4-BE49-F238E27FC236}">
              <a16:creationId xmlns:a16="http://schemas.microsoft.com/office/drawing/2014/main" id="{8BA52E47-1162-4721-9969-7E6FDDAA4A9A}"/>
            </a:ext>
          </a:extLst>
        </xdr:cNvPr>
        <xdr:cNvCxnSpPr/>
      </xdr:nvCxnSpPr>
      <xdr:spPr>
        <a:xfrm>
          <a:off x="12346940" y="1829943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34925</xdr:rowOff>
    </xdr:from>
    <xdr:to>
      <xdr:col>67</xdr:col>
      <xdr:colOff>101600</xdr:colOff>
      <xdr:row>106</xdr:row>
      <xdr:rowOff>136525</xdr:rowOff>
    </xdr:to>
    <xdr:sp macro="" textlink="">
      <xdr:nvSpPr>
        <xdr:cNvPr id="690" name="楕円 689">
          <a:extLst>
            <a:ext uri="{FF2B5EF4-FFF2-40B4-BE49-F238E27FC236}">
              <a16:creationId xmlns:a16="http://schemas.microsoft.com/office/drawing/2014/main" id="{5857251A-8218-4EC1-BA0E-28427B7D6CC7}"/>
            </a:ext>
          </a:extLst>
        </xdr:cNvPr>
        <xdr:cNvSpPr/>
      </xdr:nvSpPr>
      <xdr:spPr>
        <a:xfrm>
          <a:off x="11487150" y="182086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85725</xdr:rowOff>
    </xdr:from>
    <xdr:to>
      <xdr:col>71</xdr:col>
      <xdr:colOff>177800</xdr:colOff>
      <xdr:row>106</xdr:row>
      <xdr:rowOff>123825</xdr:rowOff>
    </xdr:to>
    <xdr:cxnSp macro="">
      <xdr:nvCxnSpPr>
        <xdr:cNvPr id="691" name="直線コネクタ 690">
          <a:extLst>
            <a:ext uri="{FF2B5EF4-FFF2-40B4-BE49-F238E27FC236}">
              <a16:creationId xmlns:a16="http://schemas.microsoft.com/office/drawing/2014/main" id="{5C4B10A3-0B1F-4022-A376-25E919530F1F}"/>
            </a:ext>
          </a:extLst>
        </xdr:cNvPr>
        <xdr:cNvCxnSpPr/>
      </xdr:nvCxnSpPr>
      <xdr:spPr>
        <a:xfrm>
          <a:off x="11541760" y="1826133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92" name="n_1aveValue【公民館】&#10;有形固定資産減価償却率">
          <a:extLst>
            <a:ext uri="{FF2B5EF4-FFF2-40B4-BE49-F238E27FC236}">
              <a16:creationId xmlns:a16="http://schemas.microsoft.com/office/drawing/2014/main" id="{1395BEFA-AB92-473E-A0BC-44589F46ECC6}"/>
            </a:ext>
          </a:extLst>
        </xdr:cNvPr>
        <xdr:cNvSpPr txBox="1"/>
      </xdr:nvSpPr>
      <xdr:spPr>
        <a:xfrm>
          <a:off x="13738234" y="1767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3" name="n_2aveValue【公民館】&#10;有形固定資産減価償却率">
          <a:extLst>
            <a:ext uri="{FF2B5EF4-FFF2-40B4-BE49-F238E27FC236}">
              <a16:creationId xmlns:a16="http://schemas.microsoft.com/office/drawing/2014/main" id="{387B4F10-23DD-4B01-A820-FF7DCDF327CF}"/>
            </a:ext>
          </a:extLst>
        </xdr:cNvPr>
        <xdr:cNvSpPr txBox="1"/>
      </xdr:nvSpPr>
      <xdr:spPr>
        <a:xfrm>
          <a:off x="1295718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4" name="n_3aveValue【公民館】&#10;有形固定資産減価償却率">
          <a:extLst>
            <a:ext uri="{FF2B5EF4-FFF2-40B4-BE49-F238E27FC236}">
              <a16:creationId xmlns:a16="http://schemas.microsoft.com/office/drawing/2014/main" id="{2D14F61C-DD80-41E2-B815-D88E69D1BA1B}"/>
            </a:ext>
          </a:extLst>
        </xdr:cNvPr>
        <xdr:cNvSpPr txBox="1"/>
      </xdr:nvSpPr>
      <xdr:spPr>
        <a:xfrm>
          <a:off x="12171054" y="1761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695" name="n_4aveValue【公民館】&#10;有形固定資産減価償却率">
          <a:extLst>
            <a:ext uri="{FF2B5EF4-FFF2-40B4-BE49-F238E27FC236}">
              <a16:creationId xmlns:a16="http://schemas.microsoft.com/office/drawing/2014/main" id="{84855331-E296-4430-AB83-044B34922860}"/>
            </a:ext>
          </a:extLst>
        </xdr:cNvPr>
        <xdr:cNvSpPr txBox="1"/>
      </xdr:nvSpPr>
      <xdr:spPr>
        <a:xfrm>
          <a:off x="11354444" y="175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70502</xdr:rowOff>
    </xdr:from>
    <xdr:ext cx="405111" cy="259045"/>
    <xdr:sp macro="" textlink="">
      <xdr:nvSpPr>
        <xdr:cNvPr id="696" name="n_1mainValue【公民館】&#10;有形固定資産減価償却率">
          <a:extLst>
            <a:ext uri="{FF2B5EF4-FFF2-40B4-BE49-F238E27FC236}">
              <a16:creationId xmlns:a16="http://schemas.microsoft.com/office/drawing/2014/main" id="{4134AD3A-AC6D-40D3-8AEC-1A7207F128AC}"/>
            </a:ext>
          </a:extLst>
        </xdr:cNvPr>
        <xdr:cNvSpPr txBox="1"/>
      </xdr:nvSpPr>
      <xdr:spPr>
        <a:xfrm>
          <a:off x="1373823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32402</xdr:rowOff>
    </xdr:from>
    <xdr:ext cx="405111" cy="259045"/>
    <xdr:sp macro="" textlink="">
      <xdr:nvSpPr>
        <xdr:cNvPr id="697" name="n_2mainValue【公民館】&#10;有形固定資産減価償却率">
          <a:extLst>
            <a:ext uri="{FF2B5EF4-FFF2-40B4-BE49-F238E27FC236}">
              <a16:creationId xmlns:a16="http://schemas.microsoft.com/office/drawing/2014/main" id="{633A2957-CDF5-4363-B5E3-8DDC26BF014E}"/>
            </a:ext>
          </a:extLst>
        </xdr:cNvPr>
        <xdr:cNvSpPr txBox="1"/>
      </xdr:nvSpPr>
      <xdr:spPr>
        <a:xfrm>
          <a:off x="12957184"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165752</xdr:rowOff>
    </xdr:from>
    <xdr:ext cx="405111" cy="259045"/>
    <xdr:sp macro="" textlink="">
      <xdr:nvSpPr>
        <xdr:cNvPr id="698" name="n_3mainValue【公民館】&#10;有形固定資産減価償却率">
          <a:extLst>
            <a:ext uri="{FF2B5EF4-FFF2-40B4-BE49-F238E27FC236}">
              <a16:creationId xmlns:a16="http://schemas.microsoft.com/office/drawing/2014/main" id="{2AEE2007-5B76-485D-B0F2-57B5AACDBB79}"/>
            </a:ext>
          </a:extLst>
        </xdr:cNvPr>
        <xdr:cNvSpPr txBox="1"/>
      </xdr:nvSpPr>
      <xdr:spPr>
        <a:xfrm>
          <a:off x="12171054" y="1834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127652</xdr:rowOff>
    </xdr:from>
    <xdr:ext cx="405111" cy="259045"/>
    <xdr:sp macro="" textlink="">
      <xdr:nvSpPr>
        <xdr:cNvPr id="699" name="n_4mainValue【公民館】&#10;有形固定資産減価償却率">
          <a:extLst>
            <a:ext uri="{FF2B5EF4-FFF2-40B4-BE49-F238E27FC236}">
              <a16:creationId xmlns:a16="http://schemas.microsoft.com/office/drawing/2014/main" id="{22201818-F71D-4633-867C-63B74E6F9C01}"/>
            </a:ext>
          </a:extLst>
        </xdr:cNvPr>
        <xdr:cNvSpPr txBox="1"/>
      </xdr:nvSpPr>
      <xdr:spPr>
        <a:xfrm>
          <a:off x="11354444" y="183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7D806E64-0394-4D4A-B93E-133B00A6AD1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5BB8FF29-BC30-4A8C-BF76-EF063B44F4C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E23236E5-796C-432C-A0B1-52353F22A788}"/>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97E5BFAF-307F-4B3C-8F47-8C84B160698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D982D67C-A473-4F13-B048-7593DBCB62A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242D8D0-F04C-472A-9E59-71D1E1ECB45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C9B1615C-2012-4B0B-BD1F-8D76FEF113A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AD40C01E-9EA7-45C3-89AE-9CE82325CDD9}"/>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DFE00D97-13BB-4AD9-98F2-21E89180CBA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744504E2-66A8-4182-A012-6F1F64C8246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15DB4DA1-1809-4CC6-BA0B-C14576CBE99D}"/>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9727C78C-1EA3-4A4F-B41E-DE714F0DB7E0}"/>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8C32676B-BA11-47AC-AFAB-4702AA0670B2}"/>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A6BCB28F-4314-4217-B325-80AA3E17825D}"/>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8D5885A9-F7B2-411E-9684-7B2BB51B4B2D}"/>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5B976988-F901-44CD-B663-0BEB198D30EE}"/>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D7D53A86-2022-4C39-BCB0-680912B18281}"/>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C517D613-ECAF-4F3F-883F-6F7DBED92321}"/>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80A25F51-CE2E-490F-B4DA-72626514C85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BF91533B-EAFF-49B5-9F13-AAF3C272F6F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D2CDF1C2-B26D-4297-8F4B-82E2D59222DC}"/>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1" name="直線コネクタ 720">
          <a:extLst>
            <a:ext uri="{FF2B5EF4-FFF2-40B4-BE49-F238E27FC236}">
              <a16:creationId xmlns:a16="http://schemas.microsoft.com/office/drawing/2014/main" id="{6D6487B0-4590-4642-A84E-74B5435085D5}"/>
            </a:ext>
          </a:extLst>
        </xdr:cNvPr>
        <xdr:cNvCxnSpPr/>
      </xdr:nvCxnSpPr>
      <xdr:spPr>
        <a:xfrm flipV="1">
          <a:off x="19947254" y="17082134"/>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2" name="【公民館】&#10;一人当たり面積最小値テキスト">
          <a:extLst>
            <a:ext uri="{FF2B5EF4-FFF2-40B4-BE49-F238E27FC236}">
              <a16:creationId xmlns:a16="http://schemas.microsoft.com/office/drawing/2014/main" id="{156A8AFC-8B02-403C-96C9-4BCB10B16AD5}"/>
            </a:ext>
          </a:extLst>
        </xdr:cNvPr>
        <xdr:cNvSpPr txBox="1"/>
      </xdr:nvSpPr>
      <xdr:spPr>
        <a:xfrm>
          <a:off x="1998599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3" name="直線コネクタ 722">
          <a:extLst>
            <a:ext uri="{FF2B5EF4-FFF2-40B4-BE49-F238E27FC236}">
              <a16:creationId xmlns:a16="http://schemas.microsoft.com/office/drawing/2014/main" id="{752D8AD7-E565-45B9-A41B-47A8F1654D31}"/>
            </a:ext>
          </a:extLst>
        </xdr:cNvPr>
        <xdr:cNvCxnSpPr/>
      </xdr:nvCxnSpPr>
      <xdr:spPr>
        <a:xfrm>
          <a:off x="19885660" y="1854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4" name="【公民館】&#10;一人当たり面積最大値テキスト">
          <a:extLst>
            <a:ext uri="{FF2B5EF4-FFF2-40B4-BE49-F238E27FC236}">
              <a16:creationId xmlns:a16="http://schemas.microsoft.com/office/drawing/2014/main" id="{26363E75-43CE-46A3-A80B-027851BEC143}"/>
            </a:ext>
          </a:extLst>
        </xdr:cNvPr>
        <xdr:cNvSpPr txBox="1"/>
      </xdr:nvSpPr>
      <xdr:spPr>
        <a:xfrm>
          <a:off x="19985990" y="1685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5" name="直線コネクタ 724">
          <a:extLst>
            <a:ext uri="{FF2B5EF4-FFF2-40B4-BE49-F238E27FC236}">
              <a16:creationId xmlns:a16="http://schemas.microsoft.com/office/drawing/2014/main" id="{02D02674-0B24-48A1-B431-176BEC5D85D7}"/>
            </a:ext>
          </a:extLst>
        </xdr:cNvPr>
        <xdr:cNvCxnSpPr/>
      </xdr:nvCxnSpPr>
      <xdr:spPr>
        <a:xfrm>
          <a:off x="19885660" y="17082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6" name="【公民館】&#10;一人当たり面積平均値テキスト">
          <a:extLst>
            <a:ext uri="{FF2B5EF4-FFF2-40B4-BE49-F238E27FC236}">
              <a16:creationId xmlns:a16="http://schemas.microsoft.com/office/drawing/2014/main" id="{287DA129-78E0-42E0-A067-0C81D9823DFC}"/>
            </a:ext>
          </a:extLst>
        </xdr:cNvPr>
        <xdr:cNvSpPr txBox="1"/>
      </xdr:nvSpPr>
      <xdr:spPr>
        <a:xfrm>
          <a:off x="19985990" y="17782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7" name="フローチャート: 判断 726">
          <a:extLst>
            <a:ext uri="{FF2B5EF4-FFF2-40B4-BE49-F238E27FC236}">
              <a16:creationId xmlns:a16="http://schemas.microsoft.com/office/drawing/2014/main" id="{36C568E4-14F0-43BE-A8CB-9542F06F8559}"/>
            </a:ext>
          </a:extLst>
        </xdr:cNvPr>
        <xdr:cNvSpPr/>
      </xdr:nvSpPr>
      <xdr:spPr>
        <a:xfrm>
          <a:off x="1990471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8" name="フローチャート: 判断 727">
          <a:extLst>
            <a:ext uri="{FF2B5EF4-FFF2-40B4-BE49-F238E27FC236}">
              <a16:creationId xmlns:a16="http://schemas.microsoft.com/office/drawing/2014/main" id="{5285A45E-7848-4169-9A4B-C46AF2B07702}"/>
            </a:ext>
          </a:extLst>
        </xdr:cNvPr>
        <xdr:cNvSpPr/>
      </xdr:nvSpPr>
      <xdr:spPr>
        <a:xfrm>
          <a:off x="19161760" y="179476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9" name="フローチャート: 判断 728">
          <a:extLst>
            <a:ext uri="{FF2B5EF4-FFF2-40B4-BE49-F238E27FC236}">
              <a16:creationId xmlns:a16="http://schemas.microsoft.com/office/drawing/2014/main" id="{4E6CA2C1-A7A7-46D2-B40F-A6BDFFA186D8}"/>
            </a:ext>
          </a:extLst>
        </xdr:cNvPr>
        <xdr:cNvSpPr/>
      </xdr:nvSpPr>
      <xdr:spPr>
        <a:xfrm>
          <a:off x="18345150" y="179365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0" name="フローチャート: 判断 729">
          <a:extLst>
            <a:ext uri="{FF2B5EF4-FFF2-40B4-BE49-F238E27FC236}">
              <a16:creationId xmlns:a16="http://schemas.microsoft.com/office/drawing/2014/main" id="{5E452D9A-F7A6-48A4-93EF-CEA8556170EE}"/>
            </a:ext>
          </a:extLst>
        </xdr:cNvPr>
        <xdr:cNvSpPr/>
      </xdr:nvSpPr>
      <xdr:spPr>
        <a:xfrm>
          <a:off x="17547590" y="179240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1" name="フローチャート: 判断 730">
          <a:extLst>
            <a:ext uri="{FF2B5EF4-FFF2-40B4-BE49-F238E27FC236}">
              <a16:creationId xmlns:a16="http://schemas.microsoft.com/office/drawing/2014/main" id="{1D250ED4-6FFE-4220-ABE3-7005F0D4FCB4}"/>
            </a:ext>
          </a:extLst>
        </xdr:cNvPr>
        <xdr:cNvSpPr/>
      </xdr:nvSpPr>
      <xdr:spPr>
        <a:xfrm>
          <a:off x="16761460" y="1785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4865DCD-9DBB-4069-9EE3-E67D453108D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1930911-B374-4BB0-8C34-57DB62FC2972}"/>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EF942CA-1A37-48B8-BB9E-010946EC812B}"/>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0C13542-8EA1-4CA7-9CBC-3E7A078CC31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F04B5DA-297A-4ABE-B199-6CBB884BDD25}"/>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109982</xdr:rowOff>
    </xdr:from>
    <xdr:to>
      <xdr:col>116</xdr:col>
      <xdr:colOff>114300</xdr:colOff>
      <xdr:row>106</xdr:row>
      <xdr:rowOff>40132</xdr:rowOff>
    </xdr:to>
    <xdr:sp macro="" textlink="">
      <xdr:nvSpPr>
        <xdr:cNvPr id="737" name="楕円 736">
          <a:extLst>
            <a:ext uri="{FF2B5EF4-FFF2-40B4-BE49-F238E27FC236}">
              <a16:creationId xmlns:a16="http://schemas.microsoft.com/office/drawing/2014/main" id="{A7261B78-7834-480B-B45C-58B7AE8DA184}"/>
            </a:ext>
          </a:extLst>
        </xdr:cNvPr>
        <xdr:cNvSpPr/>
      </xdr:nvSpPr>
      <xdr:spPr>
        <a:xfrm>
          <a:off x="19904710" y="181103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88409</xdr:rowOff>
    </xdr:from>
    <xdr:ext cx="469744" cy="259045"/>
    <xdr:sp macro="" textlink="">
      <xdr:nvSpPr>
        <xdr:cNvPr id="738" name="【公民館】&#10;一人当たり面積該当値テキスト">
          <a:extLst>
            <a:ext uri="{FF2B5EF4-FFF2-40B4-BE49-F238E27FC236}">
              <a16:creationId xmlns:a16="http://schemas.microsoft.com/office/drawing/2014/main" id="{B601A6B7-BB91-411E-9665-431B3CB5DEE9}"/>
            </a:ext>
          </a:extLst>
        </xdr:cNvPr>
        <xdr:cNvSpPr txBox="1"/>
      </xdr:nvSpPr>
      <xdr:spPr>
        <a:xfrm>
          <a:off x="19985990" y="18094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119126</xdr:rowOff>
    </xdr:from>
    <xdr:to>
      <xdr:col>112</xdr:col>
      <xdr:colOff>38100</xdr:colOff>
      <xdr:row>106</xdr:row>
      <xdr:rowOff>49276</xdr:rowOff>
    </xdr:to>
    <xdr:sp macro="" textlink="">
      <xdr:nvSpPr>
        <xdr:cNvPr id="739" name="楕円 738">
          <a:extLst>
            <a:ext uri="{FF2B5EF4-FFF2-40B4-BE49-F238E27FC236}">
              <a16:creationId xmlns:a16="http://schemas.microsoft.com/office/drawing/2014/main" id="{E3390663-03D8-48A4-8B43-F969DBA97E9B}"/>
            </a:ext>
          </a:extLst>
        </xdr:cNvPr>
        <xdr:cNvSpPr/>
      </xdr:nvSpPr>
      <xdr:spPr>
        <a:xfrm>
          <a:off x="19161760" y="181232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160782</xdr:rowOff>
    </xdr:from>
    <xdr:to>
      <xdr:col>116</xdr:col>
      <xdr:colOff>63500</xdr:colOff>
      <xdr:row>105</xdr:row>
      <xdr:rowOff>169926</xdr:rowOff>
    </xdr:to>
    <xdr:cxnSp macro="">
      <xdr:nvCxnSpPr>
        <xdr:cNvPr id="740" name="直線コネクタ 739">
          <a:extLst>
            <a:ext uri="{FF2B5EF4-FFF2-40B4-BE49-F238E27FC236}">
              <a16:creationId xmlns:a16="http://schemas.microsoft.com/office/drawing/2014/main" id="{8324B83D-88DF-4871-9959-043A5B89FD69}"/>
            </a:ext>
          </a:extLst>
        </xdr:cNvPr>
        <xdr:cNvCxnSpPr/>
      </xdr:nvCxnSpPr>
      <xdr:spPr>
        <a:xfrm flipV="1">
          <a:off x="19204940" y="18164937"/>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741" name="楕円 740">
          <a:extLst>
            <a:ext uri="{FF2B5EF4-FFF2-40B4-BE49-F238E27FC236}">
              <a16:creationId xmlns:a16="http://schemas.microsoft.com/office/drawing/2014/main" id="{4EFC6E61-8299-416C-8495-6332504E014A}"/>
            </a:ext>
          </a:extLst>
        </xdr:cNvPr>
        <xdr:cNvSpPr/>
      </xdr:nvSpPr>
      <xdr:spPr>
        <a:xfrm>
          <a:off x="183451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169926</xdr:rowOff>
    </xdr:from>
    <xdr:to>
      <xdr:col>111</xdr:col>
      <xdr:colOff>177800</xdr:colOff>
      <xdr:row>106</xdr:row>
      <xdr:rowOff>7620</xdr:rowOff>
    </xdr:to>
    <xdr:cxnSp macro="">
      <xdr:nvCxnSpPr>
        <xdr:cNvPr id="742" name="直線コネクタ 741">
          <a:extLst>
            <a:ext uri="{FF2B5EF4-FFF2-40B4-BE49-F238E27FC236}">
              <a16:creationId xmlns:a16="http://schemas.microsoft.com/office/drawing/2014/main" id="{FFC83BC4-8D7D-4DB8-9F51-659FF91F6B35}"/>
            </a:ext>
          </a:extLst>
        </xdr:cNvPr>
        <xdr:cNvCxnSpPr/>
      </xdr:nvCxnSpPr>
      <xdr:spPr>
        <a:xfrm flipV="1">
          <a:off x="18399760" y="18175986"/>
          <a:ext cx="80518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743" name="楕円 742">
          <a:extLst>
            <a:ext uri="{FF2B5EF4-FFF2-40B4-BE49-F238E27FC236}">
              <a16:creationId xmlns:a16="http://schemas.microsoft.com/office/drawing/2014/main" id="{B3B267E1-847F-462B-9A2E-023EAC6C0B9F}"/>
            </a:ext>
          </a:extLst>
        </xdr:cNvPr>
        <xdr:cNvSpPr/>
      </xdr:nvSpPr>
      <xdr:spPr>
        <a:xfrm>
          <a:off x="17547590" y="18134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7620</xdr:rowOff>
    </xdr:to>
    <xdr:cxnSp macro="">
      <xdr:nvCxnSpPr>
        <xdr:cNvPr id="744" name="直線コネクタ 743">
          <a:extLst>
            <a:ext uri="{FF2B5EF4-FFF2-40B4-BE49-F238E27FC236}">
              <a16:creationId xmlns:a16="http://schemas.microsoft.com/office/drawing/2014/main" id="{78427CE8-9F8E-4713-81B8-DDCFA0C9B7A9}"/>
            </a:ext>
          </a:extLst>
        </xdr:cNvPr>
        <xdr:cNvCxnSpPr/>
      </xdr:nvCxnSpPr>
      <xdr:spPr>
        <a:xfrm>
          <a:off x="17602200" y="181832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137413</xdr:rowOff>
    </xdr:from>
    <xdr:to>
      <xdr:col>98</xdr:col>
      <xdr:colOff>38100</xdr:colOff>
      <xdr:row>106</xdr:row>
      <xdr:rowOff>67563</xdr:rowOff>
    </xdr:to>
    <xdr:sp macro="" textlink="">
      <xdr:nvSpPr>
        <xdr:cNvPr id="745" name="楕円 744">
          <a:extLst>
            <a:ext uri="{FF2B5EF4-FFF2-40B4-BE49-F238E27FC236}">
              <a16:creationId xmlns:a16="http://schemas.microsoft.com/office/drawing/2014/main" id="{B3E3CABC-D026-4C09-BB22-FE8DB80B1E24}"/>
            </a:ext>
          </a:extLst>
        </xdr:cNvPr>
        <xdr:cNvSpPr/>
      </xdr:nvSpPr>
      <xdr:spPr>
        <a:xfrm>
          <a:off x="16761460" y="18135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16763</xdr:rowOff>
    </xdr:to>
    <xdr:cxnSp macro="">
      <xdr:nvCxnSpPr>
        <xdr:cNvPr id="746" name="直線コネクタ 745">
          <a:extLst>
            <a:ext uri="{FF2B5EF4-FFF2-40B4-BE49-F238E27FC236}">
              <a16:creationId xmlns:a16="http://schemas.microsoft.com/office/drawing/2014/main" id="{5BA64907-85D4-45C7-9F58-0829F6469074}"/>
            </a:ext>
          </a:extLst>
        </xdr:cNvPr>
        <xdr:cNvCxnSpPr/>
      </xdr:nvCxnSpPr>
      <xdr:spPr>
        <a:xfrm flipV="1">
          <a:off x="16804640" y="18183225"/>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7" name="n_1aveValue【公民館】&#10;一人当たり面積">
          <a:extLst>
            <a:ext uri="{FF2B5EF4-FFF2-40B4-BE49-F238E27FC236}">
              <a16:creationId xmlns:a16="http://schemas.microsoft.com/office/drawing/2014/main" id="{073CE8BC-C925-4EC0-8834-C96EDC8936F4}"/>
            </a:ext>
          </a:extLst>
        </xdr:cNvPr>
        <xdr:cNvSpPr txBox="1"/>
      </xdr:nvSpPr>
      <xdr:spPr>
        <a:xfrm>
          <a:off x="18982132" y="1771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8" name="n_2aveValue【公民館】&#10;一人当たり面積">
          <a:extLst>
            <a:ext uri="{FF2B5EF4-FFF2-40B4-BE49-F238E27FC236}">
              <a16:creationId xmlns:a16="http://schemas.microsoft.com/office/drawing/2014/main" id="{D98FF411-2748-4DB6-BE45-3D9677BC0A7C}"/>
            </a:ext>
          </a:extLst>
        </xdr:cNvPr>
        <xdr:cNvSpPr txBox="1"/>
      </xdr:nvSpPr>
      <xdr:spPr>
        <a:xfrm>
          <a:off x="18182032" y="1771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49" name="n_3aveValue【公民館】&#10;一人当たり面積">
          <a:extLst>
            <a:ext uri="{FF2B5EF4-FFF2-40B4-BE49-F238E27FC236}">
              <a16:creationId xmlns:a16="http://schemas.microsoft.com/office/drawing/2014/main" id="{9E715208-3554-4FD7-91F5-5A4DFEB7808F}"/>
            </a:ext>
          </a:extLst>
        </xdr:cNvPr>
        <xdr:cNvSpPr txBox="1"/>
      </xdr:nvSpPr>
      <xdr:spPr>
        <a:xfrm>
          <a:off x="17384472"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750" name="n_4aveValue【公民館】&#10;一人当たり面積">
          <a:extLst>
            <a:ext uri="{FF2B5EF4-FFF2-40B4-BE49-F238E27FC236}">
              <a16:creationId xmlns:a16="http://schemas.microsoft.com/office/drawing/2014/main" id="{16E8549F-0CC8-453B-A4F7-FD097A07121D}"/>
            </a:ext>
          </a:extLst>
        </xdr:cNvPr>
        <xdr:cNvSpPr txBox="1"/>
      </xdr:nvSpPr>
      <xdr:spPr>
        <a:xfrm>
          <a:off x="16588817" y="1761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40403</xdr:rowOff>
    </xdr:from>
    <xdr:ext cx="469744" cy="259045"/>
    <xdr:sp macro="" textlink="">
      <xdr:nvSpPr>
        <xdr:cNvPr id="751" name="n_1mainValue【公民館】&#10;一人当たり面積">
          <a:extLst>
            <a:ext uri="{FF2B5EF4-FFF2-40B4-BE49-F238E27FC236}">
              <a16:creationId xmlns:a16="http://schemas.microsoft.com/office/drawing/2014/main" id="{C2C1DD54-4E12-407B-8CB2-10157D5F36F0}"/>
            </a:ext>
          </a:extLst>
        </xdr:cNvPr>
        <xdr:cNvSpPr txBox="1"/>
      </xdr:nvSpPr>
      <xdr:spPr>
        <a:xfrm>
          <a:off x="18982132"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49547</xdr:rowOff>
    </xdr:from>
    <xdr:ext cx="469744" cy="259045"/>
    <xdr:sp macro="" textlink="">
      <xdr:nvSpPr>
        <xdr:cNvPr id="752" name="n_2mainValue【公民館】&#10;一人当たり面積">
          <a:extLst>
            <a:ext uri="{FF2B5EF4-FFF2-40B4-BE49-F238E27FC236}">
              <a16:creationId xmlns:a16="http://schemas.microsoft.com/office/drawing/2014/main" id="{46B209F0-78A7-48A8-B315-CCB35E6D4EE5}"/>
            </a:ext>
          </a:extLst>
        </xdr:cNvPr>
        <xdr:cNvSpPr txBox="1"/>
      </xdr:nvSpPr>
      <xdr:spPr>
        <a:xfrm>
          <a:off x="1818203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753" name="n_3mainValue【公民館】&#10;一人当たり面積">
          <a:extLst>
            <a:ext uri="{FF2B5EF4-FFF2-40B4-BE49-F238E27FC236}">
              <a16:creationId xmlns:a16="http://schemas.microsoft.com/office/drawing/2014/main" id="{360A8ACF-674A-43CC-90B4-3BB00EF89B88}"/>
            </a:ext>
          </a:extLst>
        </xdr:cNvPr>
        <xdr:cNvSpPr txBox="1"/>
      </xdr:nvSpPr>
      <xdr:spPr>
        <a:xfrm>
          <a:off x="17384472"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58690</xdr:rowOff>
    </xdr:from>
    <xdr:ext cx="469744" cy="259045"/>
    <xdr:sp macro="" textlink="">
      <xdr:nvSpPr>
        <xdr:cNvPr id="754" name="n_4mainValue【公民館】&#10;一人当たり面積">
          <a:extLst>
            <a:ext uri="{FF2B5EF4-FFF2-40B4-BE49-F238E27FC236}">
              <a16:creationId xmlns:a16="http://schemas.microsoft.com/office/drawing/2014/main" id="{34A99792-2EF4-411C-BEE1-FAE483412723}"/>
            </a:ext>
          </a:extLst>
        </xdr:cNvPr>
        <xdr:cNvSpPr txBox="1"/>
      </xdr:nvSpPr>
      <xdr:spPr>
        <a:xfrm>
          <a:off x="16588817" y="1822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45CEDCAC-34C2-4825-B830-F9591C664C6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208906CF-5903-49DF-ABB1-126B0EE5B73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201538A9-D44E-44DE-A575-53187C2EF4A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高度経済成長期に建設を進めた公共施設の老朽化が進んでおり、建設後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年を超える施設が増加している。類似団体と比較して特に有形固定資産減価償却率が高くなっている施設は、橋りょう・トンネル、学校施設、公民館であり、特に低くなっている施設は公営住宅である。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学校施設については、小学校が有形固定資産減価償却率</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87.4</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％、中学校が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90.0</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おり、特に中学校の有形固定資産減価償却率が高くなっている。令和３年３月に個別施設計画を策定したところであり、同計画に基づき、施設一体型小中一貫教育推進校の整備に向けた取り組みや、現在保有する学校施設の長寿命化を図っ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公民館については昭和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年代に建設していることから老朽化が進んでおり、長寿命化や更新などの対策を検討していく必要がある。 また、個別施設計画に基づき、小学校児童の減少に伴い学校のあり方について検討を進める中で、公民館を小学校に複合化することを検討・実施していく。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一方で、今後の人口減少を見据え、将来における過度な負担とならない適切な資産規模を実現する必要がある。そのために、公共施設再配置計画及び個別施設計画に基づき、施設ごとの更新、統廃合、長寿命化等の実施について検討し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DC6027-9907-4684-8346-E14F06FCFBE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0511A5-8672-4929-B684-6EA8925E2A1D}"/>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4409FEC-311B-45B3-A6B7-CE9D68BC7CC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2240F5-92CF-4D98-891E-578925A98F34}"/>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大阪府河内長野市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9FC9C32-EE90-4846-8D0A-74387677306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5081C2-CDB9-4B3B-8BF0-50F32ECDC73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ACEDF0B-CAD5-4069-80F4-2F71CC5876C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A62BD4-FD90-4611-8809-EBA4B55409A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80D1B2-B05F-4B7A-BE56-010E010989D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BF24E1-9936-4826-8E69-E424A6013C3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97,912
96,824
109.63
43,390,443
42,606,159
206,273
22,803,109
25,524,029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F0A5EC-A6A0-41D6-8734-25B443F37C24}"/>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17FF25-3E0A-4862-9021-C4E14712319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B98CEA-256D-4147-A2EC-8CA571F0A17B}"/>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3DCE06-97E9-4E4C-88F6-50AA5B44CB4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EBD4275-65A2-40E7-9077-61D99F3D169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1F28D55-8445-4A9B-B581-35D1159BA061}"/>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8706D3-8DC2-45F5-B4AB-5888619D476F}"/>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E32E5B1-9AFA-4472-90BE-5FE12905CECA}"/>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BB055E6-5B52-4D61-8502-A3E47E7A774E}"/>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3BF031-1B26-47A4-A0F9-CCBC362AD1C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20E307-7144-460A-9E2C-91A5E56B737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7E2176-31BD-4B4F-AA43-C6066AB48EA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00CE6A-8F54-42BE-AFFA-0458672FCCEF}"/>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5DA44D-BB30-4B7F-A69A-1EE748D2A2A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785296-F55A-4EFC-BD10-2BE8E9AAF43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3BAFEE4-D667-4222-95A8-E6D80091BCE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98542D3-3463-4667-92DE-7F08BA602803}"/>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2C84A3-9EEA-4A92-BF7C-5E979E3E68A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BA08F1-2A37-46E7-A035-6BFF7CCC5A9D}"/>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6D6619-0ED9-4708-865F-8958AF4C4853}"/>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64F0C5-8483-4ADB-AEA9-E18AA459E88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2F7DC4-A0A3-481C-9F6A-78BE80B3E0F7}"/>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4B85E0E-A136-4D6B-8A8C-3A02773C88E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64D839A-9BA0-4456-951D-3DA7C094CAA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043D76-9283-4012-98F8-67B2FAF4E10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1FA1B9F-763B-469C-8CA9-795B5B428DD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3DF0785-89E5-4CA3-AB11-54778662FE6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9989C6E-073A-4B98-A515-1538892FE884}"/>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C37CB4A-400B-4121-A352-C6E870DFF2F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5F2509-DC80-4B0D-AF66-C684E573935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5EBE4BD-0EDC-421C-87F4-60126315295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2AE6CFF-5DE9-4D5C-B6EB-15A9DD809C3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2E2D70E-E239-44A0-8361-680C2C69DD60}"/>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68AD6D2-DA51-4168-ABF8-9EEAD238BBCF}"/>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A3FB542-8B58-4BC9-B3D0-662BD549644E}"/>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700AFC0-8C47-4A7A-B8EA-21F9568A70A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CB0052C-85E7-423F-BA5D-0FF2326C7B35}"/>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1631E00-4D4C-43E7-A372-842B939AECE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132DB5E-A697-4546-AD97-93C261232792}"/>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B00B884-7642-4501-B8FE-E16052D1B02A}"/>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B69AE02-A1CD-497C-A7B9-6C3AC1F170AB}"/>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CF60C72-1B13-4226-8E9A-E43EFD0E683F}"/>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705B8D4-00CD-4E1F-B75A-FD03C87DB126}"/>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CC92C7F-8B54-4ADA-B475-DA0BF9206950}"/>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29CB68A-49D8-4CFE-9526-CBBDBF0CEF3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A92ABFC8-06D2-4C90-BCB2-2F58D7112FEF}"/>
            </a:ext>
          </a:extLst>
        </xdr:cNvPr>
        <xdr:cNvCxnSpPr/>
      </xdr:nvCxnSpPr>
      <xdr:spPr>
        <a:xfrm flipV="1">
          <a:off x="4173855" y="561784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07025A71-3ADF-4414-A4E0-C771A3A1DE01}"/>
            </a:ext>
          </a:extLst>
        </xdr:cNvPr>
        <xdr:cNvSpPr txBox="1"/>
      </xdr:nvSpPr>
      <xdr:spPr>
        <a:xfrm>
          <a:off x="4212590"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6FABCC9B-1A08-4383-A18E-57EF6F4C841C}"/>
            </a:ext>
          </a:extLst>
        </xdr:cNvPr>
        <xdr:cNvCxnSpPr/>
      </xdr:nvCxnSpPr>
      <xdr:spPr>
        <a:xfrm>
          <a:off x="4112260" y="7107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7EFFFCB7-DE8B-4EDA-8A24-28045E9C4058}"/>
            </a:ext>
          </a:extLst>
        </xdr:cNvPr>
        <xdr:cNvSpPr txBox="1"/>
      </xdr:nvSpPr>
      <xdr:spPr>
        <a:xfrm>
          <a:off x="4212590" y="539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EC7BE7F2-9CFA-48DE-AF57-BE6D2767B1D4}"/>
            </a:ext>
          </a:extLst>
        </xdr:cNvPr>
        <xdr:cNvCxnSpPr/>
      </xdr:nvCxnSpPr>
      <xdr:spPr>
        <a:xfrm>
          <a:off x="4112260" y="561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FC6243D9-C2D1-4029-8997-A5DE72A19BA8}"/>
            </a:ext>
          </a:extLst>
        </xdr:cNvPr>
        <xdr:cNvSpPr txBox="1"/>
      </xdr:nvSpPr>
      <xdr:spPr>
        <a:xfrm>
          <a:off x="421259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C7AD125D-B6CC-4174-B7E0-65319E346ED2}"/>
            </a:ext>
          </a:extLst>
        </xdr:cNvPr>
        <xdr:cNvSpPr/>
      </xdr:nvSpPr>
      <xdr:spPr>
        <a:xfrm>
          <a:off x="4131310" y="6294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E08B83F9-FEEF-41DD-8165-E068A5ACA6D1}"/>
            </a:ext>
          </a:extLst>
        </xdr:cNvPr>
        <xdr:cNvSpPr/>
      </xdr:nvSpPr>
      <xdr:spPr>
        <a:xfrm>
          <a:off x="33883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1458B871-75C8-4E31-A605-2447F27CA77E}"/>
            </a:ext>
          </a:extLst>
        </xdr:cNvPr>
        <xdr:cNvSpPr/>
      </xdr:nvSpPr>
      <xdr:spPr>
        <a:xfrm>
          <a:off x="2571750" y="62318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64EDDDC4-DB50-45B8-AFF6-15F9588A4F0A}"/>
            </a:ext>
          </a:extLst>
        </xdr:cNvPr>
        <xdr:cNvSpPr/>
      </xdr:nvSpPr>
      <xdr:spPr>
        <a:xfrm>
          <a:off x="1774190" y="62547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DCB82313-2815-4346-AB84-F47B33A3F685}"/>
            </a:ext>
          </a:extLst>
        </xdr:cNvPr>
        <xdr:cNvSpPr/>
      </xdr:nvSpPr>
      <xdr:spPr>
        <a:xfrm>
          <a:off x="988060" y="62185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D83EDA3-FB26-4B20-94E9-629827F14ED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93F8FF-2B6E-4EE1-AD0B-896D6C5AB32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B5A83D-33D5-4751-A81C-248DBCD74D1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26C3AD9-AC8C-4819-AFFC-3A9491FC886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C8E8763-5471-45C8-9671-225E1F383168}"/>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74930</xdr:rowOff>
    </xdr:from>
    <xdr:to>
      <xdr:col>24</xdr:col>
      <xdr:colOff>114300</xdr:colOff>
      <xdr:row>37</xdr:row>
      <xdr:rowOff>5080</xdr:rowOff>
    </xdr:to>
    <xdr:sp macro="" textlink="">
      <xdr:nvSpPr>
        <xdr:cNvPr id="73" name="楕円 72">
          <a:extLst>
            <a:ext uri="{FF2B5EF4-FFF2-40B4-BE49-F238E27FC236}">
              <a16:creationId xmlns:a16="http://schemas.microsoft.com/office/drawing/2014/main" id="{2C059CE7-20CE-4512-90C4-C3C3DFDEA4C2}"/>
            </a:ext>
          </a:extLst>
        </xdr:cNvPr>
        <xdr:cNvSpPr/>
      </xdr:nvSpPr>
      <xdr:spPr>
        <a:xfrm>
          <a:off x="4131310" y="6247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97807</xdr:rowOff>
    </xdr:from>
    <xdr:ext cx="405111" cy="259045"/>
    <xdr:sp macro="" textlink="">
      <xdr:nvSpPr>
        <xdr:cNvPr id="74" name="【図書館】&#10;有形固定資産減価償却率該当値テキスト">
          <a:extLst>
            <a:ext uri="{FF2B5EF4-FFF2-40B4-BE49-F238E27FC236}">
              <a16:creationId xmlns:a16="http://schemas.microsoft.com/office/drawing/2014/main" id="{4C26EE17-A477-43F5-81C5-1CE0229075DE}"/>
            </a:ext>
          </a:extLst>
        </xdr:cNvPr>
        <xdr:cNvSpPr txBox="1"/>
      </xdr:nvSpPr>
      <xdr:spPr>
        <a:xfrm>
          <a:off x="4212590"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33020</xdr:rowOff>
    </xdr:from>
    <xdr:to>
      <xdr:col>20</xdr:col>
      <xdr:colOff>38100</xdr:colOff>
      <xdr:row>36</xdr:row>
      <xdr:rowOff>134620</xdr:rowOff>
    </xdr:to>
    <xdr:sp macro="" textlink="">
      <xdr:nvSpPr>
        <xdr:cNvPr id="75" name="楕円 74">
          <a:extLst>
            <a:ext uri="{FF2B5EF4-FFF2-40B4-BE49-F238E27FC236}">
              <a16:creationId xmlns:a16="http://schemas.microsoft.com/office/drawing/2014/main" id="{B4F8B2D8-9655-4E3A-916D-CFD927077C26}"/>
            </a:ext>
          </a:extLst>
        </xdr:cNvPr>
        <xdr:cNvSpPr/>
      </xdr:nvSpPr>
      <xdr:spPr>
        <a:xfrm>
          <a:off x="3388360" y="62033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83820</xdr:rowOff>
    </xdr:from>
    <xdr:to>
      <xdr:col>24</xdr:col>
      <xdr:colOff>63500</xdr:colOff>
      <xdr:row>36</xdr:row>
      <xdr:rowOff>125730</xdr:rowOff>
    </xdr:to>
    <xdr:cxnSp macro="">
      <xdr:nvCxnSpPr>
        <xdr:cNvPr id="76" name="直線コネクタ 75">
          <a:extLst>
            <a:ext uri="{FF2B5EF4-FFF2-40B4-BE49-F238E27FC236}">
              <a16:creationId xmlns:a16="http://schemas.microsoft.com/office/drawing/2014/main" id="{3E302BA5-B2F4-41E3-9648-CE57B78BA232}"/>
            </a:ext>
          </a:extLst>
        </xdr:cNvPr>
        <xdr:cNvCxnSpPr/>
      </xdr:nvCxnSpPr>
      <xdr:spPr>
        <a:xfrm>
          <a:off x="3431540" y="6257925"/>
          <a:ext cx="7429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162560</xdr:rowOff>
    </xdr:from>
    <xdr:to>
      <xdr:col>15</xdr:col>
      <xdr:colOff>101600</xdr:colOff>
      <xdr:row>36</xdr:row>
      <xdr:rowOff>92710</xdr:rowOff>
    </xdr:to>
    <xdr:sp macro="" textlink="">
      <xdr:nvSpPr>
        <xdr:cNvPr id="77" name="楕円 76">
          <a:extLst>
            <a:ext uri="{FF2B5EF4-FFF2-40B4-BE49-F238E27FC236}">
              <a16:creationId xmlns:a16="http://schemas.microsoft.com/office/drawing/2014/main" id="{76377581-76FB-460C-A076-379AED775413}"/>
            </a:ext>
          </a:extLst>
        </xdr:cNvPr>
        <xdr:cNvSpPr/>
      </xdr:nvSpPr>
      <xdr:spPr>
        <a:xfrm>
          <a:off x="2571750" y="61652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41910</xdr:rowOff>
    </xdr:from>
    <xdr:to>
      <xdr:col>19</xdr:col>
      <xdr:colOff>177800</xdr:colOff>
      <xdr:row>36</xdr:row>
      <xdr:rowOff>83820</xdr:rowOff>
    </xdr:to>
    <xdr:cxnSp macro="">
      <xdr:nvCxnSpPr>
        <xdr:cNvPr id="78" name="直線コネクタ 77">
          <a:extLst>
            <a:ext uri="{FF2B5EF4-FFF2-40B4-BE49-F238E27FC236}">
              <a16:creationId xmlns:a16="http://schemas.microsoft.com/office/drawing/2014/main" id="{798058CE-BB94-4375-8653-D152CFB71C39}"/>
            </a:ext>
          </a:extLst>
        </xdr:cNvPr>
        <xdr:cNvCxnSpPr/>
      </xdr:nvCxnSpPr>
      <xdr:spPr>
        <a:xfrm>
          <a:off x="2626360" y="621601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120650</xdr:rowOff>
    </xdr:from>
    <xdr:to>
      <xdr:col>10</xdr:col>
      <xdr:colOff>165100</xdr:colOff>
      <xdr:row>36</xdr:row>
      <xdr:rowOff>50800</xdr:rowOff>
    </xdr:to>
    <xdr:sp macro="" textlink="">
      <xdr:nvSpPr>
        <xdr:cNvPr id="79" name="楕円 78">
          <a:extLst>
            <a:ext uri="{FF2B5EF4-FFF2-40B4-BE49-F238E27FC236}">
              <a16:creationId xmlns:a16="http://schemas.microsoft.com/office/drawing/2014/main" id="{BA4A21FF-37B4-4383-8686-6E497E66ED87}"/>
            </a:ext>
          </a:extLst>
        </xdr:cNvPr>
        <xdr:cNvSpPr/>
      </xdr:nvSpPr>
      <xdr:spPr>
        <a:xfrm>
          <a:off x="1774190" y="61233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0</xdr:rowOff>
    </xdr:from>
    <xdr:to>
      <xdr:col>15</xdr:col>
      <xdr:colOff>50800</xdr:colOff>
      <xdr:row>36</xdr:row>
      <xdr:rowOff>41910</xdr:rowOff>
    </xdr:to>
    <xdr:cxnSp macro="">
      <xdr:nvCxnSpPr>
        <xdr:cNvPr id="80" name="直線コネクタ 79">
          <a:extLst>
            <a:ext uri="{FF2B5EF4-FFF2-40B4-BE49-F238E27FC236}">
              <a16:creationId xmlns:a16="http://schemas.microsoft.com/office/drawing/2014/main" id="{76A5D51A-FD99-4331-8110-2DAE32BB15C3}"/>
            </a:ext>
          </a:extLst>
        </xdr:cNvPr>
        <xdr:cNvCxnSpPr/>
      </xdr:nvCxnSpPr>
      <xdr:spPr>
        <a:xfrm>
          <a:off x="1828800" y="617220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78740</xdr:rowOff>
    </xdr:from>
    <xdr:to>
      <xdr:col>6</xdr:col>
      <xdr:colOff>38100</xdr:colOff>
      <xdr:row>36</xdr:row>
      <xdr:rowOff>8890</xdr:rowOff>
    </xdr:to>
    <xdr:sp macro="" textlink="">
      <xdr:nvSpPr>
        <xdr:cNvPr id="81" name="楕円 80">
          <a:extLst>
            <a:ext uri="{FF2B5EF4-FFF2-40B4-BE49-F238E27FC236}">
              <a16:creationId xmlns:a16="http://schemas.microsoft.com/office/drawing/2014/main" id="{66E8EFAE-6B6B-4189-9CE0-215EFF59F85B}"/>
            </a:ext>
          </a:extLst>
        </xdr:cNvPr>
        <xdr:cNvSpPr/>
      </xdr:nvSpPr>
      <xdr:spPr>
        <a:xfrm>
          <a:off x="988060" y="6079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129540</xdr:rowOff>
    </xdr:from>
    <xdr:to>
      <xdr:col>10</xdr:col>
      <xdr:colOff>114300</xdr:colOff>
      <xdr:row>36</xdr:row>
      <xdr:rowOff>0</xdr:rowOff>
    </xdr:to>
    <xdr:cxnSp macro="">
      <xdr:nvCxnSpPr>
        <xdr:cNvPr id="82" name="直線コネクタ 81">
          <a:extLst>
            <a:ext uri="{FF2B5EF4-FFF2-40B4-BE49-F238E27FC236}">
              <a16:creationId xmlns:a16="http://schemas.microsoft.com/office/drawing/2014/main" id="{3FE2E88B-4FF4-4D9C-9A60-9BD32070AA55}"/>
            </a:ext>
          </a:extLst>
        </xdr:cNvPr>
        <xdr:cNvCxnSpPr/>
      </xdr:nvCxnSpPr>
      <xdr:spPr>
        <a:xfrm>
          <a:off x="1031240" y="61341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15257</xdr:rowOff>
    </xdr:from>
    <xdr:ext cx="405111" cy="259045"/>
    <xdr:sp macro="" textlink="">
      <xdr:nvSpPr>
        <xdr:cNvPr id="83" name="n_1aveValue【図書館】&#10;有形固定資産減価償却率">
          <a:extLst>
            <a:ext uri="{FF2B5EF4-FFF2-40B4-BE49-F238E27FC236}">
              <a16:creationId xmlns:a16="http://schemas.microsoft.com/office/drawing/2014/main" id="{2EF9C60E-276D-4A80-B193-46D2C914F696}"/>
            </a:ext>
          </a:extLst>
        </xdr:cNvPr>
        <xdr:cNvSpPr txBox="1"/>
      </xdr:nvSpPr>
      <xdr:spPr>
        <a:xfrm>
          <a:off x="32391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148607</xdr:rowOff>
    </xdr:from>
    <xdr:ext cx="405111" cy="259045"/>
    <xdr:sp macro="" textlink="">
      <xdr:nvSpPr>
        <xdr:cNvPr id="84" name="n_2aveValue【図書館】&#10;有形固定資産減価償却率">
          <a:extLst>
            <a:ext uri="{FF2B5EF4-FFF2-40B4-BE49-F238E27FC236}">
              <a16:creationId xmlns:a16="http://schemas.microsoft.com/office/drawing/2014/main" id="{7A272D47-6657-41A9-99ED-56AE8DA1B119}"/>
            </a:ext>
          </a:extLst>
        </xdr:cNvPr>
        <xdr:cNvSpPr txBox="1"/>
      </xdr:nvSpPr>
      <xdr:spPr>
        <a:xfrm>
          <a:off x="24390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693972BC-77E6-48C8-825A-87EF05F86050}"/>
            </a:ext>
          </a:extLst>
        </xdr:cNvPr>
        <xdr:cNvSpPr txBox="1"/>
      </xdr:nvSpPr>
      <xdr:spPr>
        <a:xfrm>
          <a:off x="164148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1B3D3171-04AD-4481-A1F8-FAAE052B6F01}"/>
            </a:ext>
          </a:extLst>
        </xdr:cNvPr>
        <xdr:cNvSpPr txBox="1"/>
      </xdr:nvSpPr>
      <xdr:spPr>
        <a:xfrm>
          <a:off x="85535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151147</xdr:rowOff>
    </xdr:from>
    <xdr:ext cx="405111" cy="259045"/>
    <xdr:sp macro="" textlink="">
      <xdr:nvSpPr>
        <xdr:cNvPr id="87" name="n_1mainValue【図書館】&#10;有形固定資産減価償却率">
          <a:extLst>
            <a:ext uri="{FF2B5EF4-FFF2-40B4-BE49-F238E27FC236}">
              <a16:creationId xmlns:a16="http://schemas.microsoft.com/office/drawing/2014/main" id="{D8F06F1C-9EF6-4CCB-A5D2-362902686E7C}"/>
            </a:ext>
          </a:extLst>
        </xdr:cNvPr>
        <xdr:cNvSpPr txBox="1"/>
      </xdr:nvSpPr>
      <xdr:spPr>
        <a:xfrm>
          <a:off x="32391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8" name="n_2mainValue【図書館】&#10;有形固定資産減価償却率">
          <a:extLst>
            <a:ext uri="{FF2B5EF4-FFF2-40B4-BE49-F238E27FC236}">
              <a16:creationId xmlns:a16="http://schemas.microsoft.com/office/drawing/2014/main" id="{7E5AC101-1230-4FC9-9486-9D09E5AE0059}"/>
            </a:ext>
          </a:extLst>
        </xdr:cNvPr>
        <xdr:cNvSpPr txBox="1"/>
      </xdr:nvSpPr>
      <xdr:spPr>
        <a:xfrm>
          <a:off x="24390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67327</xdr:rowOff>
    </xdr:from>
    <xdr:ext cx="405111" cy="259045"/>
    <xdr:sp macro="" textlink="">
      <xdr:nvSpPr>
        <xdr:cNvPr id="89" name="n_3mainValue【図書館】&#10;有形固定資産減価償却率">
          <a:extLst>
            <a:ext uri="{FF2B5EF4-FFF2-40B4-BE49-F238E27FC236}">
              <a16:creationId xmlns:a16="http://schemas.microsoft.com/office/drawing/2014/main" id="{32E7B4CD-19C0-4E35-87B5-7B3BE62FE3FB}"/>
            </a:ext>
          </a:extLst>
        </xdr:cNvPr>
        <xdr:cNvSpPr txBox="1"/>
      </xdr:nvSpPr>
      <xdr:spPr>
        <a:xfrm>
          <a:off x="164148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25417</xdr:rowOff>
    </xdr:from>
    <xdr:ext cx="405111" cy="259045"/>
    <xdr:sp macro="" textlink="">
      <xdr:nvSpPr>
        <xdr:cNvPr id="90" name="n_4mainValue【図書館】&#10;有形固定資産減価償却率">
          <a:extLst>
            <a:ext uri="{FF2B5EF4-FFF2-40B4-BE49-F238E27FC236}">
              <a16:creationId xmlns:a16="http://schemas.microsoft.com/office/drawing/2014/main" id="{AD2531BD-BFF1-4F8B-A88A-8D5230295750}"/>
            </a:ext>
          </a:extLst>
        </xdr:cNvPr>
        <xdr:cNvSpPr txBox="1"/>
      </xdr:nvSpPr>
      <xdr:spPr>
        <a:xfrm>
          <a:off x="85535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0258BA9-0639-4AC8-B5DB-6D9BABC8F89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1CFBD76-9251-44CE-9DC3-14378DC2494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105242E-CBB6-4F48-B908-425D5178ACC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3016BF3-31FF-407F-84D6-EEE4D1F290B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8FA55B4-FA63-46B0-916A-9DB3E3A5EA42}"/>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F5AEBFA-F7D5-4F76-B952-532DED92FE73}"/>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9A89FD9-7788-45A6-AEA2-2F2F36F38A8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9FA414E-4066-4FBC-BF6F-2BD27FECEB7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479BE1D-0F44-4D7C-91E0-FD8EA599540B}"/>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35C7806-9085-49E7-A428-6E29162FEDB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BC6BFF5-DC8A-44E8-B5FD-4CA67C1D85E9}"/>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1FAFDBD6-A326-4B05-BB5B-CBCC774F1883}"/>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511EB6F-2939-444F-9175-D594DC64A38F}"/>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85D5A710-A7C9-46BA-966B-4C4DDAF3919E}"/>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4140F1E-7348-4BDD-9D93-7B1F90CCDE0F}"/>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28ECCA6C-CC86-4EFD-90E5-366029662D0A}"/>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59CEE28-C5AB-442D-AE6B-1057A9C1FAFA}"/>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B10040D6-371C-4278-8712-5AF54F17E4B3}"/>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F4AFEE3-AD28-4D38-AAED-CAA65389493D}"/>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C3859D51-454A-48EC-9A0D-F5D03283CDD4}"/>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808F641-BDCE-4D80-AFD8-4EA88407FB82}"/>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B1C6F48B-50AA-431A-95CD-2AADBC28BA48}"/>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A903D2-641A-486B-9E08-F20B423D29E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77D32A81-AE46-448A-BD5F-9244A6D047D5}"/>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64446402-5E0E-45F3-B0DD-8ED64210937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738A30C7-CD1F-4B86-9CC6-A44385B7BF89}"/>
            </a:ext>
          </a:extLst>
        </xdr:cNvPr>
        <xdr:cNvCxnSpPr/>
      </xdr:nvCxnSpPr>
      <xdr:spPr>
        <a:xfrm flipV="1">
          <a:off x="9429115" y="5849438"/>
          <a:ext cx="0" cy="140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D31F451C-47B1-439B-8C2C-88E58426CC13}"/>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55249FB8-B1BA-46A8-94D2-38C3D190D0E2}"/>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D7187C78-287D-4385-880D-ED634965A707}"/>
            </a:ext>
          </a:extLst>
        </xdr:cNvPr>
        <xdr:cNvSpPr txBox="1"/>
      </xdr:nvSpPr>
      <xdr:spPr>
        <a:xfrm>
          <a:off x="9467850" y="561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B4C3356-796C-4DD4-9D41-7EFFFDC8F5A8}"/>
            </a:ext>
          </a:extLst>
        </xdr:cNvPr>
        <xdr:cNvCxnSpPr/>
      </xdr:nvCxnSpPr>
      <xdr:spPr>
        <a:xfrm>
          <a:off x="9356090" y="58494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7C855164-A34D-450E-BAB0-4BABCA6FA3D6}"/>
            </a:ext>
          </a:extLst>
        </xdr:cNvPr>
        <xdr:cNvSpPr txBox="1"/>
      </xdr:nvSpPr>
      <xdr:spPr>
        <a:xfrm>
          <a:off x="9467850" y="68220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3CC9B702-62E7-433A-8905-7F2EE56E30E3}"/>
            </a:ext>
          </a:extLst>
        </xdr:cNvPr>
        <xdr:cNvSpPr/>
      </xdr:nvSpPr>
      <xdr:spPr>
        <a:xfrm>
          <a:off x="9394190" y="68398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ECA24A35-4AEF-434F-94BB-306999AD4646}"/>
            </a:ext>
          </a:extLst>
        </xdr:cNvPr>
        <xdr:cNvSpPr/>
      </xdr:nvSpPr>
      <xdr:spPr>
        <a:xfrm>
          <a:off x="8632190" y="68398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84318396-A535-4A15-8459-39452ED54ABB}"/>
            </a:ext>
          </a:extLst>
        </xdr:cNvPr>
        <xdr:cNvSpPr/>
      </xdr:nvSpPr>
      <xdr:spPr>
        <a:xfrm>
          <a:off x="7846060" y="68398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E70584DD-6C96-4D35-A636-04FDCB43D989}"/>
            </a:ext>
          </a:extLst>
        </xdr:cNvPr>
        <xdr:cNvSpPr/>
      </xdr:nvSpPr>
      <xdr:spPr>
        <a:xfrm>
          <a:off x="7029450" y="68545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F0F1F231-FDF3-42E0-8468-F1F90BF8FA19}"/>
            </a:ext>
          </a:extLst>
        </xdr:cNvPr>
        <xdr:cNvSpPr/>
      </xdr:nvSpPr>
      <xdr:spPr>
        <a:xfrm>
          <a:off x="6231890" y="68763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4C4D241-A5B9-46CF-9BF5-1841230C94B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417627B-BC0E-4D28-B1A8-646DAF1A36B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0B7EC59-CA06-4464-AE20-A775FEEC4A1A}"/>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146D7BD-DF41-4C98-A279-2B012BD641B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D3FD2F07-CD80-48FB-9DA8-3A1460A98A51}"/>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32" name="楕円 131">
          <a:extLst>
            <a:ext uri="{FF2B5EF4-FFF2-40B4-BE49-F238E27FC236}">
              <a16:creationId xmlns:a16="http://schemas.microsoft.com/office/drawing/2014/main" id="{764516CB-44F6-4FB1-A3CA-62A81EE022FE}"/>
            </a:ext>
          </a:extLst>
        </xdr:cNvPr>
        <xdr:cNvSpPr/>
      </xdr:nvSpPr>
      <xdr:spPr>
        <a:xfrm>
          <a:off x="9394190" y="68091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143527</xdr:rowOff>
    </xdr:from>
    <xdr:ext cx="469744" cy="259045"/>
    <xdr:sp macro="" textlink="">
      <xdr:nvSpPr>
        <xdr:cNvPr id="133" name="【図書館】&#10;一人当たり面積該当値テキスト">
          <a:extLst>
            <a:ext uri="{FF2B5EF4-FFF2-40B4-BE49-F238E27FC236}">
              <a16:creationId xmlns:a16="http://schemas.microsoft.com/office/drawing/2014/main" id="{250B0C66-A7BA-4315-A15A-289D78FFE161}"/>
            </a:ext>
          </a:extLst>
        </xdr:cNvPr>
        <xdr:cNvSpPr txBox="1"/>
      </xdr:nvSpPr>
      <xdr:spPr>
        <a:xfrm>
          <a:off x="9467850" y="66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131535</xdr:rowOff>
    </xdr:from>
    <xdr:to>
      <xdr:col>50</xdr:col>
      <xdr:colOff>165100</xdr:colOff>
      <xdr:row>40</xdr:row>
      <xdr:rowOff>61685</xdr:rowOff>
    </xdr:to>
    <xdr:sp macro="" textlink="">
      <xdr:nvSpPr>
        <xdr:cNvPr id="134" name="楕円 133">
          <a:extLst>
            <a:ext uri="{FF2B5EF4-FFF2-40B4-BE49-F238E27FC236}">
              <a16:creationId xmlns:a16="http://schemas.microsoft.com/office/drawing/2014/main" id="{4FEEC73A-A7E0-4F46-A728-95BD86F9E538}"/>
            </a:ext>
          </a:extLst>
        </xdr:cNvPr>
        <xdr:cNvSpPr/>
      </xdr:nvSpPr>
      <xdr:spPr>
        <a:xfrm>
          <a:off x="8632190" y="682189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0</xdr:rowOff>
    </xdr:from>
    <xdr:to>
      <xdr:col>55</xdr:col>
      <xdr:colOff>0</xdr:colOff>
      <xdr:row>40</xdr:row>
      <xdr:rowOff>10885</xdr:rowOff>
    </xdr:to>
    <xdr:cxnSp macro="">
      <xdr:nvCxnSpPr>
        <xdr:cNvPr id="135" name="直線コネクタ 134">
          <a:extLst>
            <a:ext uri="{FF2B5EF4-FFF2-40B4-BE49-F238E27FC236}">
              <a16:creationId xmlns:a16="http://schemas.microsoft.com/office/drawing/2014/main" id="{48BE3B9E-9F24-4EFB-BD8D-65691B74881E}"/>
            </a:ext>
          </a:extLst>
        </xdr:cNvPr>
        <xdr:cNvCxnSpPr/>
      </xdr:nvCxnSpPr>
      <xdr:spPr>
        <a:xfrm flipV="1">
          <a:off x="8686800" y="6858000"/>
          <a:ext cx="74295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131535</xdr:rowOff>
    </xdr:from>
    <xdr:to>
      <xdr:col>46</xdr:col>
      <xdr:colOff>38100</xdr:colOff>
      <xdr:row>40</xdr:row>
      <xdr:rowOff>61685</xdr:rowOff>
    </xdr:to>
    <xdr:sp macro="" textlink="">
      <xdr:nvSpPr>
        <xdr:cNvPr id="136" name="楕円 135">
          <a:extLst>
            <a:ext uri="{FF2B5EF4-FFF2-40B4-BE49-F238E27FC236}">
              <a16:creationId xmlns:a16="http://schemas.microsoft.com/office/drawing/2014/main" id="{9172564A-18AA-4F08-A7EF-37D0F73689C4}"/>
            </a:ext>
          </a:extLst>
        </xdr:cNvPr>
        <xdr:cNvSpPr/>
      </xdr:nvSpPr>
      <xdr:spPr>
        <a:xfrm>
          <a:off x="7846060" y="682189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10885</xdr:rowOff>
    </xdr:from>
    <xdr:to>
      <xdr:col>50</xdr:col>
      <xdr:colOff>114300</xdr:colOff>
      <xdr:row>40</xdr:row>
      <xdr:rowOff>10885</xdr:rowOff>
    </xdr:to>
    <xdr:cxnSp macro="">
      <xdr:nvCxnSpPr>
        <xdr:cNvPr id="137" name="直線コネクタ 136">
          <a:extLst>
            <a:ext uri="{FF2B5EF4-FFF2-40B4-BE49-F238E27FC236}">
              <a16:creationId xmlns:a16="http://schemas.microsoft.com/office/drawing/2014/main" id="{EF09E632-C7C3-4443-BD4A-7D6CE08DFCCC}"/>
            </a:ext>
          </a:extLst>
        </xdr:cNvPr>
        <xdr:cNvCxnSpPr/>
      </xdr:nvCxnSpPr>
      <xdr:spPr>
        <a:xfrm>
          <a:off x="7889240" y="6870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142422</xdr:rowOff>
    </xdr:from>
    <xdr:to>
      <xdr:col>41</xdr:col>
      <xdr:colOff>101600</xdr:colOff>
      <xdr:row>40</xdr:row>
      <xdr:rowOff>72572</xdr:rowOff>
    </xdr:to>
    <xdr:sp macro="" textlink="">
      <xdr:nvSpPr>
        <xdr:cNvPr id="138" name="楕円 137">
          <a:extLst>
            <a:ext uri="{FF2B5EF4-FFF2-40B4-BE49-F238E27FC236}">
              <a16:creationId xmlns:a16="http://schemas.microsoft.com/office/drawing/2014/main" id="{4E1CE544-F916-478B-A722-F273FFB803CA}"/>
            </a:ext>
          </a:extLst>
        </xdr:cNvPr>
        <xdr:cNvSpPr/>
      </xdr:nvSpPr>
      <xdr:spPr>
        <a:xfrm>
          <a:off x="7029450" y="68270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10885</xdr:rowOff>
    </xdr:from>
    <xdr:to>
      <xdr:col>45</xdr:col>
      <xdr:colOff>177800</xdr:colOff>
      <xdr:row>40</xdr:row>
      <xdr:rowOff>21772</xdr:rowOff>
    </xdr:to>
    <xdr:cxnSp macro="">
      <xdr:nvCxnSpPr>
        <xdr:cNvPr id="139" name="直線コネクタ 138">
          <a:extLst>
            <a:ext uri="{FF2B5EF4-FFF2-40B4-BE49-F238E27FC236}">
              <a16:creationId xmlns:a16="http://schemas.microsoft.com/office/drawing/2014/main" id="{F3BE907D-18D5-4E84-BDCB-80AEBA692117}"/>
            </a:ext>
          </a:extLst>
        </xdr:cNvPr>
        <xdr:cNvCxnSpPr/>
      </xdr:nvCxnSpPr>
      <xdr:spPr>
        <a:xfrm flipV="1">
          <a:off x="7084060" y="6870790"/>
          <a:ext cx="80518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142422</xdr:rowOff>
    </xdr:from>
    <xdr:to>
      <xdr:col>36</xdr:col>
      <xdr:colOff>165100</xdr:colOff>
      <xdr:row>40</xdr:row>
      <xdr:rowOff>72572</xdr:rowOff>
    </xdr:to>
    <xdr:sp macro="" textlink="">
      <xdr:nvSpPr>
        <xdr:cNvPr id="140" name="楕円 139">
          <a:extLst>
            <a:ext uri="{FF2B5EF4-FFF2-40B4-BE49-F238E27FC236}">
              <a16:creationId xmlns:a16="http://schemas.microsoft.com/office/drawing/2014/main" id="{1F0F9C1D-E85C-4E96-A622-6212AFF79378}"/>
            </a:ext>
          </a:extLst>
        </xdr:cNvPr>
        <xdr:cNvSpPr/>
      </xdr:nvSpPr>
      <xdr:spPr>
        <a:xfrm>
          <a:off x="6231890" y="68270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21772</xdr:rowOff>
    </xdr:from>
    <xdr:to>
      <xdr:col>41</xdr:col>
      <xdr:colOff>50800</xdr:colOff>
      <xdr:row>40</xdr:row>
      <xdr:rowOff>21772</xdr:rowOff>
    </xdr:to>
    <xdr:cxnSp macro="">
      <xdr:nvCxnSpPr>
        <xdr:cNvPr id="141" name="直線コネクタ 140">
          <a:extLst>
            <a:ext uri="{FF2B5EF4-FFF2-40B4-BE49-F238E27FC236}">
              <a16:creationId xmlns:a16="http://schemas.microsoft.com/office/drawing/2014/main" id="{E380AF3F-3FF1-47B3-8A30-869B49AE08D3}"/>
            </a:ext>
          </a:extLst>
        </xdr:cNvPr>
        <xdr:cNvCxnSpPr/>
      </xdr:nvCxnSpPr>
      <xdr:spPr>
        <a:xfrm>
          <a:off x="6286500" y="68759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F5DFD57D-A274-4103-9F2C-22D6CA4C21D8}"/>
            </a:ext>
          </a:extLst>
        </xdr:cNvPr>
        <xdr:cNvSpPr txBox="1"/>
      </xdr:nvSpPr>
      <xdr:spPr>
        <a:xfrm>
          <a:off x="845446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36539912-0210-4085-8AAA-11A1A794E670}"/>
            </a:ext>
          </a:extLst>
        </xdr:cNvPr>
        <xdr:cNvSpPr txBox="1"/>
      </xdr:nvSpPr>
      <xdr:spPr>
        <a:xfrm>
          <a:off x="767341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A5F22AF3-0CED-4C4E-A583-1D77A22C9820}"/>
            </a:ext>
          </a:extLst>
        </xdr:cNvPr>
        <xdr:cNvSpPr txBox="1"/>
      </xdr:nvSpPr>
      <xdr:spPr>
        <a:xfrm>
          <a:off x="6866332" y="694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A5EB1A16-2B1D-4786-BFA5-0018CDBAF47D}"/>
            </a:ext>
          </a:extLst>
        </xdr:cNvPr>
        <xdr:cNvSpPr txBox="1"/>
      </xdr:nvSpPr>
      <xdr:spPr>
        <a:xfrm>
          <a:off x="6068772" y="69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78212</xdr:rowOff>
    </xdr:from>
    <xdr:ext cx="469744" cy="259045"/>
    <xdr:sp macro="" textlink="">
      <xdr:nvSpPr>
        <xdr:cNvPr id="146" name="n_1mainValue【図書館】&#10;一人当たり面積">
          <a:extLst>
            <a:ext uri="{FF2B5EF4-FFF2-40B4-BE49-F238E27FC236}">
              <a16:creationId xmlns:a16="http://schemas.microsoft.com/office/drawing/2014/main" id="{34D5010D-9F12-4D96-B1A0-6A93C592A53F}"/>
            </a:ext>
          </a:extLst>
        </xdr:cNvPr>
        <xdr:cNvSpPr txBox="1"/>
      </xdr:nvSpPr>
      <xdr:spPr>
        <a:xfrm>
          <a:off x="845446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78212</xdr:rowOff>
    </xdr:from>
    <xdr:ext cx="469744" cy="259045"/>
    <xdr:sp macro="" textlink="">
      <xdr:nvSpPr>
        <xdr:cNvPr id="147" name="n_2mainValue【図書館】&#10;一人当たり面積">
          <a:extLst>
            <a:ext uri="{FF2B5EF4-FFF2-40B4-BE49-F238E27FC236}">
              <a16:creationId xmlns:a16="http://schemas.microsoft.com/office/drawing/2014/main" id="{5D383DB7-5F69-4FF8-B25A-EF490CEE8544}"/>
            </a:ext>
          </a:extLst>
        </xdr:cNvPr>
        <xdr:cNvSpPr txBox="1"/>
      </xdr:nvSpPr>
      <xdr:spPr>
        <a:xfrm>
          <a:off x="7673417" y="6593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89099</xdr:rowOff>
    </xdr:from>
    <xdr:ext cx="469744" cy="259045"/>
    <xdr:sp macro="" textlink="">
      <xdr:nvSpPr>
        <xdr:cNvPr id="148" name="n_3mainValue【図書館】&#10;一人当たり面積">
          <a:extLst>
            <a:ext uri="{FF2B5EF4-FFF2-40B4-BE49-F238E27FC236}">
              <a16:creationId xmlns:a16="http://schemas.microsoft.com/office/drawing/2014/main" id="{6274C493-9963-4A48-BE31-B0C21EC8ADD5}"/>
            </a:ext>
          </a:extLst>
        </xdr:cNvPr>
        <xdr:cNvSpPr txBox="1"/>
      </xdr:nvSpPr>
      <xdr:spPr>
        <a:xfrm>
          <a:off x="6866332" y="660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89099</xdr:rowOff>
    </xdr:from>
    <xdr:ext cx="469744" cy="259045"/>
    <xdr:sp macro="" textlink="">
      <xdr:nvSpPr>
        <xdr:cNvPr id="149" name="n_4mainValue【図書館】&#10;一人当たり面積">
          <a:extLst>
            <a:ext uri="{FF2B5EF4-FFF2-40B4-BE49-F238E27FC236}">
              <a16:creationId xmlns:a16="http://schemas.microsoft.com/office/drawing/2014/main" id="{A4D26573-6443-4ECB-AED5-61238EEFD0B2}"/>
            </a:ext>
          </a:extLst>
        </xdr:cNvPr>
        <xdr:cNvSpPr txBox="1"/>
      </xdr:nvSpPr>
      <xdr:spPr>
        <a:xfrm>
          <a:off x="6068772" y="660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0D0CCEE-427F-4712-AC14-C3BD11754F2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1193FE21-BF75-4F50-A61D-A8EB073E0352}"/>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74CD373-29F8-4F72-B645-342F2A34ABD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7B75405-FD60-4210-BE7F-E41E47FCE85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E882589-74A3-4F69-80BC-F9BBCDCC983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E58A57A1-75B8-4B3E-82F6-A9F637C628C3}"/>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8F7F177-8F85-45C2-A992-CA90493A022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EB4B66A-FC3C-4D7B-8D65-F8097A79210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D31B4EED-5C2A-4B30-9F41-4F0A92CE252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A22FB35-DB80-49F6-BEA9-6547B579BB2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E92C94A-820D-440D-90F3-E4F605C8416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C1576BA-8D22-4718-A094-C8D33706CB84}"/>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E487BC6-B076-4FB6-A908-22724EBD0608}"/>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E9907EA9-AC18-4DFD-8A30-1C9FF2D0214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246EE2AF-8665-401B-9EB2-10A396D65CDD}"/>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3108F91-7860-42A2-A5E0-ACFE179E7A44}"/>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518DD5B8-48BF-42C8-BEEB-1F097D0516F2}"/>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8A74559-7A0A-48D6-894D-6CB930084140}"/>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B1E7B1C-D648-4CA1-B42C-9FB6B29F4BF1}"/>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60DBBCF-28C6-43A3-AC56-DFAA06AFEC23}"/>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249470B-5C0A-4E9A-A086-1C9DD1CD49A3}"/>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015AA5F-7833-4D76-A224-8EA0B754224D}"/>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A60A673-62B4-4BE6-B3A0-827E526C416B}"/>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6DDF44F-9BA2-4818-8568-3BF368D8A3E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419EA2D0-AB7E-46F5-AE98-F2230E7B24F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5BA6D31C-8079-4193-BF28-1BB35A98CB31}"/>
            </a:ext>
          </a:extLst>
        </xdr:cNvPr>
        <xdr:cNvCxnSpPr/>
      </xdr:nvCxnSpPr>
      <xdr:spPr>
        <a:xfrm flipV="1">
          <a:off x="4173855" y="9628686"/>
          <a:ext cx="0" cy="143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AA6441AE-A556-4F65-AE4F-271723AB792A}"/>
            </a:ext>
          </a:extLst>
        </xdr:cNvPr>
        <xdr:cNvSpPr txBox="1"/>
      </xdr:nvSpPr>
      <xdr:spPr>
        <a:xfrm>
          <a:off x="4212590" y="1106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909C2726-8FAF-4178-8DE0-2E568C8FE5E2}"/>
            </a:ext>
          </a:extLst>
        </xdr:cNvPr>
        <xdr:cNvCxnSpPr/>
      </xdr:nvCxnSpPr>
      <xdr:spPr>
        <a:xfrm>
          <a:off x="4112260" y="11059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7E15075D-5054-4BDC-9F65-DC2AB8EF1661}"/>
            </a:ext>
          </a:extLst>
        </xdr:cNvPr>
        <xdr:cNvSpPr txBox="1"/>
      </xdr:nvSpPr>
      <xdr:spPr>
        <a:xfrm>
          <a:off x="4212590" y="9403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0BAA1C6A-E926-4AE8-9D6E-AEEB0ED296F2}"/>
            </a:ext>
          </a:extLst>
        </xdr:cNvPr>
        <xdr:cNvCxnSpPr/>
      </xdr:nvCxnSpPr>
      <xdr:spPr>
        <a:xfrm>
          <a:off x="4112260" y="9628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D8BE3421-8AB7-48D1-8B77-AA57EE5B1735}"/>
            </a:ext>
          </a:extLst>
        </xdr:cNvPr>
        <xdr:cNvSpPr txBox="1"/>
      </xdr:nvSpPr>
      <xdr:spPr>
        <a:xfrm>
          <a:off x="4212590" y="10247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74621109-6633-460D-A9A8-EBBDC6B01593}"/>
            </a:ext>
          </a:extLst>
        </xdr:cNvPr>
        <xdr:cNvSpPr/>
      </xdr:nvSpPr>
      <xdr:spPr>
        <a:xfrm>
          <a:off x="4131310" y="1039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0F41756F-1EAB-46F3-9F59-7AA2AA127740}"/>
            </a:ext>
          </a:extLst>
        </xdr:cNvPr>
        <xdr:cNvSpPr/>
      </xdr:nvSpPr>
      <xdr:spPr>
        <a:xfrm>
          <a:off x="3388360" y="10448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3E3E5F31-9A4F-4CDF-942C-5587AE39A879}"/>
            </a:ext>
          </a:extLst>
        </xdr:cNvPr>
        <xdr:cNvSpPr/>
      </xdr:nvSpPr>
      <xdr:spPr>
        <a:xfrm>
          <a:off x="2571750" y="104555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8F245447-A63D-4372-82A1-C51CAF429584}"/>
            </a:ext>
          </a:extLst>
        </xdr:cNvPr>
        <xdr:cNvSpPr/>
      </xdr:nvSpPr>
      <xdr:spPr>
        <a:xfrm>
          <a:off x="1774190" y="104386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0BED1965-86C3-4D22-A5DE-8FBF8DB01D4D}"/>
            </a:ext>
          </a:extLst>
        </xdr:cNvPr>
        <xdr:cNvSpPr/>
      </xdr:nvSpPr>
      <xdr:spPr>
        <a:xfrm>
          <a:off x="988060" y="104179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71CFA77-E6A4-493E-A403-B98E6111BDC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83DAC25-FEB6-44D9-8B19-19FE83BC81D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4A9AA9-484A-4507-8581-F444131047C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3BF91B0-9CA8-451D-BCB5-F162C18ABD6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BF17561-0391-4843-98B4-9DFD4055F25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34109</xdr:rowOff>
    </xdr:from>
    <xdr:to>
      <xdr:col>24</xdr:col>
      <xdr:colOff>114300</xdr:colOff>
      <xdr:row>64</xdr:row>
      <xdr:rowOff>135709</xdr:rowOff>
    </xdr:to>
    <xdr:sp macro="" textlink="">
      <xdr:nvSpPr>
        <xdr:cNvPr id="191" name="楕円 190">
          <a:extLst>
            <a:ext uri="{FF2B5EF4-FFF2-40B4-BE49-F238E27FC236}">
              <a16:creationId xmlns:a16="http://schemas.microsoft.com/office/drawing/2014/main" id="{2393E57F-573D-4B6A-A29A-B04CEDF47009}"/>
            </a:ext>
          </a:extLst>
        </xdr:cNvPr>
        <xdr:cNvSpPr/>
      </xdr:nvSpPr>
      <xdr:spPr>
        <a:xfrm>
          <a:off x="4131310" y="110050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120486</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9539396-D713-4F09-A1BE-283D1F567ADF}"/>
            </a:ext>
          </a:extLst>
        </xdr:cNvPr>
        <xdr:cNvSpPr txBox="1"/>
      </xdr:nvSpPr>
      <xdr:spPr>
        <a:xfrm>
          <a:off x="4212590" y="1092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27577</xdr:rowOff>
    </xdr:from>
    <xdr:to>
      <xdr:col>20</xdr:col>
      <xdr:colOff>38100</xdr:colOff>
      <xdr:row>64</xdr:row>
      <xdr:rowOff>129177</xdr:rowOff>
    </xdr:to>
    <xdr:sp macro="" textlink="">
      <xdr:nvSpPr>
        <xdr:cNvPr id="193" name="楕円 192">
          <a:extLst>
            <a:ext uri="{FF2B5EF4-FFF2-40B4-BE49-F238E27FC236}">
              <a16:creationId xmlns:a16="http://schemas.microsoft.com/office/drawing/2014/main" id="{38B14CF6-5674-4C01-94F2-D12E60A5B975}"/>
            </a:ext>
          </a:extLst>
        </xdr:cNvPr>
        <xdr:cNvSpPr/>
      </xdr:nvSpPr>
      <xdr:spPr>
        <a:xfrm>
          <a:off x="3388360" y="1099847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78377</xdr:rowOff>
    </xdr:from>
    <xdr:to>
      <xdr:col>24</xdr:col>
      <xdr:colOff>63500</xdr:colOff>
      <xdr:row>64</xdr:row>
      <xdr:rowOff>84909</xdr:rowOff>
    </xdr:to>
    <xdr:cxnSp macro="">
      <xdr:nvCxnSpPr>
        <xdr:cNvPr id="194" name="直線コネクタ 193">
          <a:extLst>
            <a:ext uri="{FF2B5EF4-FFF2-40B4-BE49-F238E27FC236}">
              <a16:creationId xmlns:a16="http://schemas.microsoft.com/office/drawing/2014/main" id="{3EC4ADD4-985F-482D-ADE2-E3E191031C2C}"/>
            </a:ext>
          </a:extLst>
        </xdr:cNvPr>
        <xdr:cNvCxnSpPr/>
      </xdr:nvCxnSpPr>
      <xdr:spPr>
        <a:xfrm>
          <a:off x="3431540" y="11051177"/>
          <a:ext cx="74295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xdr:rowOff>
    </xdr:from>
    <xdr:to>
      <xdr:col>15</xdr:col>
      <xdr:colOff>101600</xdr:colOff>
      <xdr:row>64</xdr:row>
      <xdr:rowOff>107950</xdr:rowOff>
    </xdr:to>
    <xdr:sp macro="" textlink="">
      <xdr:nvSpPr>
        <xdr:cNvPr id="195" name="楕円 194">
          <a:extLst>
            <a:ext uri="{FF2B5EF4-FFF2-40B4-BE49-F238E27FC236}">
              <a16:creationId xmlns:a16="http://schemas.microsoft.com/office/drawing/2014/main" id="{9D95537B-A5DC-45F5-AC2E-84129980BA71}"/>
            </a:ext>
          </a:extLst>
        </xdr:cNvPr>
        <xdr:cNvSpPr/>
      </xdr:nvSpPr>
      <xdr:spPr>
        <a:xfrm>
          <a:off x="2571750" y="109810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57150</xdr:rowOff>
    </xdr:from>
    <xdr:to>
      <xdr:col>19</xdr:col>
      <xdr:colOff>177800</xdr:colOff>
      <xdr:row>64</xdr:row>
      <xdr:rowOff>78377</xdr:rowOff>
    </xdr:to>
    <xdr:cxnSp macro="">
      <xdr:nvCxnSpPr>
        <xdr:cNvPr id="196" name="直線コネクタ 195">
          <a:extLst>
            <a:ext uri="{FF2B5EF4-FFF2-40B4-BE49-F238E27FC236}">
              <a16:creationId xmlns:a16="http://schemas.microsoft.com/office/drawing/2014/main" id="{BEBD0A81-544D-4DAF-BA51-B83A796A92C0}"/>
            </a:ext>
          </a:extLst>
        </xdr:cNvPr>
        <xdr:cNvCxnSpPr/>
      </xdr:nvCxnSpPr>
      <xdr:spPr>
        <a:xfrm>
          <a:off x="2626360" y="11026140"/>
          <a:ext cx="80518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140244</xdr:rowOff>
    </xdr:from>
    <xdr:to>
      <xdr:col>10</xdr:col>
      <xdr:colOff>165100</xdr:colOff>
      <xdr:row>64</xdr:row>
      <xdr:rowOff>70394</xdr:rowOff>
    </xdr:to>
    <xdr:sp macro="" textlink="">
      <xdr:nvSpPr>
        <xdr:cNvPr id="197" name="楕円 196">
          <a:extLst>
            <a:ext uri="{FF2B5EF4-FFF2-40B4-BE49-F238E27FC236}">
              <a16:creationId xmlns:a16="http://schemas.microsoft.com/office/drawing/2014/main" id="{66F8AEBD-75BE-42ED-BC8F-0B44C302DD2E}"/>
            </a:ext>
          </a:extLst>
        </xdr:cNvPr>
        <xdr:cNvSpPr/>
      </xdr:nvSpPr>
      <xdr:spPr>
        <a:xfrm>
          <a:off x="1774190" y="109377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19594</xdr:rowOff>
    </xdr:from>
    <xdr:to>
      <xdr:col>15</xdr:col>
      <xdr:colOff>50800</xdr:colOff>
      <xdr:row>64</xdr:row>
      <xdr:rowOff>57150</xdr:rowOff>
    </xdr:to>
    <xdr:cxnSp macro="">
      <xdr:nvCxnSpPr>
        <xdr:cNvPr id="198" name="直線コネクタ 197">
          <a:extLst>
            <a:ext uri="{FF2B5EF4-FFF2-40B4-BE49-F238E27FC236}">
              <a16:creationId xmlns:a16="http://schemas.microsoft.com/office/drawing/2014/main" id="{0F75C53B-D059-48E4-A4C1-6350ADE23DFE}"/>
            </a:ext>
          </a:extLst>
        </xdr:cNvPr>
        <xdr:cNvCxnSpPr/>
      </xdr:nvCxnSpPr>
      <xdr:spPr>
        <a:xfrm>
          <a:off x="1828800" y="10988584"/>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102688</xdr:rowOff>
    </xdr:from>
    <xdr:to>
      <xdr:col>6</xdr:col>
      <xdr:colOff>38100</xdr:colOff>
      <xdr:row>64</xdr:row>
      <xdr:rowOff>32838</xdr:rowOff>
    </xdr:to>
    <xdr:sp macro="" textlink="">
      <xdr:nvSpPr>
        <xdr:cNvPr id="199" name="楕円 198">
          <a:extLst>
            <a:ext uri="{FF2B5EF4-FFF2-40B4-BE49-F238E27FC236}">
              <a16:creationId xmlns:a16="http://schemas.microsoft.com/office/drawing/2014/main" id="{B016D020-469F-45AD-B768-D96FB190715A}"/>
            </a:ext>
          </a:extLst>
        </xdr:cNvPr>
        <xdr:cNvSpPr/>
      </xdr:nvSpPr>
      <xdr:spPr>
        <a:xfrm>
          <a:off x="988060" y="109002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153488</xdr:rowOff>
    </xdr:from>
    <xdr:to>
      <xdr:col>10</xdr:col>
      <xdr:colOff>114300</xdr:colOff>
      <xdr:row>64</xdr:row>
      <xdr:rowOff>19594</xdr:rowOff>
    </xdr:to>
    <xdr:cxnSp macro="">
      <xdr:nvCxnSpPr>
        <xdr:cNvPr id="200" name="直線コネクタ 199">
          <a:extLst>
            <a:ext uri="{FF2B5EF4-FFF2-40B4-BE49-F238E27FC236}">
              <a16:creationId xmlns:a16="http://schemas.microsoft.com/office/drawing/2014/main" id="{330DF530-5A71-4C89-B73B-DCD265A49A7D}"/>
            </a:ext>
          </a:extLst>
        </xdr:cNvPr>
        <xdr:cNvCxnSpPr/>
      </xdr:nvCxnSpPr>
      <xdr:spPr>
        <a:xfrm>
          <a:off x="1031240" y="10954838"/>
          <a:ext cx="79756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82C1B347-F7E4-4EE7-ADE3-62DFD3A2D2F4}"/>
            </a:ext>
          </a:extLst>
        </xdr:cNvPr>
        <xdr:cNvSpPr txBox="1"/>
      </xdr:nvSpPr>
      <xdr:spPr>
        <a:xfrm>
          <a:off x="3239144" y="1022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4490FFBE-B647-4882-8997-290B7DD54921}"/>
            </a:ext>
          </a:extLst>
        </xdr:cNvPr>
        <xdr:cNvSpPr txBox="1"/>
      </xdr:nvSpPr>
      <xdr:spPr>
        <a:xfrm>
          <a:off x="24390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EBC48A7F-3404-4FA3-BCCE-5658FC649028}"/>
            </a:ext>
          </a:extLst>
        </xdr:cNvPr>
        <xdr:cNvSpPr txBox="1"/>
      </xdr:nvSpPr>
      <xdr:spPr>
        <a:xfrm>
          <a:off x="1641484" y="1021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5D5451D6-EE69-489F-AAB8-D755C1DD1BC0}"/>
            </a:ext>
          </a:extLst>
        </xdr:cNvPr>
        <xdr:cNvSpPr txBox="1"/>
      </xdr:nvSpPr>
      <xdr:spPr>
        <a:xfrm>
          <a:off x="85535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120304</xdr:rowOff>
    </xdr:from>
    <xdr:ext cx="405111" cy="259045"/>
    <xdr:sp macro="" textlink="">
      <xdr:nvSpPr>
        <xdr:cNvPr id="205" name="n_1mainValue【体育館・プール】&#10;有形固定資産減価償却率">
          <a:extLst>
            <a:ext uri="{FF2B5EF4-FFF2-40B4-BE49-F238E27FC236}">
              <a16:creationId xmlns:a16="http://schemas.microsoft.com/office/drawing/2014/main" id="{F5A240EB-C14A-4DDC-92D4-7B350FDB6D59}"/>
            </a:ext>
          </a:extLst>
        </xdr:cNvPr>
        <xdr:cNvSpPr txBox="1"/>
      </xdr:nvSpPr>
      <xdr:spPr>
        <a:xfrm>
          <a:off x="3239144" y="11095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99077</xdr:rowOff>
    </xdr:from>
    <xdr:ext cx="405111" cy="259045"/>
    <xdr:sp macro="" textlink="">
      <xdr:nvSpPr>
        <xdr:cNvPr id="206" name="n_2mainValue【体育館・プール】&#10;有形固定資産減価償却率">
          <a:extLst>
            <a:ext uri="{FF2B5EF4-FFF2-40B4-BE49-F238E27FC236}">
              <a16:creationId xmlns:a16="http://schemas.microsoft.com/office/drawing/2014/main" id="{9D705656-F878-492C-B69A-0357A5FBE7DA}"/>
            </a:ext>
          </a:extLst>
        </xdr:cNvPr>
        <xdr:cNvSpPr txBox="1"/>
      </xdr:nvSpPr>
      <xdr:spPr>
        <a:xfrm>
          <a:off x="2439044" y="1106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61521</xdr:rowOff>
    </xdr:from>
    <xdr:ext cx="405111" cy="259045"/>
    <xdr:sp macro="" textlink="">
      <xdr:nvSpPr>
        <xdr:cNvPr id="207" name="n_3mainValue【体育館・プール】&#10;有形固定資産減価償却率">
          <a:extLst>
            <a:ext uri="{FF2B5EF4-FFF2-40B4-BE49-F238E27FC236}">
              <a16:creationId xmlns:a16="http://schemas.microsoft.com/office/drawing/2014/main" id="{EC353500-FCF5-48D3-927F-424C58FB9921}"/>
            </a:ext>
          </a:extLst>
        </xdr:cNvPr>
        <xdr:cNvSpPr txBox="1"/>
      </xdr:nvSpPr>
      <xdr:spPr>
        <a:xfrm>
          <a:off x="1641484" y="1103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23965</xdr:rowOff>
    </xdr:from>
    <xdr:ext cx="405111" cy="259045"/>
    <xdr:sp macro="" textlink="">
      <xdr:nvSpPr>
        <xdr:cNvPr id="208" name="n_4mainValue【体育館・プール】&#10;有形固定資産減価償却率">
          <a:extLst>
            <a:ext uri="{FF2B5EF4-FFF2-40B4-BE49-F238E27FC236}">
              <a16:creationId xmlns:a16="http://schemas.microsoft.com/office/drawing/2014/main" id="{73F7F33B-4376-4EA1-9FFD-A3E5BE55BC83}"/>
            </a:ext>
          </a:extLst>
        </xdr:cNvPr>
        <xdr:cNvSpPr txBox="1"/>
      </xdr:nvSpPr>
      <xdr:spPr>
        <a:xfrm>
          <a:off x="855354"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EE127066-88AA-4516-88E7-F4C542AECF6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DB0FE72-A405-4EBF-B343-56BC402432F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17AA60CB-7793-4954-AED8-9DC742E25E8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AB3B679-34F8-463D-812F-D058F83AE81F}"/>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20DDCC0-81B9-4FE4-8787-3CCD36B23A0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CCF996B-8BB9-482F-B6DA-9489C0D79F2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1C95AE7-C5C8-4D7A-AAA4-7E2FF63B62F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B233411-3812-4FC4-9489-8E574493AAC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FBB99AE-0093-4875-9C64-C665620EE4BC}"/>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F3C83FF-3EED-4C79-84AA-F8525FBB369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41D14B5-470A-47D8-84A6-BC81A65CDCD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95A7300A-1474-4010-94E8-381689DA4B49}"/>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73DC2A5-3833-47D6-8293-646364362F0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28CC0AE0-1947-4770-973E-A79018300189}"/>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FCD8638E-71D2-48C5-9495-2317E4418415}"/>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6DE2D52E-8040-44E1-807B-B1225D4366BF}"/>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205257B-B6E8-4EB1-BE80-7858E7CF2CDF}"/>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96E3AA22-8EE1-4CE4-B96B-0E84F7D89A7F}"/>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8F9320A8-BCAC-4889-BAC3-889C990D644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8B2D8B31-A7AB-45A9-B317-1E1C86FE835A}"/>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279FAE9-DDA4-4440-B1C8-B2358BE1E2B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7CBE7429-7073-4B68-AF2F-D88D3A89E61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57FA4BD6-3577-4CC0-A0D7-D2587F81A24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F03454FF-E48D-40E2-8476-A7D0C71D60EE}"/>
            </a:ext>
          </a:extLst>
        </xdr:cNvPr>
        <xdr:cNvCxnSpPr/>
      </xdr:nvCxnSpPr>
      <xdr:spPr>
        <a:xfrm flipV="1">
          <a:off x="9429115" y="974026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04981142-D8EB-495E-96BB-C431E44475AD}"/>
            </a:ext>
          </a:extLst>
        </xdr:cNvPr>
        <xdr:cNvSpPr txBox="1"/>
      </xdr:nvSpPr>
      <xdr:spPr>
        <a:xfrm>
          <a:off x="946785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7013F561-51D3-4E72-8F31-F56D1695732E}"/>
            </a:ext>
          </a:extLst>
        </xdr:cNvPr>
        <xdr:cNvCxnSpPr/>
      </xdr:nvCxnSpPr>
      <xdr:spPr>
        <a:xfrm>
          <a:off x="9356090" y="10934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7A1A7455-88F1-4FF1-AC20-6B1CF5A22AF3}"/>
            </a:ext>
          </a:extLst>
        </xdr:cNvPr>
        <xdr:cNvSpPr txBox="1"/>
      </xdr:nvSpPr>
      <xdr:spPr>
        <a:xfrm>
          <a:off x="946785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8252EB65-490E-43CB-875E-E50E653FD8EA}"/>
            </a:ext>
          </a:extLst>
        </xdr:cNvPr>
        <xdr:cNvCxnSpPr/>
      </xdr:nvCxnSpPr>
      <xdr:spPr>
        <a:xfrm>
          <a:off x="9356090" y="9740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1E5F9584-81A4-4A88-AED3-43559D3775F4}"/>
            </a:ext>
          </a:extLst>
        </xdr:cNvPr>
        <xdr:cNvSpPr txBox="1"/>
      </xdr:nvSpPr>
      <xdr:spPr>
        <a:xfrm>
          <a:off x="9467850" y="1039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04C289CD-ABAA-4339-B8AE-08E85F19B034}"/>
            </a:ext>
          </a:extLst>
        </xdr:cNvPr>
        <xdr:cNvSpPr/>
      </xdr:nvSpPr>
      <xdr:spPr>
        <a:xfrm>
          <a:off x="9394190" y="105429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B23066AD-9BBF-48C2-A3B1-D616B0F5CEE4}"/>
            </a:ext>
          </a:extLst>
        </xdr:cNvPr>
        <xdr:cNvSpPr/>
      </xdr:nvSpPr>
      <xdr:spPr>
        <a:xfrm>
          <a:off x="8632190" y="1053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894F3241-5D50-4831-AE8D-2BCF09CA74DC}"/>
            </a:ext>
          </a:extLst>
        </xdr:cNvPr>
        <xdr:cNvSpPr/>
      </xdr:nvSpPr>
      <xdr:spPr>
        <a:xfrm>
          <a:off x="7846060" y="105371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60702851-F006-4C0D-99E8-5AFD3FA2AC7D}"/>
            </a:ext>
          </a:extLst>
        </xdr:cNvPr>
        <xdr:cNvSpPr/>
      </xdr:nvSpPr>
      <xdr:spPr>
        <a:xfrm>
          <a:off x="7029450" y="10552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BCAD1DC9-58A6-4DAF-B570-821FBB6C75CB}"/>
            </a:ext>
          </a:extLst>
        </xdr:cNvPr>
        <xdr:cNvSpPr/>
      </xdr:nvSpPr>
      <xdr:spPr>
        <a:xfrm>
          <a:off x="6231890" y="1053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2DB2541-CFCC-490C-976D-C96921FA23A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DBEC459-27FE-44DE-90B6-9C14BBFE58A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79E6F92-F1D7-453E-8071-6C7D1E89F86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A417467-5F1B-4803-ABC3-FD74C32054B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8205FFE-91F2-43B8-9339-15432961A6B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105410</xdr:rowOff>
    </xdr:from>
    <xdr:to>
      <xdr:col>55</xdr:col>
      <xdr:colOff>50800</xdr:colOff>
      <xdr:row>63</xdr:row>
      <xdr:rowOff>35560</xdr:rowOff>
    </xdr:to>
    <xdr:sp macro="" textlink="">
      <xdr:nvSpPr>
        <xdr:cNvPr id="248" name="楕円 247">
          <a:extLst>
            <a:ext uri="{FF2B5EF4-FFF2-40B4-BE49-F238E27FC236}">
              <a16:creationId xmlns:a16="http://schemas.microsoft.com/office/drawing/2014/main" id="{1B1E890A-50F2-4438-9D4B-7EB08066EF6A}"/>
            </a:ext>
          </a:extLst>
        </xdr:cNvPr>
        <xdr:cNvSpPr/>
      </xdr:nvSpPr>
      <xdr:spPr>
        <a:xfrm>
          <a:off x="9394190" y="107334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83837</xdr:rowOff>
    </xdr:from>
    <xdr:ext cx="469744" cy="259045"/>
    <xdr:sp macro="" textlink="">
      <xdr:nvSpPr>
        <xdr:cNvPr id="249" name="【体育館・プール】&#10;一人当たり面積該当値テキスト">
          <a:extLst>
            <a:ext uri="{FF2B5EF4-FFF2-40B4-BE49-F238E27FC236}">
              <a16:creationId xmlns:a16="http://schemas.microsoft.com/office/drawing/2014/main" id="{3AD6FBF2-13F4-4FC5-BB01-08B38D836CEC}"/>
            </a:ext>
          </a:extLst>
        </xdr:cNvPr>
        <xdr:cNvSpPr txBox="1"/>
      </xdr:nvSpPr>
      <xdr:spPr>
        <a:xfrm>
          <a:off x="9467850"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109220</xdr:rowOff>
    </xdr:from>
    <xdr:to>
      <xdr:col>50</xdr:col>
      <xdr:colOff>165100</xdr:colOff>
      <xdr:row>63</xdr:row>
      <xdr:rowOff>39370</xdr:rowOff>
    </xdr:to>
    <xdr:sp macro="" textlink="">
      <xdr:nvSpPr>
        <xdr:cNvPr id="250" name="楕円 249">
          <a:extLst>
            <a:ext uri="{FF2B5EF4-FFF2-40B4-BE49-F238E27FC236}">
              <a16:creationId xmlns:a16="http://schemas.microsoft.com/office/drawing/2014/main" id="{3C6039D1-8510-4EDB-8A25-3A8083F0E2B5}"/>
            </a:ext>
          </a:extLst>
        </xdr:cNvPr>
        <xdr:cNvSpPr/>
      </xdr:nvSpPr>
      <xdr:spPr>
        <a:xfrm>
          <a:off x="8632190" y="10737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156210</xdr:rowOff>
    </xdr:from>
    <xdr:to>
      <xdr:col>55</xdr:col>
      <xdr:colOff>0</xdr:colOff>
      <xdr:row>62</xdr:row>
      <xdr:rowOff>160020</xdr:rowOff>
    </xdr:to>
    <xdr:cxnSp macro="">
      <xdr:nvCxnSpPr>
        <xdr:cNvPr id="251" name="直線コネクタ 250">
          <a:extLst>
            <a:ext uri="{FF2B5EF4-FFF2-40B4-BE49-F238E27FC236}">
              <a16:creationId xmlns:a16="http://schemas.microsoft.com/office/drawing/2014/main" id="{79540AE8-5317-4D2C-AA01-F9C5DFD484CD}"/>
            </a:ext>
          </a:extLst>
        </xdr:cNvPr>
        <xdr:cNvCxnSpPr/>
      </xdr:nvCxnSpPr>
      <xdr:spPr>
        <a:xfrm flipV="1">
          <a:off x="8686800" y="10788015"/>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113030</xdr:rowOff>
    </xdr:from>
    <xdr:to>
      <xdr:col>46</xdr:col>
      <xdr:colOff>38100</xdr:colOff>
      <xdr:row>63</xdr:row>
      <xdr:rowOff>43180</xdr:rowOff>
    </xdr:to>
    <xdr:sp macro="" textlink="">
      <xdr:nvSpPr>
        <xdr:cNvPr id="252" name="楕円 251">
          <a:extLst>
            <a:ext uri="{FF2B5EF4-FFF2-40B4-BE49-F238E27FC236}">
              <a16:creationId xmlns:a16="http://schemas.microsoft.com/office/drawing/2014/main" id="{2972DF19-0380-4071-9AEF-4EA7944C5B4A}"/>
            </a:ext>
          </a:extLst>
        </xdr:cNvPr>
        <xdr:cNvSpPr/>
      </xdr:nvSpPr>
      <xdr:spPr>
        <a:xfrm>
          <a:off x="7846060" y="10742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160020</xdr:rowOff>
    </xdr:from>
    <xdr:to>
      <xdr:col>50</xdr:col>
      <xdr:colOff>114300</xdr:colOff>
      <xdr:row>62</xdr:row>
      <xdr:rowOff>163830</xdr:rowOff>
    </xdr:to>
    <xdr:cxnSp macro="">
      <xdr:nvCxnSpPr>
        <xdr:cNvPr id="253" name="直線コネクタ 252">
          <a:extLst>
            <a:ext uri="{FF2B5EF4-FFF2-40B4-BE49-F238E27FC236}">
              <a16:creationId xmlns:a16="http://schemas.microsoft.com/office/drawing/2014/main" id="{F1AA346E-F071-4EDC-B752-3886AF16B2D7}"/>
            </a:ext>
          </a:extLst>
        </xdr:cNvPr>
        <xdr:cNvCxnSpPr/>
      </xdr:nvCxnSpPr>
      <xdr:spPr>
        <a:xfrm flipV="1">
          <a:off x="7889240" y="1079182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116840</xdr:rowOff>
    </xdr:from>
    <xdr:to>
      <xdr:col>41</xdr:col>
      <xdr:colOff>101600</xdr:colOff>
      <xdr:row>63</xdr:row>
      <xdr:rowOff>46990</xdr:rowOff>
    </xdr:to>
    <xdr:sp macro="" textlink="">
      <xdr:nvSpPr>
        <xdr:cNvPr id="254" name="楕円 253">
          <a:extLst>
            <a:ext uri="{FF2B5EF4-FFF2-40B4-BE49-F238E27FC236}">
              <a16:creationId xmlns:a16="http://schemas.microsoft.com/office/drawing/2014/main" id="{B1164FA9-64E5-4F05-BE03-72BD18E65DFD}"/>
            </a:ext>
          </a:extLst>
        </xdr:cNvPr>
        <xdr:cNvSpPr/>
      </xdr:nvSpPr>
      <xdr:spPr>
        <a:xfrm>
          <a:off x="7029450" y="10746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163830</xdr:rowOff>
    </xdr:from>
    <xdr:to>
      <xdr:col>45</xdr:col>
      <xdr:colOff>177800</xdr:colOff>
      <xdr:row>62</xdr:row>
      <xdr:rowOff>167640</xdr:rowOff>
    </xdr:to>
    <xdr:cxnSp macro="">
      <xdr:nvCxnSpPr>
        <xdr:cNvPr id="255" name="直線コネクタ 254">
          <a:extLst>
            <a:ext uri="{FF2B5EF4-FFF2-40B4-BE49-F238E27FC236}">
              <a16:creationId xmlns:a16="http://schemas.microsoft.com/office/drawing/2014/main" id="{856805FF-2E07-42C5-B9C0-BB83BD0DCE74}"/>
            </a:ext>
          </a:extLst>
        </xdr:cNvPr>
        <xdr:cNvCxnSpPr/>
      </xdr:nvCxnSpPr>
      <xdr:spPr>
        <a:xfrm flipV="1">
          <a:off x="7084060" y="1079754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120650</xdr:rowOff>
    </xdr:from>
    <xdr:to>
      <xdr:col>36</xdr:col>
      <xdr:colOff>165100</xdr:colOff>
      <xdr:row>63</xdr:row>
      <xdr:rowOff>50800</xdr:rowOff>
    </xdr:to>
    <xdr:sp macro="" textlink="">
      <xdr:nvSpPr>
        <xdr:cNvPr id="256" name="楕円 255">
          <a:extLst>
            <a:ext uri="{FF2B5EF4-FFF2-40B4-BE49-F238E27FC236}">
              <a16:creationId xmlns:a16="http://schemas.microsoft.com/office/drawing/2014/main" id="{3D1B0C10-2908-41CB-8169-A6D9BE1920A4}"/>
            </a:ext>
          </a:extLst>
        </xdr:cNvPr>
        <xdr:cNvSpPr/>
      </xdr:nvSpPr>
      <xdr:spPr>
        <a:xfrm>
          <a:off x="6231890" y="107524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167640</xdr:rowOff>
    </xdr:from>
    <xdr:to>
      <xdr:col>41</xdr:col>
      <xdr:colOff>50800</xdr:colOff>
      <xdr:row>63</xdr:row>
      <xdr:rowOff>0</xdr:rowOff>
    </xdr:to>
    <xdr:cxnSp macro="">
      <xdr:nvCxnSpPr>
        <xdr:cNvPr id="257" name="直線コネクタ 256">
          <a:extLst>
            <a:ext uri="{FF2B5EF4-FFF2-40B4-BE49-F238E27FC236}">
              <a16:creationId xmlns:a16="http://schemas.microsoft.com/office/drawing/2014/main" id="{860951DC-D5C2-4052-83BA-A1E5ACEE9FC9}"/>
            </a:ext>
          </a:extLst>
        </xdr:cNvPr>
        <xdr:cNvCxnSpPr/>
      </xdr:nvCxnSpPr>
      <xdr:spPr>
        <a:xfrm flipV="1">
          <a:off x="6286500" y="108013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35261B69-9C0F-4E0F-8DA9-1F6CA1C8D8C0}"/>
            </a:ext>
          </a:extLst>
        </xdr:cNvPr>
        <xdr:cNvSpPr txBox="1"/>
      </xdr:nvSpPr>
      <xdr:spPr>
        <a:xfrm>
          <a:off x="84544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C4761F71-DB5F-4653-8EF3-A379C1AD43F8}"/>
            </a:ext>
          </a:extLst>
        </xdr:cNvPr>
        <xdr:cNvSpPr txBox="1"/>
      </xdr:nvSpPr>
      <xdr:spPr>
        <a:xfrm>
          <a:off x="767341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70A24509-0B99-4933-9546-F92477945DDD}"/>
            </a:ext>
          </a:extLst>
        </xdr:cNvPr>
        <xdr:cNvSpPr txBox="1"/>
      </xdr:nvSpPr>
      <xdr:spPr>
        <a:xfrm>
          <a:off x="6866332"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BB7B8B8A-CBB9-48BD-82B3-88557CDF37B7}"/>
            </a:ext>
          </a:extLst>
        </xdr:cNvPr>
        <xdr:cNvSpPr txBox="1"/>
      </xdr:nvSpPr>
      <xdr:spPr>
        <a:xfrm>
          <a:off x="6068772"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30497</xdr:rowOff>
    </xdr:from>
    <xdr:ext cx="469744" cy="259045"/>
    <xdr:sp macro="" textlink="">
      <xdr:nvSpPr>
        <xdr:cNvPr id="262" name="n_1mainValue【体育館・プール】&#10;一人当たり面積">
          <a:extLst>
            <a:ext uri="{FF2B5EF4-FFF2-40B4-BE49-F238E27FC236}">
              <a16:creationId xmlns:a16="http://schemas.microsoft.com/office/drawing/2014/main" id="{5DDEE0E6-B06C-4529-B671-B507F9308720}"/>
            </a:ext>
          </a:extLst>
        </xdr:cNvPr>
        <xdr:cNvSpPr txBox="1"/>
      </xdr:nvSpPr>
      <xdr:spPr>
        <a:xfrm>
          <a:off x="845446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34307</xdr:rowOff>
    </xdr:from>
    <xdr:ext cx="469744" cy="259045"/>
    <xdr:sp macro="" textlink="">
      <xdr:nvSpPr>
        <xdr:cNvPr id="263" name="n_2mainValue【体育館・プール】&#10;一人当たり面積">
          <a:extLst>
            <a:ext uri="{FF2B5EF4-FFF2-40B4-BE49-F238E27FC236}">
              <a16:creationId xmlns:a16="http://schemas.microsoft.com/office/drawing/2014/main" id="{EA3D708F-4663-4927-BFCC-529FFFB2C79C}"/>
            </a:ext>
          </a:extLst>
        </xdr:cNvPr>
        <xdr:cNvSpPr txBox="1"/>
      </xdr:nvSpPr>
      <xdr:spPr>
        <a:xfrm>
          <a:off x="767341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38117</xdr:rowOff>
    </xdr:from>
    <xdr:ext cx="469744" cy="259045"/>
    <xdr:sp macro="" textlink="">
      <xdr:nvSpPr>
        <xdr:cNvPr id="264" name="n_3mainValue【体育館・プール】&#10;一人当たり面積">
          <a:extLst>
            <a:ext uri="{FF2B5EF4-FFF2-40B4-BE49-F238E27FC236}">
              <a16:creationId xmlns:a16="http://schemas.microsoft.com/office/drawing/2014/main" id="{950A66D8-3153-4286-8524-8D7668654D2E}"/>
            </a:ext>
          </a:extLst>
        </xdr:cNvPr>
        <xdr:cNvSpPr txBox="1"/>
      </xdr:nvSpPr>
      <xdr:spPr>
        <a:xfrm>
          <a:off x="6866332"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41927</xdr:rowOff>
    </xdr:from>
    <xdr:ext cx="469744" cy="259045"/>
    <xdr:sp macro="" textlink="">
      <xdr:nvSpPr>
        <xdr:cNvPr id="265" name="n_4mainValue【体育館・プール】&#10;一人当たり面積">
          <a:extLst>
            <a:ext uri="{FF2B5EF4-FFF2-40B4-BE49-F238E27FC236}">
              <a16:creationId xmlns:a16="http://schemas.microsoft.com/office/drawing/2014/main" id="{79FA6B46-27AF-4090-B743-C5F914F7CD66}"/>
            </a:ext>
          </a:extLst>
        </xdr:cNvPr>
        <xdr:cNvSpPr txBox="1"/>
      </xdr:nvSpPr>
      <xdr:spPr>
        <a:xfrm>
          <a:off x="6068772"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7C2D85D-9805-4E22-AA42-57E938D6F75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09B25BC-475E-49C4-8DAE-0EEC3D64BD0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37FBDBE1-8EAD-4FB0-AEAA-18C6071E8D3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5ED420F-9366-4270-A2C2-8B421E142554}"/>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DFEC852-0840-4859-9A2F-97DD6256704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487697F-4FFB-482F-9CA2-52381F3B3B6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02BE1B6-1474-4B2B-83B2-16FAEBFD9880}"/>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22277A5-D789-419F-87D5-A672C237F0FD}"/>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9D5B2278-FF31-4734-8B48-E2ADD3DA75F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AD791B89-E71D-4803-B0C6-88EF69200DC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C866837C-8C6B-44BF-9431-F67BFA15FEB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E8D9E00F-959B-4C33-B5C4-600DBC170619}"/>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FE82AB7E-2164-4FB4-BC50-E0C39980772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7E377F96-902E-4CC7-87DE-621D8C2F845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0CA8DA55-D7C3-4A48-9A08-70974A7A047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210C4918-CD78-4D67-9D0B-22077E07A06D}"/>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023D3A8C-ED4E-4A49-A34D-38ED09DBC3D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8233EEA6-1B97-4128-96F1-A7CC6512239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FD182A00-A211-4730-9C60-89BB6C39DEF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3EFED90D-302C-41A5-B05E-813823870496}"/>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C0B1D327-CA27-424F-902C-D72BA3B3F57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7CF62C0F-39F3-42DE-B76C-5E17AA8F242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B65B0248-B25A-4596-86D3-2621C76000D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0D38EF9C-61FF-47C0-9454-CCC7344F12D0}"/>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2D8E9ED4-195B-42D7-9132-8EF2F5C88C7A}"/>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B6F8806E-F69C-4632-A8B5-CCC673CD1E7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8F9EFA79-2752-4283-BB65-A4D8684993F9}"/>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7D926534-BCF3-4875-9388-4E2F386758EC}"/>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DE9B81BD-7D84-4126-9E01-3D38D053A870}"/>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0D0DDCAD-BA9C-4B88-B7F5-1D8E8A5D2514}"/>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12159750-AAC9-4517-A43D-D5E718C0AE2C}"/>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0CCBB495-B1CA-4EB7-BBB3-099BF88FB261}"/>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64BC0025-1EBF-4A98-9CA9-01B5385B0ED1}"/>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CCD4D2AF-9753-4AE9-9567-A8914D052B0D}"/>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5FB51AD2-EFCC-4E9B-9AA4-41EEE43BE80A}"/>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630420DD-304B-4871-BF99-0765C293D996}"/>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DFBD4E88-191E-4242-AAE8-E294018E7F8C}"/>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F4775C39-732B-47BB-825E-21A1C2E91F7A}"/>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86760066-BA5C-43BD-B01F-5D6CF7DED297}"/>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55AE7CC6-26E7-433F-BFD2-66BD0216010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06" name="直線コネクタ 305">
          <a:extLst>
            <a:ext uri="{FF2B5EF4-FFF2-40B4-BE49-F238E27FC236}">
              <a16:creationId xmlns:a16="http://schemas.microsoft.com/office/drawing/2014/main" id="{0A44836C-43FF-4750-8C47-E8EF90EC310D}"/>
            </a:ext>
          </a:extLst>
        </xdr:cNvPr>
        <xdr:cNvCxnSpPr/>
      </xdr:nvCxnSpPr>
      <xdr:spPr>
        <a:xfrm flipV="1">
          <a:off x="4173855" y="17103090"/>
          <a:ext cx="0" cy="1535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C546CA79-CFE1-4F02-AF50-5C0843EDCFB5}"/>
            </a:ext>
          </a:extLst>
        </xdr:cNvPr>
        <xdr:cNvSpPr txBox="1"/>
      </xdr:nvSpPr>
      <xdr:spPr>
        <a:xfrm>
          <a:off x="4212590" y="186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08" name="直線コネクタ 307">
          <a:extLst>
            <a:ext uri="{FF2B5EF4-FFF2-40B4-BE49-F238E27FC236}">
              <a16:creationId xmlns:a16="http://schemas.microsoft.com/office/drawing/2014/main" id="{302ACB6F-E949-49A5-8F89-13D8FE6E0DA7}"/>
            </a:ext>
          </a:extLst>
        </xdr:cNvPr>
        <xdr:cNvCxnSpPr/>
      </xdr:nvCxnSpPr>
      <xdr:spPr>
        <a:xfrm>
          <a:off x="4112260" y="18638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3CEC6B8B-D05F-4C24-803E-2222C2E204B6}"/>
            </a:ext>
          </a:extLst>
        </xdr:cNvPr>
        <xdr:cNvSpPr txBox="1"/>
      </xdr:nvSpPr>
      <xdr:spPr>
        <a:xfrm>
          <a:off x="421259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10" name="直線コネクタ 309">
          <a:extLst>
            <a:ext uri="{FF2B5EF4-FFF2-40B4-BE49-F238E27FC236}">
              <a16:creationId xmlns:a16="http://schemas.microsoft.com/office/drawing/2014/main" id="{BA123726-BCD3-4FA0-93C3-2919CEF8B80B}"/>
            </a:ext>
          </a:extLst>
        </xdr:cNvPr>
        <xdr:cNvCxnSpPr/>
      </xdr:nvCxnSpPr>
      <xdr:spPr>
        <a:xfrm>
          <a:off x="4112260" y="1710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AD8E8E78-AC40-4FBE-AB62-42755C816B33}"/>
            </a:ext>
          </a:extLst>
        </xdr:cNvPr>
        <xdr:cNvSpPr txBox="1"/>
      </xdr:nvSpPr>
      <xdr:spPr>
        <a:xfrm>
          <a:off x="421259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12" name="フローチャート: 判断 311">
          <a:extLst>
            <a:ext uri="{FF2B5EF4-FFF2-40B4-BE49-F238E27FC236}">
              <a16:creationId xmlns:a16="http://schemas.microsoft.com/office/drawing/2014/main" id="{9AF7A1F2-B07D-4021-ACA1-7D745E15E54C}"/>
            </a:ext>
          </a:extLst>
        </xdr:cNvPr>
        <xdr:cNvSpPr/>
      </xdr:nvSpPr>
      <xdr:spPr>
        <a:xfrm>
          <a:off x="4131310" y="1778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13" name="フローチャート: 判断 312">
          <a:extLst>
            <a:ext uri="{FF2B5EF4-FFF2-40B4-BE49-F238E27FC236}">
              <a16:creationId xmlns:a16="http://schemas.microsoft.com/office/drawing/2014/main" id="{C1C5BC66-982F-45FD-8A79-29DB9C10916A}"/>
            </a:ext>
          </a:extLst>
        </xdr:cNvPr>
        <xdr:cNvSpPr/>
      </xdr:nvSpPr>
      <xdr:spPr>
        <a:xfrm>
          <a:off x="3388360" y="17762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14" name="フローチャート: 判断 313">
          <a:extLst>
            <a:ext uri="{FF2B5EF4-FFF2-40B4-BE49-F238E27FC236}">
              <a16:creationId xmlns:a16="http://schemas.microsoft.com/office/drawing/2014/main" id="{B89E8F96-51EC-458E-AD18-2BD86E4DC344}"/>
            </a:ext>
          </a:extLst>
        </xdr:cNvPr>
        <xdr:cNvSpPr/>
      </xdr:nvSpPr>
      <xdr:spPr>
        <a:xfrm>
          <a:off x="2571750" y="17751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15" name="フローチャート: 判断 314">
          <a:extLst>
            <a:ext uri="{FF2B5EF4-FFF2-40B4-BE49-F238E27FC236}">
              <a16:creationId xmlns:a16="http://schemas.microsoft.com/office/drawing/2014/main" id="{095D0962-ACB9-401B-A658-81104C5A1E19}"/>
            </a:ext>
          </a:extLst>
        </xdr:cNvPr>
        <xdr:cNvSpPr/>
      </xdr:nvSpPr>
      <xdr:spPr>
        <a:xfrm>
          <a:off x="1774190" y="1772665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16" name="フローチャート: 判断 315">
          <a:extLst>
            <a:ext uri="{FF2B5EF4-FFF2-40B4-BE49-F238E27FC236}">
              <a16:creationId xmlns:a16="http://schemas.microsoft.com/office/drawing/2014/main" id="{ADD176D4-9C97-496D-8DA3-4AC3C6FEE433}"/>
            </a:ext>
          </a:extLst>
        </xdr:cNvPr>
        <xdr:cNvSpPr/>
      </xdr:nvSpPr>
      <xdr:spPr>
        <a:xfrm>
          <a:off x="988060" y="177228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BCCF857-A96C-4CA5-A1FF-92D5A997ABF9}"/>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2B5EC08A-3D44-4508-991F-62BD6E3DCC6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3B38BC62-AE13-483E-8D3D-545D9A5A436F}"/>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EE72AB25-C0BE-4ECF-8BFF-E229D1D7433C}"/>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76A78B61-958B-4CDA-8B90-FBF597FC276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93980</xdr:rowOff>
    </xdr:from>
    <xdr:to>
      <xdr:col>24</xdr:col>
      <xdr:colOff>114300</xdr:colOff>
      <xdr:row>105</xdr:row>
      <xdr:rowOff>24130</xdr:rowOff>
    </xdr:to>
    <xdr:sp macro="" textlink="">
      <xdr:nvSpPr>
        <xdr:cNvPr id="322" name="楕円 321">
          <a:extLst>
            <a:ext uri="{FF2B5EF4-FFF2-40B4-BE49-F238E27FC236}">
              <a16:creationId xmlns:a16="http://schemas.microsoft.com/office/drawing/2014/main" id="{BF22CBE2-AC47-42E0-8B3A-AD176DC0C492}"/>
            </a:ext>
          </a:extLst>
        </xdr:cNvPr>
        <xdr:cNvSpPr/>
      </xdr:nvSpPr>
      <xdr:spPr>
        <a:xfrm>
          <a:off x="4131310" y="179285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72407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EF3C8471-F137-422D-B584-2FD08F71285E}"/>
            </a:ext>
          </a:extLst>
        </xdr:cNvPr>
        <xdr:cNvSpPr txBox="1"/>
      </xdr:nvSpPr>
      <xdr:spPr>
        <a:xfrm>
          <a:off x="4212590"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52070</xdr:rowOff>
    </xdr:from>
    <xdr:to>
      <xdr:col>20</xdr:col>
      <xdr:colOff>38100</xdr:colOff>
      <xdr:row>104</xdr:row>
      <xdr:rowOff>153670</xdr:rowOff>
    </xdr:to>
    <xdr:sp macro="" textlink="">
      <xdr:nvSpPr>
        <xdr:cNvPr id="324" name="楕円 323">
          <a:extLst>
            <a:ext uri="{FF2B5EF4-FFF2-40B4-BE49-F238E27FC236}">
              <a16:creationId xmlns:a16="http://schemas.microsoft.com/office/drawing/2014/main" id="{52316417-978C-482E-ADCF-D5FCE8751B79}"/>
            </a:ext>
          </a:extLst>
        </xdr:cNvPr>
        <xdr:cNvSpPr/>
      </xdr:nvSpPr>
      <xdr:spPr>
        <a:xfrm>
          <a:off x="3388360" y="17886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102870</xdr:rowOff>
    </xdr:from>
    <xdr:to>
      <xdr:col>24</xdr:col>
      <xdr:colOff>63500</xdr:colOff>
      <xdr:row>104</xdr:row>
      <xdr:rowOff>144780</xdr:rowOff>
    </xdr:to>
    <xdr:cxnSp macro="">
      <xdr:nvCxnSpPr>
        <xdr:cNvPr id="325" name="直線コネクタ 324">
          <a:extLst>
            <a:ext uri="{FF2B5EF4-FFF2-40B4-BE49-F238E27FC236}">
              <a16:creationId xmlns:a16="http://schemas.microsoft.com/office/drawing/2014/main" id="{E1D34D1E-41F9-4450-8E1B-B8C957A392BB}"/>
            </a:ext>
          </a:extLst>
        </xdr:cNvPr>
        <xdr:cNvCxnSpPr/>
      </xdr:nvCxnSpPr>
      <xdr:spPr>
        <a:xfrm>
          <a:off x="3431540" y="17931765"/>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10161</xdr:rowOff>
    </xdr:from>
    <xdr:to>
      <xdr:col>15</xdr:col>
      <xdr:colOff>101600</xdr:colOff>
      <xdr:row>104</xdr:row>
      <xdr:rowOff>111761</xdr:rowOff>
    </xdr:to>
    <xdr:sp macro="" textlink="">
      <xdr:nvSpPr>
        <xdr:cNvPr id="326" name="楕円 325">
          <a:extLst>
            <a:ext uri="{FF2B5EF4-FFF2-40B4-BE49-F238E27FC236}">
              <a16:creationId xmlns:a16="http://schemas.microsoft.com/office/drawing/2014/main" id="{402B9360-3A7B-4B85-9DF3-E15C44C28A8F}"/>
            </a:ext>
          </a:extLst>
        </xdr:cNvPr>
        <xdr:cNvSpPr/>
      </xdr:nvSpPr>
      <xdr:spPr>
        <a:xfrm>
          <a:off x="2571750" y="17842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60961</xdr:rowOff>
    </xdr:from>
    <xdr:to>
      <xdr:col>19</xdr:col>
      <xdr:colOff>177800</xdr:colOff>
      <xdr:row>104</xdr:row>
      <xdr:rowOff>102870</xdr:rowOff>
    </xdr:to>
    <xdr:cxnSp macro="">
      <xdr:nvCxnSpPr>
        <xdr:cNvPr id="327" name="直線コネクタ 326">
          <a:extLst>
            <a:ext uri="{FF2B5EF4-FFF2-40B4-BE49-F238E27FC236}">
              <a16:creationId xmlns:a16="http://schemas.microsoft.com/office/drawing/2014/main" id="{2C813105-6AE1-4E9D-A08C-E095EBA953C5}"/>
            </a:ext>
          </a:extLst>
        </xdr:cNvPr>
        <xdr:cNvCxnSpPr/>
      </xdr:nvCxnSpPr>
      <xdr:spPr>
        <a:xfrm>
          <a:off x="2626360" y="17887951"/>
          <a:ext cx="80518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139700</xdr:rowOff>
    </xdr:from>
    <xdr:to>
      <xdr:col>10</xdr:col>
      <xdr:colOff>165100</xdr:colOff>
      <xdr:row>104</xdr:row>
      <xdr:rowOff>69850</xdr:rowOff>
    </xdr:to>
    <xdr:sp macro="" textlink="">
      <xdr:nvSpPr>
        <xdr:cNvPr id="328" name="楕円 327">
          <a:extLst>
            <a:ext uri="{FF2B5EF4-FFF2-40B4-BE49-F238E27FC236}">
              <a16:creationId xmlns:a16="http://schemas.microsoft.com/office/drawing/2014/main" id="{EAF9DBE6-C8E6-49BA-9803-B75013F6D723}"/>
            </a:ext>
          </a:extLst>
        </xdr:cNvPr>
        <xdr:cNvSpPr/>
      </xdr:nvSpPr>
      <xdr:spPr>
        <a:xfrm>
          <a:off x="1774190" y="177952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19050</xdr:rowOff>
    </xdr:from>
    <xdr:to>
      <xdr:col>15</xdr:col>
      <xdr:colOff>50800</xdr:colOff>
      <xdr:row>104</xdr:row>
      <xdr:rowOff>60961</xdr:rowOff>
    </xdr:to>
    <xdr:cxnSp macro="">
      <xdr:nvCxnSpPr>
        <xdr:cNvPr id="329" name="直線コネクタ 328">
          <a:extLst>
            <a:ext uri="{FF2B5EF4-FFF2-40B4-BE49-F238E27FC236}">
              <a16:creationId xmlns:a16="http://schemas.microsoft.com/office/drawing/2014/main" id="{8FF0ACB8-A013-44E7-AE4D-816757412BDA}"/>
            </a:ext>
          </a:extLst>
        </xdr:cNvPr>
        <xdr:cNvCxnSpPr/>
      </xdr:nvCxnSpPr>
      <xdr:spPr>
        <a:xfrm>
          <a:off x="1828800" y="17846040"/>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97789</xdr:rowOff>
    </xdr:from>
    <xdr:to>
      <xdr:col>6</xdr:col>
      <xdr:colOff>38100</xdr:colOff>
      <xdr:row>104</xdr:row>
      <xdr:rowOff>27939</xdr:rowOff>
    </xdr:to>
    <xdr:sp macro="" textlink="">
      <xdr:nvSpPr>
        <xdr:cNvPr id="330" name="楕円 329">
          <a:extLst>
            <a:ext uri="{FF2B5EF4-FFF2-40B4-BE49-F238E27FC236}">
              <a16:creationId xmlns:a16="http://schemas.microsoft.com/office/drawing/2014/main" id="{DF4A13A8-5618-4723-808F-6A8469B72093}"/>
            </a:ext>
          </a:extLst>
        </xdr:cNvPr>
        <xdr:cNvSpPr/>
      </xdr:nvSpPr>
      <xdr:spPr>
        <a:xfrm>
          <a:off x="988060" y="17753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148589</xdr:rowOff>
    </xdr:from>
    <xdr:to>
      <xdr:col>10</xdr:col>
      <xdr:colOff>114300</xdr:colOff>
      <xdr:row>104</xdr:row>
      <xdr:rowOff>19050</xdr:rowOff>
    </xdr:to>
    <xdr:cxnSp macro="">
      <xdr:nvCxnSpPr>
        <xdr:cNvPr id="331" name="直線コネクタ 330">
          <a:extLst>
            <a:ext uri="{FF2B5EF4-FFF2-40B4-BE49-F238E27FC236}">
              <a16:creationId xmlns:a16="http://schemas.microsoft.com/office/drawing/2014/main" id="{200F7E77-D3EB-48CF-AB95-C47A2DB04B09}"/>
            </a:ext>
          </a:extLst>
        </xdr:cNvPr>
        <xdr:cNvCxnSpPr/>
      </xdr:nvCxnSpPr>
      <xdr:spPr>
        <a:xfrm>
          <a:off x="1031240" y="17806034"/>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332" name="n_1aveValue【市民会館】&#10;有形固定資産減価償却率">
          <a:extLst>
            <a:ext uri="{FF2B5EF4-FFF2-40B4-BE49-F238E27FC236}">
              <a16:creationId xmlns:a16="http://schemas.microsoft.com/office/drawing/2014/main" id="{82018942-CBB7-4471-9DD7-FDA1592BF089}"/>
            </a:ext>
          </a:extLst>
        </xdr:cNvPr>
        <xdr:cNvSpPr txBox="1"/>
      </xdr:nvSpPr>
      <xdr:spPr>
        <a:xfrm>
          <a:off x="3239144" y="1754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333" name="n_2aveValue【市民会館】&#10;有形固定資産減価償却率">
          <a:extLst>
            <a:ext uri="{FF2B5EF4-FFF2-40B4-BE49-F238E27FC236}">
              <a16:creationId xmlns:a16="http://schemas.microsoft.com/office/drawing/2014/main" id="{9C39F09E-6F43-48BD-BA78-D3CCD480B821}"/>
            </a:ext>
          </a:extLst>
        </xdr:cNvPr>
        <xdr:cNvSpPr txBox="1"/>
      </xdr:nvSpPr>
      <xdr:spPr>
        <a:xfrm>
          <a:off x="24390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334" name="n_3aveValue【市民会館】&#10;有形固定資産減価償却率">
          <a:extLst>
            <a:ext uri="{FF2B5EF4-FFF2-40B4-BE49-F238E27FC236}">
              <a16:creationId xmlns:a16="http://schemas.microsoft.com/office/drawing/2014/main" id="{FA104839-FFE1-4676-8A8F-450A91411609}"/>
            </a:ext>
          </a:extLst>
        </xdr:cNvPr>
        <xdr:cNvSpPr txBox="1"/>
      </xdr:nvSpPr>
      <xdr:spPr>
        <a:xfrm>
          <a:off x="1641484" y="1750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335" name="n_4aveValue【市民会館】&#10;有形固定資産減価償却率">
          <a:extLst>
            <a:ext uri="{FF2B5EF4-FFF2-40B4-BE49-F238E27FC236}">
              <a16:creationId xmlns:a16="http://schemas.microsoft.com/office/drawing/2014/main" id="{C363F350-8C59-440F-A494-46D9A5E1FAB7}"/>
            </a:ext>
          </a:extLst>
        </xdr:cNvPr>
        <xdr:cNvSpPr txBox="1"/>
      </xdr:nvSpPr>
      <xdr:spPr>
        <a:xfrm>
          <a:off x="855354" y="1750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144797</xdr:rowOff>
    </xdr:from>
    <xdr:ext cx="405111" cy="259045"/>
    <xdr:sp macro="" textlink="">
      <xdr:nvSpPr>
        <xdr:cNvPr id="336" name="n_1mainValue【市民会館】&#10;有形固定資産減価償却率">
          <a:extLst>
            <a:ext uri="{FF2B5EF4-FFF2-40B4-BE49-F238E27FC236}">
              <a16:creationId xmlns:a16="http://schemas.microsoft.com/office/drawing/2014/main" id="{BC87AD46-F1B0-4E27-B704-12247ED214DD}"/>
            </a:ext>
          </a:extLst>
        </xdr:cNvPr>
        <xdr:cNvSpPr txBox="1"/>
      </xdr:nvSpPr>
      <xdr:spPr>
        <a:xfrm>
          <a:off x="3239144" y="179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102888</xdr:rowOff>
    </xdr:from>
    <xdr:ext cx="405111" cy="259045"/>
    <xdr:sp macro="" textlink="">
      <xdr:nvSpPr>
        <xdr:cNvPr id="337" name="n_2mainValue【市民会館】&#10;有形固定資産減価償却率">
          <a:extLst>
            <a:ext uri="{FF2B5EF4-FFF2-40B4-BE49-F238E27FC236}">
              <a16:creationId xmlns:a16="http://schemas.microsoft.com/office/drawing/2014/main" id="{FAD04B2F-4180-458B-9F73-0BF7F06AD792}"/>
            </a:ext>
          </a:extLst>
        </xdr:cNvPr>
        <xdr:cNvSpPr txBox="1"/>
      </xdr:nvSpPr>
      <xdr:spPr>
        <a:xfrm>
          <a:off x="2439044" y="1793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60977</xdr:rowOff>
    </xdr:from>
    <xdr:ext cx="405111" cy="259045"/>
    <xdr:sp macro="" textlink="">
      <xdr:nvSpPr>
        <xdr:cNvPr id="338" name="n_3mainValue【市民会館】&#10;有形固定資産減価償却率">
          <a:extLst>
            <a:ext uri="{FF2B5EF4-FFF2-40B4-BE49-F238E27FC236}">
              <a16:creationId xmlns:a16="http://schemas.microsoft.com/office/drawing/2014/main" id="{93FB97E1-6522-4543-B3B1-4C013C622946}"/>
            </a:ext>
          </a:extLst>
        </xdr:cNvPr>
        <xdr:cNvSpPr txBox="1"/>
      </xdr:nvSpPr>
      <xdr:spPr>
        <a:xfrm>
          <a:off x="1641484" y="178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19066</xdr:rowOff>
    </xdr:from>
    <xdr:ext cx="405111" cy="259045"/>
    <xdr:sp macro="" textlink="">
      <xdr:nvSpPr>
        <xdr:cNvPr id="339" name="n_4mainValue【市民会館】&#10;有形固定資産減価償却率">
          <a:extLst>
            <a:ext uri="{FF2B5EF4-FFF2-40B4-BE49-F238E27FC236}">
              <a16:creationId xmlns:a16="http://schemas.microsoft.com/office/drawing/2014/main" id="{B4C30215-A241-43A5-9975-7258CA047A63}"/>
            </a:ext>
          </a:extLst>
        </xdr:cNvPr>
        <xdr:cNvSpPr txBox="1"/>
      </xdr:nvSpPr>
      <xdr:spPr>
        <a:xfrm>
          <a:off x="855354" y="17846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F2F2ADCB-DA78-46D4-A1DA-7DE10564F6C5}"/>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BCB1D342-16D8-4DCC-B238-15A267BE7BB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216D666C-1736-4358-8C0B-5D5AEB4951D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5DA2AB63-05AE-458D-9DAC-76610599545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4E1B2C63-E38A-49A7-BE37-7179A0AEEC7D}"/>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E7B11507-4195-47BD-8BD0-209E02FDCF6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6D06364C-26CF-40EB-AB6A-FE091B8FBE1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C35EAF62-08FF-4D86-9BE8-A007DA712FD4}"/>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9EB2277D-9AAB-4650-9394-EE85E15624C1}"/>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1CDCC0E4-1F81-4EED-BD63-802E132BE62F}"/>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50" name="直線コネクタ 349">
          <a:extLst>
            <a:ext uri="{FF2B5EF4-FFF2-40B4-BE49-F238E27FC236}">
              <a16:creationId xmlns:a16="http://schemas.microsoft.com/office/drawing/2014/main" id="{89ECEA7E-1209-4991-AAA4-B5BB268141BC}"/>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1" name="テキスト ボックス 350">
          <a:extLst>
            <a:ext uri="{FF2B5EF4-FFF2-40B4-BE49-F238E27FC236}">
              <a16:creationId xmlns:a16="http://schemas.microsoft.com/office/drawing/2014/main" id="{AB5E96A6-ED85-49E2-9DC2-38E4412428C8}"/>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2" name="直線コネクタ 351">
          <a:extLst>
            <a:ext uri="{FF2B5EF4-FFF2-40B4-BE49-F238E27FC236}">
              <a16:creationId xmlns:a16="http://schemas.microsoft.com/office/drawing/2014/main" id="{33D4A9D5-BB08-4FA2-ACCF-E7E45F4F7D72}"/>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3" name="テキスト ボックス 352">
          <a:extLst>
            <a:ext uri="{FF2B5EF4-FFF2-40B4-BE49-F238E27FC236}">
              <a16:creationId xmlns:a16="http://schemas.microsoft.com/office/drawing/2014/main" id="{FF2F3B6F-E5D1-4D60-97F4-356E04EDEFD8}"/>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4" name="直線コネクタ 353">
          <a:extLst>
            <a:ext uri="{FF2B5EF4-FFF2-40B4-BE49-F238E27FC236}">
              <a16:creationId xmlns:a16="http://schemas.microsoft.com/office/drawing/2014/main" id="{624AA1F5-4D9D-488D-AFDA-3EE880B18BDE}"/>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5" name="テキスト ボックス 354">
          <a:extLst>
            <a:ext uri="{FF2B5EF4-FFF2-40B4-BE49-F238E27FC236}">
              <a16:creationId xmlns:a16="http://schemas.microsoft.com/office/drawing/2014/main" id="{46C4A7C0-AE27-441B-BB36-DDEF14277F51}"/>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6" name="直線コネクタ 355">
          <a:extLst>
            <a:ext uri="{FF2B5EF4-FFF2-40B4-BE49-F238E27FC236}">
              <a16:creationId xmlns:a16="http://schemas.microsoft.com/office/drawing/2014/main" id="{813ECEE2-40A2-401D-A3A7-57551DCDEC8B}"/>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7" name="テキスト ボックス 356">
          <a:extLst>
            <a:ext uri="{FF2B5EF4-FFF2-40B4-BE49-F238E27FC236}">
              <a16:creationId xmlns:a16="http://schemas.microsoft.com/office/drawing/2014/main" id="{EC174FCD-B9B1-4C33-AFC2-F706B5FC585A}"/>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04EE3869-5E98-4FFD-AB21-4CF9F0E0B390}"/>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A9B3241A-D078-425E-8E11-CE7062C368CB}"/>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6C2D572C-33AA-428B-A0EA-DCCD6658CD4F}"/>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361" name="直線コネクタ 360">
          <a:extLst>
            <a:ext uri="{FF2B5EF4-FFF2-40B4-BE49-F238E27FC236}">
              <a16:creationId xmlns:a16="http://schemas.microsoft.com/office/drawing/2014/main" id="{3BAB58EA-B610-40ED-88D3-12A7DB5998FC}"/>
            </a:ext>
          </a:extLst>
        </xdr:cNvPr>
        <xdr:cNvCxnSpPr/>
      </xdr:nvCxnSpPr>
      <xdr:spPr>
        <a:xfrm flipV="1">
          <a:off x="9429115" y="17364837"/>
          <a:ext cx="0" cy="1154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362" name="【市民会館】&#10;一人当たり面積最小値テキスト">
          <a:extLst>
            <a:ext uri="{FF2B5EF4-FFF2-40B4-BE49-F238E27FC236}">
              <a16:creationId xmlns:a16="http://schemas.microsoft.com/office/drawing/2014/main" id="{D4D513CF-B73D-48D1-BD3F-40159F00E241}"/>
            </a:ext>
          </a:extLst>
        </xdr:cNvPr>
        <xdr:cNvSpPr txBox="1"/>
      </xdr:nvSpPr>
      <xdr:spPr>
        <a:xfrm>
          <a:off x="9467850" y="1852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363" name="直線コネクタ 362">
          <a:extLst>
            <a:ext uri="{FF2B5EF4-FFF2-40B4-BE49-F238E27FC236}">
              <a16:creationId xmlns:a16="http://schemas.microsoft.com/office/drawing/2014/main" id="{4ECCF1BF-BE4E-4A18-810A-3DBC2ED82560}"/>
            </a:ext>
          </a:extLst>
        </xdr:cNvPr>
        <xdr:cNvCxnSpPr/>
      </xdr:nvCxnSpPr>
      <xdr:spPr>
        <a:xfrm>
          <a:off x="9356090" y="18519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364" name="【市民会館】&#10;一人当たり面積最大値テキスト">
          <a:extLst>
            <a:ext uri="{FF2B5EF4-FFF2-40B4-BE49-F238E27FC236}">
              <a16:creationId xmlns:a16="http://schemas.microsoft.com/office/drawing/2014/main" id="{1A9D7310-3A9F-46B9-8C97-6C15FC7FF37D}"/>
            </a:ext>
          </a:extLst>
        </xdr:cNvPr>
        <xdr:cNvSpPr txBox="1"/>
      </xdr:nvSpPr>
      <xdr:spPr>
        <a:xfrm>
          <a:off x="9467850" y="1714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365" name="直線コネクタ 364">
          <a:extLst>
            <a:ext uri="{FF2B5EF4-FFF2-40B4-BE49-F238E27FC236}">
              <a16:creationId xmlns:a16="http://schemas.microsoft.com/office/drawing/2014/main" id="{9D3A7003-61DA-4BF3-95D3-ECF81A021C2A}"/>
            </a:ext>
          </a:extLst>
        </xdr:cNvPr>
        <xdr:cNvCxnSpPr/>
      </xdr:nvCxnSpPr>
      <xdr:spPr>
        <a:xfrm>
          <a:off x="9356090" y="173648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366" name="【市民会館】&#10;一人当たり面積平均値テキスト">
          <a:extLst>
            <a:ext uri="{FF2B5EF4-FFF2-40B4-BE49-F238E27FC236}">
              <a16:creationId xmlns:a16="http://schemas.microsoft.com/office/drawing/2014/main" id="{EB391F77-82D3-4BCB-9778-A009A139E704}"/>
            </a:ext>
          </a:extLst>
        </xdr:cNvPr>
        <xdr:cNvSpPr txBox="1"/>
      </xdr:nvSpPr>
      <xdr:spPr>
        <a:xfrm>
          <a:off x="9467850" y="18033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367" name="フローチャート: 判断 366">
          <a:extLst>
            <a:ext uri="{FF2B5EF4-FFF2-40B4-BE49-F238E27FC236}">
              <a16:creationId xmlns:a16="http://schemas.microsoft.com/office/drawing/2014/main" id="{0CE204FD-AFD5-476F-B75A-EE9E0CBCE6EC}"/>
            </a:ext>
          </a:extLst>
        </xdr:cNvPr>
        <xdr:cNvSpPr/>
      </xdr:nvSpPr>
      <xdr:spPr>
        <a:xfrm>
          <a:off x="9394190" y="1806117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368" name="フローチャート: 判断 367">
          <a:extLst>
            <a:ext uri="{FF2B5EF4-FFF2-40B4-BE49-F238E27FC236}">
              <a16:creationId xmlns:a16="http://schemas.microsoft.com/office/drawing/2014/main" id="{CD2E6D67-ACEC-4F99-9EA2-C472AA38F208}"/>
            </a:ext>
          </a:extLst>
        </xdr:cNvPr>
        <xdr:cNvSpPr/>
      </xdr:nvSpPr>
      <xdr:spPr>
        <a:xfrm>
          <a:off x="8632190" y="1805660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369" name="フローチャート: 判断 368">
          <a:extLst>
            <a:ext uri="{FF2B5EF4-FFF2-40B4-BE49-F238E27FC236}">
              <a16:creationId xmlns:a16="http://schemas.microsoft.com/office/drawing/2014/main" id="{5A58D446-D440-45C0-8605-C294362D69A0}"/>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370" name="フローチャート: 判断 369">
          <a:extLst>
            <a:ext uri="{FF2B5EF4-FFF2-40B4-BE49-F238E27FC236}">
              <a16:creationId xmlns:a16="http://schemas.microsoft.com/office/drawing/2014/main" id="{27207C6A-6C52-4626-B6BB-9A3E038F01B3}"/>
            </a:ext>
          </a:extLst>
        </xdr:cNvPr>
        <xdr:cNvSpPr/>
      </xdr:nvSpPr>
      <xdr:spPr>
        <a:xfrm>
          <a:off x="7029450" y="180691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371" name="フローチャート: 判断 370">
          <a:extLst>
            <a:ext uri="{FF2B5EF4-FFF2-40B4-BE49-F238E27FC236}">
              <a16:creationId xmlns:a16="http://schemas.microsoft.com/office/drawing/2014/main" id="{1BCA7E03-090D-423E-B7A2-B4A4D4E17331}"/>
            </a:ext>
          </a:extLst>
        </xdr:cNvPr>
        <xdr:cNvSpPr/>
      </xdr:nvSpPr>
      <xdr:spPr>
        <a:xfrm>
          <a:off x="6231890" y="1806117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35BEB3CF-B329-49EE-8D83-A3DFC3BB2E0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F3214955-33D5-49DF-BDC1-0771A04C0761}"/>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E2960981-5758-4DDF-BB24-4092047ADF53}"/>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F4616B4-7D56-4DAE-B6A5-5566E1B14AD1}"/>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E97A18F9-CF62-4B5C-84CA-5ECF6BDF833E}"/>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128270</xdr:rowOff>
    </xdr:from>
    <xdr:to>
      <xdr:col>55</xdr:col>
      <xdr:colOff>50800</xdr:colOff>
      <xdr:row>102</xdr:row>
      <xdr:rowOff>58420</xdr:rowOff>
    </xdr:to>
    <xdr:sp macro="" textlink="">
      <xdr:nvSpPr>
        <xdr:cNvPr id="377" name="楕円 376">
          <a:extLst>
            <a:ext uri="{FF2B5EF4-FFF2-40B4-BE49-F238E27FC236}">
              <a16:creationId xmlns:a16="http://schemas.microsoft.com/office/drawing/2014/main" id="{15E8DA40-9458-47C2-A982-4A71C6E527C9}"/>
            </a:ext>
          </a:extLst>
        </xdr:cNvPr>
        <xdr:cNvSpPr/>
      </xdr:nvSpPr>
      <xdr:spPr>
        <a:xfrm>
          <a:off x="9394190" y="174485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151147</xdr:rowOff>
    </xdr:from>
    <xdr:ext cx="469744" cy="259045"/>
    <xdr:sp macro="" textlink="">
      <xdr:nvSpPr>
        <xdr:cNvPr id="378" name="【市民会館】&#10;一人当たり面積該当値テキスト">
          <a:extLst>
            <a:ext uri="{FF2B5EF4-FFF2-40B4-BE49-F238E27FC236}">
              <a16:creationId xmlns:a16="http://schemas.microsoft.com/office/drawing/2014/main" id="{B8EBD249-704F-4B67-9F06-760BA04825D6}"/>
            </a:ext>
          </a:extLst>
        </xdr:cNvPr>
        <xdr:cNvSpPr txBox="1"/>
      </xdr:nvSpPr>
      <xdr:spPr>
        <a:xfrm>
          <a:off x="9467850" y="1729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141987</xdr:rowOff>
    </xdr:from>
    <xdr:to>
      <xdr:col>50</xdr:col>
      <xdr:colOff>165100</xdr:colOff>
      <xdr:row>102</xdr:row>
      <xdr:rowOff>72137</xdr:rowOff>
    </xdr:to>
    <xdr:sp macro="" textlink="">
      <xdr:nvSpPr>
        <xdr:cNvPr id="379" name="楕円 378">
          <a:extLst>
            <a:ext uri="{FF2B5EF4-FFF2-40B4-BE49-F238E27FC236}">
              <a16:creationId xmlns:a16="http://schemas.microsoft.com/office/drawing/2014/main" id="{593C91D6-1CD0-4401-94DE-6A7A0BC44186}"/>
            </a:ext>
          </a:extLst>
        </xdr:cNvPr>
        <xdr:cNvSpPr/>
      </xdr:nvSpPr>
      <xdr:spPr>
        <a:xfrm>
          <a:off x="8632190" y="1745653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102</xdr:row>
      <xdr:rowOff>7620</xdr:rowOff>
    </xdr:from>
    <xdr:to>
      <xdr:col>55</xdr:col>
      <xdr:colOff>0</xdr:colOff>
      <xdr:row>102</xdr:row>
      <xdr:rowOff>21337</xdr:rowOff>
    </xdr:to>
    <xdr:cxnSp macro="">
      <xdr:nvCxnSpPr>
        <xdr:cNvPr id="380" name="直線コネクタ 379">
          <a:extLst>
            <a:ext uri="{FF2B5EF4-FFF2-40B4-BE49-F238E27FC236}">
              <a16:creationId xmlns:a16="http://schemas.microsoft.com/office/drawing/2014/main" id="{3450562F-C602-4E9D-8D46-5A77E889A8F4}"/>
            </a:ext>
          </a:extLst>
        </xdr:cNvPr>
        <xdr:cNvCxnSpPr/>
      </xdr:nvCxnSpPr>
      <xdr:spPr>
        <a:xfrm flipV="1">
          <a:off x="8686800" y="17497425"/>
          <a:ext cx="74295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155702</xdr:rowOff>
    </xdr:from>
    <xdr:to>
      <xdr:col>46</xdr:col>
      <xdr:colOff>38100</xdr:colOff>
      <xdr:row>102</xdr:row>
      <xdr:rowOff>85852</xdr:rowOff>
    </xdr:to>
    <xdr:sp macro="" textlink="">
      <xdr:nvSpPr>
        <xdr:cNvPr id="381" name="楕円 380">
          <a:extLst>
            <a:ext uri="{FF2B5EF4-FFF2-40B4-BE49-F238E27FC236}">
              <a16:creationId xmlns:a16="http://schemas.microsoft.com/office/drawing/2014/main" id="{4E29CF6F-F217-4C9E-BD2F-442B6E1F21F4}"/>
            </a:ext>
          </a:extLst>
        </xdr:cNvPr>
        <xdr:cNvSpPr/>
      </xdr:nvSpPr>
      <xdr:spPr>
        <a:xfrm>
          <a:off x="7846060" y="1747215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21337</xdr:rowOff>
    </xdr:from>
    <xdr:to>
      <xdr:col>50</xdr:col>
      <xdr:colOff>114300</xdr:colOff>
      <xdr:row>102</xdr:row>
      <xdr:rowOff>35052</xdr:rowOff>
    </xdr:to>
    <xdr:cxnSp macro="">
      <xdr:nvCxnSpPr>
        <xdr:cNvPr id="382" name="直線コネクタ 381">
          <a:extLst>
            <a:ext uri="{FF2B5EF4-FFF2-40B4-BE49-F238E27FC236}">
              <a16:creationId xmlns:a16="http://schemas.microsoft.com/office/drawing/2014/main" id="{D3D37A30-14BE-4904-B5A3-21B1FC80DACD}"/>
            </a:ext>
          </a:extLst>
        </xdr:cNvPr>
        <xdr:cNvCxnSpPr/>
      </xdr:nvCxnSpPr>
      <xdr:spPr>
        <a:xfrm flipV="1">
          <a:off x="7889240" y="17505427"/>
          <a:ext cx="79756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169418</xdr:rowOff>
    </xdr:from>
    <xdr:to>
      <xdr:col>41</xdr:col>
      <xdr:colOff>101600</xdr:colOff>
      <xdr:row>102</xdr:row>
      <xdr:rowOff>99568</xdr:rowOff>
    </xdr:to>
    <xdr:sp macro="" textlink="">
      <xdr:nvSpPr>
        <xdr:cNvPr id="383" name="楕円 382">
          <a:extLst>
            <a:ext uri="{FF2B5EF4-FFF2-40B4-BE49-F238E27FC236}">
              <a16:creationId xmlns:a16="http://schemas.microsoft.com/office/drawing/2014/main" id="{CBCF789F-97C1-42FB-882E-07D8F615825D}"/>
            </a:ext>
          </a:extLst>
        </xdr:cNvPr>
        <xdr:cNvSpPr/>
      </xdr:nvSpPr>
      <xdr:spPr>
        <a:xfrm>
          <a:off x="7029450" y="1748967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102</xdr:row>
      <xdr:rowOff>35052</xdr:rowOff>
    </xdr:from>
    <xdr:to>
      <xdr:col>45</xdr:col>
      <xdr:colOff>177800</xdr:colOff>
      <xdr:row>102</xdr:row>
      <xdr:rowOff>48768</xdr:rowOff>
    </xdr:to>
    <xdr:cxnSp macro="">
      <xdr:nvCxnSpPr>
        <xdr:cNvPr id="384" name="直線コネクタ 383">
          <a:extLst>
            <a:ext uri="{FF2B5EF4-FFF2-40B4-BE49-F238E27FC236}">
              <a16:creationId xmlns:a16="http://schemas.microsoft.com/office/drawing/2014/main" id="{DF706B98-F58D-422C-802A-DFB5EEFDDAD1}"/>
            </a:ext>
          </a:extLst>
        </xdr:cNvPr>
        <xdr:cNvCxnSpPr/>
      </xdr:nvCxnSpPr>
      <xdr:spPr>
        <a:xfrm flipV="1">
          <a:off x="7084060" y="17522952"/>
          <a:ext cx="80518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11685</xdr:rowOff>
    </xdr:from>
    <xdr:to>
      <xdr:col>36</xdr:col>
      <xdr:colOff>165100</xdr:colOff>
      <xdr:row>102</xdr:row>
      <xdr:rowOff>113285</xdr:rowOff>
    </xdr:to>
    <xdr:sp macro="" textlink="">
      <xdr:nvSpPr>
        <xdr:cNvPr id="385" name="楕円 384">
          <a:extLst>
            <a:ext uri="{FF2B5EF4-FFF2-40B4-BE49-F238E27FC236}">
              <a16:creationId xmlns:a16="http://schemas.microsoft.com/office/drawing/2014/main" id="{725196F8-474D-471A-8E1D-4F38FA596122}"/>
            </a:ext>
          </a:extLst>
        </xdr:cNvPr>
        <xdr:cNvSpPr/>
      </xdr:nvSpPr>
      <xdr:spPr>
        <a:xfrm>
          <a:off x="6231890" y="1750339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48768</xdr:rowOff>
    </xdr:from>
    <xdr:to>
      <xdr:col>41</xdr:col>
      <xdr:colOff>50800</xdr:colOff>
      <xdr:row>102</xdr:row>
      <xdr:rowOff>62485</xdr:rowOff>
    </xdr:to>
    <xdr:cxnSp macro="">
      <xdr:nvCxnSpPr>
        <xdr:cNvPr id="386" name="直線コネクタ 385">
          <a:extLst>
            <a:ext uri="{FF2B5EF4-FFF2-40B4-BE49-F238E27FC236}">
              <a16:creationId xmlns:a16="http://schemas.microsoft.com/office/drawing/2014/main" id="{54E3A7EA-2355-4CD7-AE08-9681A4CA8DC7}"/>
            </a:ext>
          </a:extLst>
        </xdr:cNvPr>
        <xdr:cNvCxnSpPr/>
      </xdr:nvCxnSpPr>
      <xdr:spPr>
        <a:xfrm flipV="1">
          <a:off x="6286500" y="17538573"/>
          <a:ext cx="79756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387" name="n_1aveValue【市民会館】&#10;一人当たり面積">
          <a:extLst>
            <a:ext uri="{FF2B5EF4-FFF2-40B4-BE49-F238E27FC236}">
              <a16:creationId xmlns:a16="http://schemas.microsoft.com/office/drawing/2014/main" id="{163AB13B-AFD9-4F05-B5B8-DFDDD9D8A771}"/>
            </a:ext>
          </a:extLst>
        </xdr:cNvPr>
        <xdr:cNvSpPr txBox="1"/>
      </xdr:nvSpPr>
      <xdr:spPr>
        <a:xfrm>
          <a:off x="8454467" y="181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388" name="n_2aveValue【市民会館】&#10;一人当たり面積">
          <a:extLst>
            <a:ext uri="{FF2B5EF4-FFF2-40B4-BE49-F238E27FC236}">
              <a16:creationId xmlns:a16="http://schemas.microsoft.com/office/drawing/2014/main" id="{5CEC4BC3-4DD6-454E-B1F6-B760C74C78F0}"/>
            </a:ext>
          </a:extLst>
        </xdr:cNvPr>
        <xdr:cNvSpPr txBox="1"/>
      </xdr:nvSpPr>
      <xdr:spPr>
        <a:xfrm>
          <a:off x="767341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389" name="n_3aveValue【市民会館】&#10;一人当たり面積">
          <a:extLst>
            <a:ext uri="{FF2B5EF4-FFF2-40B4-BE49-F238E27FC236}">
              <a16:creationId xmlns:a16="http://schemas.microsoft.com/office/drawing/2014/main" id="{042D21C8-2220-49F7-A9B5-B832A0DB7FB0}"/>
            </a:ext>
          </a:extLst>
        </xdr:cNvPr>
        <xdr:cNvSpPr txBox="1"/>
      </xdr:nvSpPr>
      <xdr:spPr>
        <a:xfrm>
          <a:off x="6866332" y="1816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390" name="n_4aveValue【市民会館】&#10;一人当たり面積">
          <a:extLst>
            <a:ext uri="{FF2B5EF4-FFF2-40B4-BE49-F238E27FC236}">
              <a16:creationId xmlns:a16="http://schemas.microsoft.com/office/drawing/2014/main" id="{65CF04EC-0BC7-4E16-9004-97CFF171ECDD}"/>
            </a:ext>
          </a:extLst>
        </xdr:cNvPr>
        <xdr:cNvSpPr txBox="1"/>
      </xdr:nvSpPr>
      <xdr:spPr>
        <a:xfrm>
          <a:off x="6068772" y="1814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100</xdr:row>
      <xdr:rowOff>88664</xdr:rowOff>
    </xdr:from>
    <xdr:ext cx="469744" cy="259045"/>
    <xdr:sp macro="" textlink="">
      <xdr:nvSpPr>
        <xdr:cNvPr id="391" name="n_1mainValue【市民会館】&#10;一人当たり面積">
          <a:extLst>
            <a:ext uri="{FF2B5EF4-FFF2-40B4-BE49-F238E27FC236}">
              <a16:creationId xmlns:a16="http://schemas.microsoft.com/office/drawing/2014/main" id="{C64E7A97-F523-41C7-8EA0-D8B93C87536B}"/>
            </a:ext>
          </a:extLst>
        </xdr:cNvPr>
        <xdr:cNvSpPr txBox="1"/>
      </xdr:nvSpPr>
      <xdr:spPr>
        <a:xfrm>
          <a:off x="8454467" y="17237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100</xdr:row>
      <xdr:rowOff>102379</xdr:rowOff>
    </xdr:from>
    <xdr:ext cx="469744" cy="259045"/>
    <xdr:sp macro="" textlink="">
      <xdr:nvSpPr>
        <xdr:cNvPr id="392" name="n_2mainValue【市民会館】&#10;一人当たり面積">
          <a:extLst>
            <a:ext uri="{FF2B5EF4-FFF2-40B4-BE49-F238E27FC236}">
              <a16:creationId xmlns:a16="http://schemas.microsoft.com/office/drawing/2014/main" id="{3571FDE9-5719-4F6C-ADFD-9308439FE1FA}"/>
            </a:ext>
          </a:extLst>
        </xdr:cNvPr>
        <xdr:cNvSpPr txBox="1"/>
      </xdr:nvSpPr>
      <xdr:spPr>
        <a:xfrm>
          <a:off x="7673417" y="1724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100</xdr:row>
      <xdr:rowOff>116095</xdr:rowOff>
    </xdr:from>
    <xdr:ext cx="469744" cy="259045"/>
    <xdr:sp macro="" textlink="">
      <xdr:nvSpPr>
        <xdr:cNvPr id="393" name="n_3mainValue【市民会館】&#10;一人当たり面積">
          <a:extLst>
            <a:ext uri="{FF2B5EF4-FFF2-40B4-BE49-F238E27FC236}">
              <a16:creationId xmlns:a16="http://schemas.microsoft.com/office/drawing/2014/main" id="{7B742998-B947-4B2C-985D-B4C94C29E37C}"/>
            </a:ext>
          </a:extLst>
        </xdr:cNvPr>
        <xdr:cNvSpPr txBox="1"/>
      </xdr:nvSpPr>
      <xdr:spPr>
        <a:xfrm>
          <a:off x="6866332" y="1726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100</xdr:row>
      <xdr:rowOff>129812</xdr:rowOff>
    </xdr:from>
    <xdr:ext cx="469744" cy="259045"/>
    <xdr:sp macro="" textlink="">
      <xdr:nvSpPr>
        <xdr:cNvPr id="394" name="n_4mainValue【市民会館】&#10;一人当たり面積">
          <a:extLst>
            <a:ext uri="{FF2B5EF4-FFF2-40B4-BE49-F238E27FC236}">
              <a16:creationId xmlns:a16="http://schemas.microsoft.com/office/drawing/2014/main" id="{08662DB1-6376-441D-A0BD-D8A9CB076650}"/>
            </a:ext>
          </a:extLst>
        </xdr:cNvPr>
        <xdr:cNvSpPr txBox="1"/>
      </xdr:nvSpPr>
      <xdr:spPr>
        <a:xfrm>
          <a:off x="6068772" y="1727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4597194-31BC-4830-8060-4E8F21BD808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C0203CBF-7346-4AB6-97B8-E9C45B09BAD1}"/>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2F5FED17-2F02-4A90-B282-1DFFB7C52D6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002E1D1-FFB9-470A-8AE4-E5DBFAB9278E}"/>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8D173C8B-A385-4CF6-871B-B78A17762CAA}"/>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84535F62-FBAE-44A2-90BD-34091FC09F7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93AEBD70-40E1-4014-8DE2-456128EA2DE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75EAA3A1-1597-449A-9501-9D82AF6CB277}"/>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4B3F0242-DA2E-40FF-9AD7-DF872C7A3B0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A7E4CF4-4DA5-4EB1-9738-D0CAD9BDA16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7513055D-3604-460C-89A0-6DB11F02F237}"/>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30981E5C-7CFA-446A-8A50-A3AB21EC0B72}"/>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A0987E5A-FE48-48E3-8489-32CA41CC972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55F021B-E5D6-46DB-97B0-16A72BDB309B}"/>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7AA3B6D0-A091-4DDE-8C6B-55FC7DDC681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764C0E1-7F3F-4D53-828B-0D062B217CE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477CBF85-7CEB-45E4-A034-0E1BBCE263B6}"/>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64FECBC6-0298-4814-B6A4-E073C920EBF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6FAAF5E2-4B6E-4843-9BDA-1C1DB7000F1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FA7B209-6790-4D03-B237-73CD2EF6DC7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9AA41185-F846-4E51-81FB-2B1843F92351}"/>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15622095-6804-4DDA-9428-0F6BBED60DC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FB9F8A8-69A6-4761-8A63-ED83D809EAF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2AA5310F-2900-4DFA-8A43-B08622E2B07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677F205E-6877-4423-B63D-4F152808686B}"/>
            </a:ext>
          </a:extLst>
        </xdr:cNvPr>
        <xdr:cNvCxnSpPr/>
      </xdr:nvCxnSpPr>
      <xdr:spPr>
        <a:xfrm flipV="1">
          <a:off x="14703424" y="565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EFDE667C-8992-4846-AFB8-311BEDEDF51C}"/>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9CE66DDB-8D66-472F-8427-5BC02CBBB43B}"/>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ED939D84-3686-4A87-8D07-B6A8B0FE839F}"/>
            </a:ext>
          </a:extLst>
        </xdr:cNvPr>
        <xdr:cNvSpPr txBox="1"/>
      </xdr:nvSpPr>
      <xdr:spPr>
        <a:xfrm>
          <a:off x="1474216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3" name="直線コネクタ 422">
          <a:extLst>
            <a:ext uri="{FF2B5EF4-FFF2-40B4-BE49-F238E27FC236}">
              <a16:creationId xmlns:a16="http://schemas.microsoft.com/office/drawing/2014/main" id="{D4CC3EF0-B5F0-4A12-92E4-2CECE63E0822}"/>
            </a:ext>
          </a:extLst>
        </xdr:cNvPr>
        <xdr:cNvCxnSpPr/>
      </xdr:nvCxnSpPr>
      <xdr:spPr>
        <a:xfrm>
          <a:off x="14611350" y="565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0909563A-58A4-4F78-A96C-B5F49814DDF4}"/>
            </a:ext>
          </a:extLst>
        </xdr:cNvPr>
        <xdr:cNvSpPr txBox="1"/>
      </xdr:nvSpPr>
      <xdr:spPr>
        <a:xfrm>
          <a:off x="14742160" y="6439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25" name="フローチャート: 判断 424">
          <a:extLst>
            <a:ext uri="{FF2B5EF4-FFF2-40B4-BE49-F238E27FC236}">
              <a16:creationId xmlns:a16="http://schemas.microsoft.com/office/drawing/2014/main" id="{998CB60F-A8C2-4BD1-8A4B-5CD87B6EB5E9}"/>
            </a:ext>
          </a:extLst>
        </xdr:cNvPr>
        <xdr:cNvSpPr/>
      </xdr:nvSpPr>
      <xdr:spPr>
        <a:xfrm>
          <a:off x="14649450" y="6582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26" name="フローチャート: 判断 425">
          <a:extLst>
            <a:ext uri="{FF2B5EF4-FFF2-40B4-BE49-F238E27FC236}">
              <a16:creationId xmlns:a16="http://schemas.microsoft.com/office/drawing/2014/main" id="{6AFFFEF1-6834-4C1A-BD60-9BF7B5B3D359}"/>
            </a:ext>
          </a:extLst>
        </xdr:cNvPr>
        <xdr:cNvSpPr/>
      </xdr:nvSpPr>
      <xdr:spPr>
        <a:xfrm>
          <a:off x="13887450" y="654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27" name="フローチャート: 判断 426">
          <a:extLst>
            <a:ext uri="{FF2B5EF4-FFF2-40B4-BE49-F238E27FC236}">
              <a16:creationId xmlns:a16="http://schemas.microsoft.com/office/drawing/2014/main" id="{2292CFA1-61E1-47C7-8F07-56F038637138}"/>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28" name="フローチャート: 判断 427">
          <a:extLst>
            <a:ext uri="{FF2B5EF4-FFF2-40B4-BE49-F238E27FC236}">
              <a16:creationId xmlns:a16="http://schemas.microsoft.com/office/drawing/2014/main" id="{B8526B5F-8A7D-4250-86BE-CDA7FD4F58AD}"/>
            </a:ext>
          </a:extLst>
        </xdr:cNvPr>
        <xdr:cNvSpPr/>
      </xdr:nvSpPr>
      <xdr:spPr>
        <a:xfrm>
          <a:off x="12303760" y="64928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29" name="フローチャート: 判断 428">
          <a:extLst>
            <a:ext uri="{FF2B5EF4-FFF2-40B4-BE49-F238E27FC236}">
              <a16:creationId xmlns:a16="http://schemas.microsoft.com/office/drawing/2014/main" id="{A99EC35D-4959-46D3-8238-399C8EB2231C}"/>
            </a:ext>
          </a:extLst>
        </xdr:cNvPr>
        <xdr:cNvSpPr/>
      </xdr:nvSpPr>
      <xdr:spPr>
        <a:xfrm>
          <a:off x="11487150" y="64890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C911FFB-C4C8-44FB-871B-42CE6D1BC63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63F4863-733B-4804-BC4C-9E1969C8EDF7}"/>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52BE982-DA8D-436D-A2D8-BD1234D5503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0D581F7-7904-46CF-BCB3-25BC0A8E3CDF}"/>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184A845-7223-4DEC-BC96-DCD66712939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73025</xdr:rowOff>
    </xdr:from>
    <xdr:to>
      <xdr:col>85</xdr:col>
      <xdr:colOff>177800</xdr:colOff>
      <xdr:row>39</xdr:row>
      <xdr:rowOff>3175</xdr:rowOff>
    </xdr:to>
    <xdr:sp macro="" textlink="">
      <xdr:nvSpPr>
        <xdr:cNvPr id="435" name="楕円 434">
          <a:extLst>
            <a:ext uri="{FF2B5EF4-FFF2-40B4-BE49-F238E27FC236}">
              <a16:creationId xmlns:a16="http://schemas.microsoft.com/office/drawing/2014/main" id="{16C76580-6CF2-4043-99F0-185163AA3220}"/>
            </a:ext>
          </a:extLst>
        </xdr:cNvPr>
        <xdr:cNvSpPr/>
      </xdr:nvSpPr>
      <xdr:spPr>
        <a:xfrm>
          <a:off x="14649450" y="658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51452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58F83410-0A44-4193-B38C-583D69FD4438}"/>
            </a:ext>
          </a:extLst>
        </xdr:cNvPr>
        <xdr:cNvSpPr txBox="1"/>
      </xdr:nvSpPr>
      <xdr:spPr>
        <a:xfrm>
          <a:off x="14742160"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65405</xdr:rowOff>
    </xdr:from>
    <xdr:to>
      <xdr:col>81</xdr:col>
      <xdr:colOff>101600</xdr:colOff>
      <xdr:row>38</xdr:row>
      <xdr:rowOff>167005</xdr:rowOff>
    </xdr:to>
    <xdr:sp macro="" textlink="">
      <xdr:nvSpPr>
        <xdr:cNvPr id="437" name="楕円 436">
          <a:extLst>
            <a:ext uri="{FF2B5EF4-FFF2-40B4-BE49-F238E27FC236}">
              <a16:creationId xmlns:a16="http://schemas.microsoft.com/office/drawing/2014/main" id="{C90AA2F0-1171-448A-B49A-60561C25D652}"/>
            </a:ext>
          </a:extLst>
        </xdr:cNvPr>
        <xdr:cNvSpPr/>
      </xdr:nvSpPr>
      <xdr:spPr>
        <a:xfrm>
          <a:off x="13887450" y="65786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116205</xdr:rowOff>
    </xdr:from>
    <xdr:to>
      <xdr:col>85</xdr:col>
      <xdr:colOff>127000</xdr:colOff>
      <xdr:row>38</xdr:row>
      <xdr:rowOff>123825</xdr:rowOff>
    </xdr:to>
    <xdr:cxnSp macro="">
      <xdr:nvCxnSpPr>
        <xdr:cNvPr id="438" name="直線コネクタ 437">
          <a:extLst>
            <a:ext uri="{FF2B5EF4-FFF2-40B4-BE49-F238E27FC236}">
              <a16:creationId xmlns:a16="http://schemas.microsoft.com/office/drawing/2014/main" id="{790CE004-869D-44E1-A173-87422203E3F7}"/>
            </a:ext>
          </a:extLst>
        </xdr:cNvPr>
        <xdr:cNvCxnSpPr/>
      </xdr:nvCxnSpPr>
      <xdr:spPr>
        <a:xfrm>
          <a:off x="13942060" y="6631305"/>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21590</xdr:rowOff>
    </xdr:from>
    <xdr:to>
      <xdr:col>76</xdr:col>
      <xdr:colOff>165100</xdr:colOff>
      <xdr:row>38</xdr:row>
      <xdr:rowOff>123190</xdr:rowOff>
    </xdr:to>
    <xdr:sp macro="" textlink="">
      <xdr:nvSpPr>
        <xdr:cNvPr id="439" name="楕円 438">
          <a:extLst>
            <a:ext uri="{FF2B5EF4-FFF2-40B4-BE49-F238E27FC236}">
              <a16:creationId xmlns:a16="http://schemas.microsoft.com/office/drawing/2014/main" id="{33BA1E12-1187-44FB-949E-D8CEB8B4F869}"/>
            </a:ext>
          </a:extLst>
        </xdr:cNvPr>
        <xdr:cNvSpPr/>
      </xdr:nvSpPr>
      <xdr:spPr>
        <a:xfrm>
          <a:off x="13089890" y="65328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72390</xdr:rowOff>
    </xdr:from>
    <xdr:to>
      <xdr:col>81</xdr:col>
      <xdr:colOff>50800</xdr:colOff>
      <xdr:row>38</xdr:row>
      <xdr:rowOff>116205</xdr:rowOff>
    </xdr:to>
    <xdr:cxnSp macro="">
      <xdr:nvCxnSpPr>
        <xdr:cNvPr id="440" name="直線コネクタ 439">
          <a:extLst>
            <a:ext uri="{FF2B5EF4-FFF2-40B4-BE49-F238E27FC236}">
              <a16:creationId xmlns:a16="http://schemas.microsoft.com/office/drawing/2014/main" id="{577EB512-2104-425F-A375-33F4C68518DD}"/>
            </a:ext>
          </a:extLst>
        </xdr:cNvPr>
        <xdr:cNvCxnSpPr/>
      </xdr:nvCxnSpPr>
      <xdr:spPr>
        <a:xfrm>
          <a:off x="13144500" y="658749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41" name="楕円 440">
          <a:extLst>
            <a:ext uri="{FF2B5EF4-FFF2-40B4-BE49-F238E27FC236}">
              <a16:creationId xmlns:a16="http://schemas.microsoft.com/office/drawing/2014/main" id="{26451E71-BF54-486D-9D55-2709C67CC48B}"/>
            </a:ext>
          </a:extLst>
        </xdr:cNvPr>
        <xdr:cNvSpPr/>
      </xdr:nvSpPr>
      <xdr:spPr>
        <a:xfrm>
          <a:off x="12303760" y="64947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30480</xdr:rowOff>
    </xdr:from>
    <xdr:to>
      <xdr:col>76</xdr:col>
      <xdr:colOff>114300</xdr:colOff>
      <xdr:row>38</xdr:row>
      <xdr:rowOff>72390</xdr:rowOff>
    </xdr:to>
    <xdr:cxnSp macro="">
      <xdr:nvCxnSpPr>
        <xdr:cNvPr id="442" name="直線コネクタ 441">
          <a:extLst>
            <a:ext uri="{FF2B5EF4-FFF2-40B4-BE49-F238E27FC236}">
              <a16:creationId xmlns:a16="http://schemas.microsoft.com/office/drawing/2014/main" id="{A9A82E35-A105-4089-99CE-7B5B5AE588AA}"/>
            </a:ext>
          </a:extLst>
        </xdr:cNvPr>
        <xdr:cNvCxnSpPr/>
      </xdr:nvCxnSpPr>
      <xdr:spPr>
        <a:xfrm>
          <a:off x="12346940" y="65436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107315</xdr:rowOff>
    </xdr:from>
    <xdr:to>
      <xdr:col>67</xdr:col>
      <xdr:colOff>101600</xdr:colOff>
      <xdr:row>38</xdr:row>
      <xdr:rowOff>37465</xdr:rowOff>
    </xdr:to>
    <xdr:sp macro="" textlink="">
      <xdr:nvSpPr>
        <xdr:cNvPr id="443" name="楕円 442">
          <a:extLst>
            <a:ext uri="{FF2B5EF4-FFF2-40B4-BE49-F238E27FC236}">
              <a16:creationId xmlns:a16="http://schemas.microsoft.com/office/drawing/2014/main" id="{E1B50F37-F690-4462-9412-99E724290341}"/>
            </a:ext>
          </a:extLst>
        </xdr:cNvPr>
        <xdr:cNvSpPr/>
      </xdr:nvSpPr>
      <xdr:spPr>
        <a:xfrm>
          <a:off x="11487150" y="64490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158115</xdr:rowOff>
    </xdr:from>
    <xdr:to>
      <xdr:col>71</xdr:col>
      <xdr:colOff>177800</xdr:colOff>
      <xdr:row>38</xdr:row>
      <xdr:rowOff>30480</xdr:rowOff>
    </xdr:to>
    <xdr:cxnSp macro="">
      <xdr:nvCxnSpPr>
        <xdr:cNvPr id="444" name="直線コネクタ 443">
          <a:extLst>
            <a:ext uri="{FF2B5EF4-FFF2-40B4-BE49-F238E27FC236}">
              <a16:creationId xmlns:a16="http://schemas.microsoft.com/office/drawing/2014/main" id="{73BA5E39-3493-4C69-930B-DF13E7BC15E1}"/>
            </a:ext>
          </a:extLst>
        </xdr:cNvPr>
        <xdr:cNvCxnSpPr/>
      </xdr:nvCxnSpPr>
      <xdr:spPr>
        <a:xfrm>
          <a:off x="11541760" y="650367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DA098645-D566-4AF8-9145-B7EB419DC59D}"/>
            </a:ext>
          </a:extLst>
        </xdr:cNvPr>
        <xdr:cNvSpPr txBox="1"/>
      </xdr:nvSpPr>
      <xdr:spPr>
        <a:xfrm>
          <a:off x="1373823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0E0E050B-7D9B-4FE1-A405-455023647376}"/>
            </a:ext>
          </a:extLst>
        </xdr:cNvPr>
        <xdr:cNvSpPr txBox="1"/>
      </xdr:nvSpPr>
      <xdr:spPr>
        <a:xfrm>
          <a:off x="1295718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6C1787E1-4AB5-4F9D-9D5F-F8B4B958AFFA}"/>
            </a:ext>
          </a:extLst>
        </xdr:cNvPr>
        <xdr:cNvSpPr txBox="1"/>
      </xdr:nvSpPr>
      <xdr:spPr>
        <a:xfrm>
          <a:off x="1217105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D92E5A36-2885-41B1-967E-53B5FCA44B64}"/>
            </a:ext>
          </a:extLst>
        </xdr:cNvPr>
        <xdr:cNvSpPr txBox="1"/>
      </xdr:nvSpPr>
      <xdr:spPr>
        <a:xfrm>
          <a:off x="113544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158132</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F7173DA8-7185-45A6-A559-3B6169D97D94}"/>
            </a:ext>
          </a:extLst>
        </xdr:cNvPr>
        <xdr:cNvSpPr txBox="1"/>
      </xdr:nvSpPr>
      <xdr:spPr>
        <a:xfrm>
          <a:off x="1373823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114317</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1A88EC9F-8F43-4AC4-B994-0130ADAF1559}"/>
            </a:ext>
          </a:extLst>
        </xdr:cNvPr>
        <xdr:cNvSpPr txBox="1"/>
      </xdr:nvSpPr>
      <xdr:spPr>
        <a:xfrm>
          <a:off x="1295718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61200847-36E6-4F59-9458-3ECEB044848D}"/>
            </a:ext>
          </a:extLst>
        </xdr:cNvPr>
        <xdr:cNvSpPr txBox="1"/>
      </xdr:nvSpPr>
      <xdr:spPr>
        <a:xfrm>
          <a:off x="1217105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53992</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89FACE57-7AE1-452B-9F6F-193CAA80F1DB}"/>
            </a:ext>
          </a:extLst>
        </xdr:cNvPr>
        <xdr:cNvSpPr txBox="1"/>
      </xdr:nvSpPr>
      <xdr:spPr>
        <a:xfrm>
          <a:off x="113544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347290F5-2876-4111-9EAA-D4BB5770112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B3D2A1C9-C38A-4ED5-8BD0-8396878A689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3C8423F-8375-48D3-BDB2-C9B4F5A4472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F2C29166-FC95-4EBD-B2CA-03C46F05D28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E6CBFD5D-B94E-44B2-BF47-5E18EF5A52A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A09F218D-0C12-4231-A625-141794791BA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F45DC11C-A2A6-49A1-AE83-C3E950CF448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83F9536-20F7-48CE-BB01-9607DA0156A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B63CC84B-E13F-46DB-A7C8-BD5053154D9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FD4C62A-38E0-47EA-9A53-915D523A7FF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E31DE7D7-6DDF-490A-AD2D-C9CC02DA9EFD}"/>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AB5C4CF8-5C10-4376-8D2B-81F9BEEB87B1}"/>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4A5D7499-6FCA-4D5E-979E-ACF57F0A2381}"/>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C7DD272C-F965-4F64-8031-ACA9B6BFEA73}"/>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4A1EC093-A6ED-4C5C-A437-D5693FD9B4F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1B749745-F43C-4257-9487-2F24658F3B74}"/>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10C824E3-9E09-4880-8C73-8E598576D31E}"/>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43E69461-E0EF-4827-B160-FDFE77BC82B5}"/>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F1CB1657-54F8-4BAF-A8F9-0A8E3925B7C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15991603-FD8C-4F76-AB85-F742A2DDE65B}"/>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BA133CAA-C755-4F32-B157-2D453DFA00B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74" name="直線コネクタ 473">
          <a:extLst>
            <a:ext uri="{FF2B5EF4-FFF2-40B4-BE49-F238E27FC236}">
              <a16:creationId xmlns:a16="http://schemas.microsoft.com/office/drawing/2014/main" id="{B38A990E-D03A-4441-916A-62AA6C4D073E}"/>
            </a:ext>
          </a:extLst>
        </xdr:cNvPr>
        <xdr:cNvCxnSpPr/>
      </xdr:nvCxnSpPr>
      <xdr:spPr>
        <a:xfrm flipV="1">
          <a:off x="19947254" y="5821314"/>
          <a:ext cx="0" cy="1344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5" name="【一般廃棄物処理施設】&#10;一人当たり有形固定資産（償却資産）額最小値テキスト">
          <a:extLst>
            <a:ext uri="{FF2B5EF4-FFF2-40B4-BE49-F238E27FC236}">
              <a16:creationId xmlns:a16="http://schemas.microsoft.com/office/drawing/2014/main" id="{850632D4-D0E3-4906-8DBC-9D10175A9F4B}"/>
            </a:ext>
          </a:extLst>
        </xdr:cNvPr>
        <xdr:cNvSpPr txBox="1"/>
      </xdr:nvSpPr>
      <xdr:spPr>
        <a:xfrm>
          <a:off x="19985990" y="716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6" name="直線コネクタ 475">
          <a:extLst>
            <a:ext uri="{FF2B5EF4-FFF2-40B4-BE49-F238E27FC236}">
              <a16:creationId xmlns:a16="http://schemas.microsoft.com/office/drawing/2014/main" id="{7B79B4F5-1F42-4511-8E5E-421FDCD1E915}"/>
            </a:ext>
          </a:extLst>
        </xdr:cNvPr>
        <xdr:cNvCxnSpPr/>
      </xdr:nvCxnSpPr>
      <xdr:spPr>
        <a:xfrm>
          <a:off x="19885660" y="716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B3FB9E06-96D2-465A-A9A4-53BCD88CF9EE}"/>
            </a:ext>
          </a:extLst>
        </xdr:cNvPr>
        <xdr:cNvSpPr txBox="1"/>
      </xdr:nvSpPr>
      <xdr:spPr>
        <a:xfrm>
          <a:off x="19985990" y="559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78" name="直線コネクタ 477">
          <a:extLst>
            <a:ext uri="{FF2B5EF4-FFF2-40B4-BE49-F238E27FC236}">
              <a16:creationId xmlns:a16="http://schemas.microsoft.com/office/drawing/2014/main" id="{18B03CEF-4E4A-4253-B8E8-F758A22E2898}"/>
            </a:ext>
          </a:extLst>
        </xdr:cNvPr>
        <xdr:cNvCxnSpPr/>
      </xdr:nvCxnSpPr>
      <xdr:spPr>
        <a:xfrm>
          <a:off x="19885660" y="5821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FB5260A8-117F-4B08-A4A9-6E4236FB1497}"/>
            </a:ext>
          </a:extLst>
        </xdr:cNvPr>
        <xdr:cNvSpPr txBox="1"/>
      </xdr:nvSpPr>
      <xdr:spPr>
        <a:xfrm>
          <a:off x="19985990" y="6574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80" name="フローチャート: 判断 479">
          <a:extLst>
            <a:ext uri="{FF2B5EF4-FFF2-40B4-BE49-F238E27FC236}">
              <a16:creationId xmlns:a16="http://schemas.microsoft.com/office/drawing/2014/main" id="{F48A9F3A-3B26-4761-922F-43B102089057}"/>
            </a:ext>
          </a:extLst>
        </xdr:cNvPr>
        <xdr:cNvSpPr/>
      </xdr:nvSpPr>
      <xdr:spPr>
        <a:xfrm>
          <a:off x="19904710" y="671703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81" name="フローチャート: 判断 480">
          <a:extLst>
            <a:ext uri="{FF2B5EF4-FFF2-40B4-BE49-F238E27FC236}">
              <a16:creationId xmlns:a16="http://schemas.microsoft.com/office/drawing/2014/main" id="{CA893DDD-1009-4624-AE49-6CE5A51C21FA}"/>
            </a:ext>
          </a:extLst>
        </xdr:cNvPr>
        <xdr:cNvSpPr/>
      </xdr:nvSpPr>
      <xdr:spPr>
        <a:xfrm>
          <a:off x="19161760" y="67155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82" name="フローチャート: 判断 481">
          <a:extLst>
            <a:ext uri="{FF2B5EF4-FFF2-40B4-BE49-F238E27FC236}">
              <a16:creationId xmlns:a16="http://schemas.microsoft.com/office/drawing/2014/main" id="{F44D6C51-A963-4B8B-AE56-790F6D032C1A}"/>
            </a:ext>
          </a:extLst>
        </xdr:cNvPr>
        <xdr:cNvSpPr/>
      </xdr:nvSpPr>
      <xdr:spPr>
        <a:xfrm>
          <a:off x="18345150" y="67344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83" name="フローチャート: 判断 482">
          <a:extLst>
            <a:ext uri="{FF2B5EF4-FFF2-40B4-BE49-F238E27FC236}">
              <a16:creationId xmlns:a16="http://schemas.microsoft.com/office/drawing/2014/main" id="{CD26B1BC-57D8-4222-90FB-FBC41BA1B15A}"/>
            </a:ext>
          </a:extLst>
        </xdr:cNvPr>
        <xdr:cNvSpPr/>
      </xdr:nvSpPr>
      <xdr:spPr>
        <a:xfrm>
          <a:off x="17547590" y="674512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84" name="フローチャート: 判断 483">
          <a:extLst>
            <a:ext uri="{FF2B5EF4-FFF2-40B4-BE49-F238E27FC236}">
              <a16:creationId xmlns:a16="http://schemas.microsoft.com/office/drawing/2014/main" id="{D50176EA-563F-4335-9119-2261D2AE18FE}"/>
            </a:ext>
          </a:extLst>
        </xdr:cNvPr>
        <xdr:cNvSpPr/>
      </xdr:nvSpPr>
      <xdr:spPr>
        <a:xfrm>
          <a:off x="16761460" y="671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40113A4-D4EC-4DF2-9CEB-A8BE3D34DC67}"/>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E065183-56F1-4DE7-9D50-102EBB5BA415}"/>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B19990F-F295-4AA2-984F-90DCB70CE24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F480755-D9A5-46C5-B8B3-3A5280433C9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FC6C6FA-4C4E-48B6-B329-681D6D6D192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52297</xdr:rowOff>
    </xdr:from>
    <xdr:to>
      <xdr:col>116</xdr:col>
      <xdr:colOff>114300</xdr:colOff>
      <xdr:row>40</xdr:row>
      <xdr:rowOff>153897</xdr:rowOff>
    </xdr:to>
    <xdr:sp macro="" textlink="">
      <xdr:nvSpPr>
        <xdr:cNvPr id="490" name="楕円 489">
          <a:extLst>
            <a:ext uri="{FF2B5EF4-FFF2-40B4-BE49-F238E27FC236}">
              <a16:creationId xmlns:a16="http://schemas.microsoft.com/office/drawing/2014/main" id="{4D61D379-C210-4C2F-9944-38D8E1C11299}"/>
            </a:ext>
          </a:extLst>
        </xdr:cNvPr>
        <xdr:cNvSpPr/>
      </xdr:nvSpPr>
      <xdr:spPr>
        <a:xfrm>
          <a:off x="19904710" y="69141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30724</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B3132C98-AB3A-4677-99EE-A738FA9B6923}"/>
            </a:ext>
          </a:extLst>
        </xdr:cNvPr>
        <xdr:cNvSpPr txBox="1"/>
      </xdr:nvSpPr>
      <xdr:spPr>
        <a:xfrm>
          <a:off x="19985990" y="688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55145</xdr:rowOff>
    </xdr:from>
    <xdr:to>
      <xdr:col>112</xdr:col>
      <xdr:colOff>38100</xdr:colOff>
      <xdr:row>40</xdr:row>
      <xdr:rowOff>156745</xdr:rowOff>
    </xdr:to>
    <xdr:sp macro="" textlink="">
      <xdr:nvSpPr>
        <xdr:cNvPr id="492" name="楕円 491">
          <a:extLst>
            <a:ext uri="{FF2B5EF4-FFF2-40B4-BE49-F238E27FC236}">
              <a16:creationId xmlns:a16="http://schemas.microsoft.com/office/drawing/2014/main" id="{E44F39D8-74CE-433D-B337-556B23F9031F}"/>
            </a:ext>
          </a:extLst>
        </xdr:cNvPr>
        <xdr:cNvSpPr/>
      </xdr:nvSpPr>
      <xdr:spPr>
        <a:xfrm>
          <a:off x="19161760" y="691695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103097</xdr:rowOff>
    </xdr:from>
    <xdr:to>
      <xdr:col>116</xdr:col>
      <xdr:colOff>63500</xdr:colOff>
      <xdr:row>40</xdr:row>
      <xdr:rowOff>105945</xdr:rowOff>
    </xdr:to>
    <xdr:cxnSp macro="">
      <xdr:nvCxnSpPr>
        <xdr:cNvPr id="493" name="直線コネクタ 492">
          <a:extLst>
            <a:ext uri="{FF2B5EF4-FFF2-40B4-BE49-F238E27FC236}">
              <a16:creationId xmlns:a16="http://schemas.microsoft.com/office/drawing/2014/main" id="{14E6B783-D7AC-4455-A220-13B9586C3E14}"/>
            </a:ext>
          </a:extLst>
        </xdr:cNvPr>
        <xdr:cNvCxnSpPr/>
      </xdr:nvCxnSpPr>
      <xdr:spPr>
        <a:xfrm flipV="1">
          <a:off x="19204940" y="6959192"/>
          <a:ext cx="742950" cy="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57687</xdr:rowOff>
    </xdr:from>
    <xdr:to>
      <xdr:col>107</xdr:col>
      <xdr:colOff>101600</xdr:colOff>
      <xdr:row>40</xdr:row>
      <xdr:rowOff>159287</xdr:rowOff>
    </xdr:to>
    <xdr:sp macro="" textlink="">
      <xdr:nvSpPr>
        <xdr:cNvPr id="494" name="楕円 493">
          <a:extLst>
            <a:ext uri="{FF2B5EF4-FFF2-40B4-BE49-F238E27FC236}">
              <a16:creationId xmlns:a16="http://schemas.microsoft.com/office/drawing/2014/main" id="{DBF9D084-205D-4CD3-A8F2-991FCEC270D0}"/>
            </a:ext>
          </a:extLst>
        </xdr:cNvPr>
        <xdr:cNvSpPr/>
      </xdr:nvSpPr>
      <xdr:spPr>
        <a:xfrm>
          <a:off x="18345150" y="691187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105945</xdr:rowOff>
    </xdr:from>
    <xdr:to>
      <xdr:col>111</xdr:col>
      <xdr:colOff>177800</xdr:colOff>
      <xdr:row>40</xdr:row>
      <xdr:rowOff>108487</xdr:rowOff>
    </xdr:to>
    <xdr:cxnSp macro="">
      <xdr:nvCxnSpPr>
        <xdr:cNvPr id="495" name="直線コネクタ 494">
          <a:extLst>
            <a:ext uri="{FF2B5EF4-FFF2-40B4-BE49-F238E27FC236}">
              <a16:creationId xmlns:a16="http://schemas.microsoft.com/office/drawing/2014/main" id="{7A14EC90-1524-45B2-81C2-4EA5D6DC3FBC}"/>
            </a:ext>
          </a:extLst>
        </xdr:cNvPr>
        <xdr:cNvCxnSpPr/>
      </xdr:nvCxnSpPr>
      <xdr:spPr>
        <a:xfrm flipV="1">
          <a:off x="18399760" y="6962040"/>
          <a:ext cx="805180" cy="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60298</xdr:rowOff>
    </xdr:from>
    <xdr:to>
      <xdr:col>102</xdr:col>
      <xdr:colOff>165100</xdr:colOff>
      <xdr:row>40</xdr:row>
      <xdr:rowOff>161898</xdr:rowOff>
    </xdr:to>
    <xdr:sp macro="" textlink="">
      <xdr:nvSpPr>
        <xdr:cNvPr id="496" name="楕円 495">
          <a:extLst>
            <a:ext uri="{FF2B5EF4-FFF2-40B4-BE49-F238E27FC236}">
              <a16:creationId xmlns:a16="http://schemas.microsoft.com/office/drawing/2014/main" id="{0F3EFEEA-1ECA-4200-B140-13EDA4F983BC}"/>
            </a:ext>
          </a:extLst>
        </xdr:cNvPr>
        <xdr:cNvSpPr/>
      </xdr:nvSpPr>
      <xdr:spPr>
        <a:xfrm>
          <a:off x="17547590" y="691448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108487</xdr:rowOff>
    </xdr:from>
    <xdr:to>
      <xdr:col>107</xdr:col>
      <xdr:colOff>50800</xdr:colOff>
      <xdr:row>40</xdr:row>
      <xdr:rowOff>111098</xdr:rowOff>
    </xdr:to>
    <xdr:cxnSp macro="">
      <xdr:nvCxnSpPr>
        <xdr:cNvPr id="497" name="直線コネクタ 496">
          <a:extLst>
            <a:ext uri="{FF2B5EF4-FFF2-40B4-BE49-F238E27FC236}">
              <a16:creationId xmlns:a16="http://schemas.microsoft.com/office/drawing/2014/main" id="{20C92263-37A8-49ED-9342-B6A067E8788B}"/>
            </a:ext>
          </a:extLst>
        </xdr:cNvPr>
        <xdr:cNvCxnSpPr/>
      </xdr:nvCxnSpPr>
      <xdr:spPr>
        <a:xfrm flipV="1">
          <a:off x="17602200" y="6964582"/>
          <a:ext cx="797560" cy="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63247</xdr:rowOff>
    </xdr:from>
    <xdr:to>
      <xdr:col>98</xdr:col>
      <xdr:colOff>38100</xdr:colOff>
      <xdr:row>40</xdr:row>
      <xdr:rowOff>164847</xdr:rowOff>
    </xdr:to>
    <xdr:sp macro="" textlink="">
      <xdr:nvSpPr>
        <xdr:cNvPr id="498" name="楕円 497">
          <a:extLst>
            <a:ext uri="{FF2B5EF4-FFF2-40B4-BE49-F238E27FC236}">
              <a16:creationId xmlns:a16="http://schemas.microsoft.com/office/drawing/2014/main" id="{68193A79-32D1-4C01-ACB6-E828C52B9737}"/>
            </a:ext>
          </a:extLst>
        </xdr:cNvPr>
        <xdr:cNvSpPr/>
      </xdr:nvSpPr>
      <xdr:spPr>
        <a:xfrm>
          <a:off x="16761460" y="6917437"/>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111098</xdr:rowOff>
    </xdr:from>
    <xdr:to>
      <xdr:col>102</xdr:col>
      <xdr:colOff>114300</xdr:colOff>
      <xdr:row>40</xdr:row>
      <xdr:rowOff>114047</xdr:rowOff>
    </xdr:to>
    <xdr:cxnSp macro="">
      <xdr:nvCxnSpPr>
        <xdr:cNvPr id="499" name="直線コネクタ 498">
          <a:extLst>
            <a:ext uri="{FF2B5EF4-FFF2-40B4-BE49-F238E27FC236}">
              <a16:creationId xmlns:a16="http://schemas.microsoft.com/office/drawing/2014/main" id="{467FD4D5-9F43-46B6-B8B1-A1448C73877A}"/>
            </a:ext>
          </a:extLst>
        </xdr:cNvPr>
        <xdr:cNvCxnSpPr/>
      </xdr:nvCxnSpPr>
      <xdr:spPr>
        <a:xfrm flipV="1">
          <a:off x="16804640" y="6969098"/>
          <a:ext cx="797560" cy="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CFA66978-D77F-4743-9BFA-622FD03049B3}"/>
            </a:ext>
          </a:extLst>
        </xdr:cNvPr>
        <xdr:cNvSpPr txBox="1"/>
      </xdr:nvSpPr>
      <xdr:spPr>
        <a:xfrm>
          <a:off x="1895172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42E3C856-FFF7-4089-8E18-0E12A7063F7C}"/>
            </a:ext>
          </a:extLst>
        </xdr:cNvPr>
        <xdr:cNvSpPr txBox="1"/>
      </xdr:nvSpPr>
      <xdr:spPr>
        <a:xfrm>
          <a:off x="18170671" y="651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9FFFFA2F-F294-4624-BD7C-ECDCE0CBD15C}"/>
            </a:ext>
          </a:extLst>
        </xdr:cNvPr>
        <xdr:cNvSpPr txBox="1"/>
      </xdr:nvSpPr>
      <xdr:spPr>
        <a:xfrm>
          <a:off x="1735406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2DBB3B32-6EB9-40D9-970D-738B36319869}"/>
            </a:ext>
          </a:extLst>
        </xdr:cNvPr>
        <xdr:cNvSpPr txBox="1"/>
      </xdr:nvSpPr>
      <xdr:spPr>
        <a:xfrm>
          <a:off x="1655650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147872</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914706E7-3568-45D6-BBF2-BB9C302A9002}"/>
            </a:ext>
          </a:extLst>
        </xdr:cNvPr>
        <xdr:cNvSpPr txBox="1"/>
      </xdr:nvSpPr>
      <xdr:spPr>
        <a:xfrm>
          <a:off x="18951721" y="700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150414</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EBABA871-8FF2-4B3C-B48F-EF4F503766A0}"/>
            </a:ext>
          </a:extLst>
        </xdr:cNvPr>
        <xdr:cNvSpPr txBox="1"/>
      </xdr:nvSpPr>
      <xdr:spPr>
        <a:xfrm>
          <a:off x="18170671" y="700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153025</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FED12775-81B7-4646-ACC7-24BFA10A4D66}"/>
            </a:ext>
          </a:extLst>
        </xdr:cNvPr>
        <xdr:cNvSpPr txBox="1"/>
      </xdr:nvSpPr>
      <xdr:spPr>
        <a:xfrm>
          <a:off x="17354061" y="701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155974</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42F0C199-24FD-4478-80B1-84AFDC2B6471}"/>
            </a:ext>
          </a:extLst>
        </xdr:cNvPr>
        <xdr:cNvSpPr txBox="1"/>
      </xdr:nvSpPr>
      <xdr:spPr>
        <a:xfrm>
          <a:off x="16556501" y="7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3D9001DE-E473-4B7B-8A91-062B78C7BE0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A42948A1-CE22-41BE-877B-308729E1732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68DB43BD-BEA9-4BAD-9A0D-FDC1C99815A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DB0CC63-CAA0-4AC0-8F6E-2AE6E2CED161}"/>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AEC151A5-1159-414F-80AF-4BC900A3099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099F62C-19FB-49F6-8E6B-644543DB791D}"/>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21A1441C-0838-4843-916F-D130D62A14A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47D2B7E1-F6E6-4CC4-9732-BAD09F64604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C5D73D6B-6CE2-48E4-ADBF-0685391EC21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99966ECA-7492-468E-880C-34F0BEEB24D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FF3E52C2-40DD-4052-A497-870E3F499739}"/>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FD19390A-752E-479A-BC2D-F45BAFF7958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D2120045-97BB-448C-A6DB-4E5699C0B801}"/>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03420DAE-BEC0-42B1-AE03-97F208CF5D89}"/>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3123E972-01C8-43AA-A9E1-7755BFA94AEA}"/>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4C228073-C14D-41D3-9193-3C95D6D8904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83AE3348-45DE-46F1-ABA3-811DBE3B753F}"/>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4073B2DA-9389-46C7-A8DB-CCD0F53DFFC9}"/>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10777D2F-15DB-420F-9350-F0B71D971ACC}"/>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80C8903F-5CB6-407C-8E72-4E83A81DF9DD}"/>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46DA36AF-E7E9-4EEC-99B9-3E2B7F86D570}"/>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001FF653-C8F3-4927-8716-91125346599F}"/>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01C48DAD-7A52-4728-A773-A00B576FDCA3}"/>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A291BC7F-ADB0-42DF-B8B6-6F328857A81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1F107AF8-EA06-49B5-B99F-259C2E7F2AF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130628</xdr:rowOff>
    </xdr:from>
    <xdr:to>
      <xdr:col>85</xdr:col>
      <xdr:colOff>126364</xdr:colOff>
      <xdr:row>64</xdr:row>
      <xdr:rowOff>13063</xdr:rowOff>
    </xdr:to>
    <xdr:cxnSp macro="">
      <xdr:nvCxnSpPr>
        <xdr:cNvPr id="533" name="直線コネクタ 532">
          <a:extLst>
            <a:ext uri="{FF2B5EF4-FFF2-40B4-BE49-F238E27FC236}">
              <a16:creationId xmlns:a16="http://schemas.microsoft.com/office/drawing/2014/main" id="{5FE1567B-11AE-4112-8355-DFF49519CF2A}"/>
            </a:ext>
          </a:extLst>
        </xdr:cNvPr>
        <xdr:cNvCxnSpPr/>
      </xdr:nvCxnSpPr>
      <xdr:spPr>
        <a:xfrm flipV="1">
          <a:off x="14703424" y="973563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16890</xdr:rowOff>
    </xdr:from>
    <xdr:ext cx="405111" cy="259045"/>
    <xdr:sp macro="" textlink="">
      <xdr:nvSpPr>
        <xdr:cNvPr id="534" name="【保健センター・保健所】&#10;有形固定資産減価償却率最小値テキスト">
          <a:extLst>
            <a:ext uri="{FF2B5EF4-FFF2-40B4-BE49-F238E27FC236}">
              <a16:creationId xmlns:a16="http://schemas.microsoft.com/office/drawing/2014/main" id="{D8B88849-7928-42FA-9081-9C9C2254D32A}"/>
            </a:ext>
          </a:extLst>
        </xdr:cNvPr>
        <xdr:cNvSpPr txBox="1"/>
      </xdr:nvSpPr>
      <xdr:spPr>
        <a:xfrm>
          <a:off x="14742160" y="10993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13063</xdr:rowOff>
    </xdr:from>
    <xdr:to>
      <xdr:col>86</xdr:col>
      <xdr:colOff>25400</xdr:colOff>
      <xdr:row>64</xdr:row>
      <xdr:rowOff>13063</xdr:rowOff>
    </xdr:to>
    <xdr:cxnSp macro="">
      <xdr:nvCxnSpPr>
        <xdr:cNvPr id="535" name="直線コネクタ 534">
          <a:extLst>
            <a:ext uri="{FF2B5EF4-FFF2-40B4-BE49-F238E27FC236}">
              <a16:creationId xmlns:a16="http://schemas.microsoft.com/office/drawing/2014/main" id="{07EB5858-B81F-4241-8ED7-E4DB1623A7E9}"/>
            </a:ext>
          </a:extLst>
        </xdr:cNvPr>
        <xdr:cNvCxnSpPr/>
      </xdr:nvCxnSpPr>
      <xdr:spPr>
        <a:xfrm>
          <a:off x="14611350" y="109896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77305</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CE14C0EB-14AF-4289-9EE8-B65FCC621300}"/>
            </a:ext>
          </a:extLst>
        </xdr:cNvPr>
        <xdr:cNvSpPr txBox="1"/>
      </xdr:nvSpPr>
      <xdr:spPr>
        <a:xfrm>
          <a:off x="14742160" y="9507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130628</xdr:rowOff>
    </xdr:from>
    <xdr:to>
      <xdr:col>86</xdr:col>
      <xdr:colOff>25400</xdr:colOff>
      <xdr:row>56</xdr:row>
      <xdr:rowOff>130628</xdr:rowOff>
    </xdr:to>
    <xdr:cxnSp macro="">
      <xdr:nvCxnSpPr>
        <xdr:cNvPr id="537" name="直線コネクタ 536">
          <a:extLst>
            <a:ext uri="{FF2B5EF4-FFF2-40B4-BE49-F238E27FC236}">
              <a16:creationId xmlns:a16="http://schemas.microsoft.com/office/drawing/2014/main" id="{75515A06-B454-4D79-A1E7-B2984B86CDB8}"/>
            </a:ext>
          </a:extLst>
        </xdr:cNvPr>
        <xdr:cNvCxnSpPr/>
      </xdr:nvCxnSpPr>
      <xdr:spPr>
        <a:xfrm>
          <a:off x="14611350" y="97356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C8C8CCB0-2E92-4B79-BC10-7CCB19DC1F1C}"/>
            </a:ext>
          </a:extLst>
        </xdr:cNvPr>
        <xdr:cNvSpPr txBox="1"/>
      </xdr:nvSpPr>
      <xdr:spPr>
        <a:xfrm>
          <a:off x="14742160" y="1034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39" name="フローチャート: 判断 538">
          <a:extLst>
            <a:ext uri="{FF2B5EF4-FFF2-40B4-BE49-F238E27FC236}">
              <a16:creationId xmlns:a16="http://schemas.microsoft.com/office/drawing/2014/main" id="{52AA07A3-B315-4564-B7DC-41D5A5CBBE3E}"/>
            </a:ext>
          </a:extLst>
        </xdr:cNvPr>
        <xdr:cNvSpPr/>
      </xdr:nvSpPr>
      <xdr:spPr>
        <a:xfrm>
          <a:off x="14649450" y="10361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35741</xdr:rowOff>
    </xdr:from>
    <xdr:to>
      <xdr:col>81</xdr:col>
      <xdr:colOff>101600</xdr:colOff>
      <xdr:row>60</xdr:row>
      <xdr:rowOff>137341</xdr:rowOff>
    </xdr:to>
    <xdr:sp macro="" textlink="">
      <xdr:nvSpPr>
        <xdr:cNvPr id="540" name="フローチャート: 判断 539">
          <a:extLst>
            <a:ext uri="{FF2B5EF4-FFF2-40B4-BE49-F238E27FC236}">
              <a16:creationId xmlns:a16="http://schemas.microsoft.com/office/drawing/2014/main" id="{2895ED56-1198-4DE3-8791-5C2600B68E7A}"/>
            </a:ext>
          </a:extLst>
        </xdr:cNvPr>
        <xdr:cNvSpPr/>
      </xdr:nvSpPr>
      <xdr:spPr>
        <a:xfrm>
          <a:off x="13887450" y="1032274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41" name="フローチャート: 判断 540">
          <a:extLst>
            <a:ext uri="{FF2B5EF4-FFF2-40B4-BE49-F238E27FC236}">
              <a16:creationId xmlns:a16="http://schemas.microsoft.com/office/drawing/2014/main" id="{1B2A4CA9-13C1-47DA-BF28-8F61738F5390}"/>
            </a:ext>
          </a:extLst>
        </xdr:cNvPr>
        <xdr:cNvSpPr/>
      </xdr:nvSpPr>
      <xdr:spPr>
        <a:xfrm>
          <a:off x="13089890" y="1029688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42" name="フローチャート: 判断 541">
          <a:extLst>
            <a:ext uri="{FF2B5EF4-FFF2-40B4-BE49-F238E27FC236}">
              <a16:creationId xmlns:a16="http://schemas.microsoft.com/office/drawing/2014/main" id="{BEBD9430-31DB-4303-B9BB-4A2F79646B5F}"/>
            </a:ext>
          </a:extLst>
        </xdr:cNvPr>
        <xdr:cNvSpPr/>
      </xdr:nvSpPr>
      <xdr:spPr>
        <a:xfrm>
          <a:off x="12303760" y="1027729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135346</xdr:rowOff>
    </xdr:from>
    <xdr:to>
      <xdr:col>67</xdr:col>
      <xdr:colOff>101600</xdr:colOff>
      <xdr:row>60</xdr:row>
      <xdr:rowOff>65496</xdr:rowOff>
    </xdr:to>
    <xdr:sp macro="" textlink="">
      <xdr:nvSpPr>
        <xdr:cNvPr id="543" name="フローチャート: 判断 542">
          <a:extLst>
            <a:ext uri="{FF2B5EF4-FFF2-40B4-BE49-F238E27FC236}">
              <a16:creationId xmlns:a16="http://schemas.microsoft.com/office/drawing/2014/main" id="{AAB8706D-A6C5-4982-BBB6-CE3BA148F2B4}"/>
            </a:ext>
          </a:extLst>
        </xdr:cNvPr>
        <xdr:cNvSpPr/>
      </xdr:nvSpPr>
      <xdr:spPr>
        <a:xfrm>
          <a:off x="11487150" y="10247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E53E700-E158-4FAD-9B85-9913433D04F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8150E3D-E83F-446E-A8FF-A9A88044410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69AA079-CE14-4A2B-A6FA-8B230A0069E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BDE0921-E3E7-44F9-8363-40F441766D38}"/>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52F71B8-CFC2-4C0C-9DBC-1CE8A09A1DE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84727</xdr:rowOff>
    </xdr:from>
    <xdr:to>
      <xdr:col>85</xdr:col>
      <xdr:colOff>177800</xdr:colOff>
      <xdr:row>57</xdr:row>
      <xdr:rowOff>14877</xdr:rowOff>
    </xdr:to>
    <xdr:sp macro="" textlink="">
      <xdr:nvSpPr>
        <xdr:cNvPr id="549" name="楕円 548">
          <a:extLst>
            <a:ext uri="{FF2B5EF4-FFF2-40B4-BE49-F238E27FC236}">
              <a16:creationId xmlns:a16="http://schemas.microsoft.com/office/drawing/2014/main" id="{A6A94515-4EBF-441D-9E3C-BF5F0D2E34A9}"/>
            </a:ext>
          </a:extLst>
        </xdr:cNvPr>
        <xdr:cNvSpPr/>
      </xdr:nvSpPr>
      <xdr:spPr>
        <a:xfrm>
          <a:off x="14649450" y="96878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32855</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980937AE-FC40-40C2-AFB6-D6B7F9AB8D6C}"/>
            </a:ext>
          </a:extLst>
        </xdr:cNvPr>
        <xdr:cNvSpPr txBox="1"/>
      </xdr:nvSpPr>
      <xdr:spPr>
        <a:xfrm>
          <a:off x="14742160" y="9632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17780</xdr:rowOff>
    </xdr:from>
    <xdr:to>
      <xdr:col>81</xdr:col>
      <xdr:colOff>101600</xdr:colOff>
      <xdr:row>56</xdr:row>
      <xdr:rowOff>119380</xdr:rowOff>
    </xdr:to>
    <xdr:sp macro="" textlink="">
      <xdr:nvSpPr>
        <xdr:cNvPr id="551" name="楕円 550">
          <a:extLst>
            <a:ext uri="{FF2B5EF4-FFF2-40B4-BE49-F238E27FC236}">
              <a16:creationId xmlns:a16="http://schemas.microsoft.com/office/drawing/2014/main" id="{3296DA8D-E412-4107-9905-887D3665A917}"/>
            </a:ext>
          </a:extLst>
        </xdr:cNvPr>
        <xdr:cNvSpPr/>
      </xdr:nvSpPr>
      <xdr:spPr>
        <a:xfrm>
          <a:off x="13887450" y="96227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68580</xdr:rowOff>
    </xdr:from>
    <xdr:to>
      <xdr:col>85</xdr:col>
      <xdr:colOff>127000</xdr:colOff>
      <xdr:row>56</xdr:row>
      <xdr:rowOff>135527</xdr:rowOff>
    </xdr:to>
    <xdr:cxnSp macro="">
      <xdr:nvCxnSpPr>
        <xdr:cNvPr id="552" name="直線コネクタ 551">
          <a:extLst>
            <a:ext uri="{FF2B5EF4-FFF2-40B4-BE49-F238E27FC236}">
              <a16:creationId xmlns:a16="http://schemas.microsoft.com/office/drawing/2014/main" id="{5811CE8F-E663-48AF-83D4-61D3A5073D7E}"/>
            </a:ext>
          </a:extLst>
        </xdr:cNvPr>
        <xdr:cNvCxnSpPr/>
      </xdr:nvCxnSpPr>
      <xdr:spPr>
        <a:xfrm>
          <a:off x="13942060" y="9667875"/>
          <a:ext cx="762000" cy="6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122283</xdr:rowOff>
    </xdr:from>
    <xdr:to>
      <xdr:col>76</xdr:col>
      <xdr:colOff>165100</xdr:colOff>
      <xdr:row>56</xdr:row>
      <xdr:rowOff>52433</xdr:rowOff>
    </xdr:to>
    <xdr:sp macro="" textlink="">
      <xdr:nvSpPr>
        <xdr:cNvPr id="553" name="楕円 552">
          <a:extLst>
            <a:ext uri="{FF2B5EF4-FFF2-40B4-BE49-F238E27FC236}">
              <a16:creationId xmlns:a16="http://schemas.microsoft.com/office/drawing/2014/main" id="{8966FBE5-17F2-4981-BB54-EF0A5B48B903}"/>
            </a:ext>
          </a:extLst>
        </xdr:cNvPr>
        <xdr:cNvSpPr/>
      </xdr:nvSpPr>
      <xdr:spPr>
        <a:xfrm>
          <a:off x="13089890" y="95539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1633</xdr:rowOff>
    </xdr:from>
    <xdr:to>
      <xdr:col>81</xdr:col>
      <xdr:colOff>50800</xdr:colOff>
      <xdr:row>56</xdr:row>
      <xdr:rowOff>68580</xdr:rowOff>
    </xdr:to>
    <xdr:cxnSp macro="">
      <xdr:nvCxnSpPr>
        <xdr:cNvPr id="554" name="直線コネクタ 553">
          <a:extLst>
            <a:ext uri="{FF2B5EF4-FFF2-40B4-BE49-F238E27FC236}">
              <a16:creationId xmlns:a16="http://schemas.microsoft.com/office/drawing/2014/main" id="{ADC5CBA5-9468-4303-8EC5-5191719B150B}"/>
            </a:ext>
          </a:extLst>
        </xdr:cNvPr>
        <xdr:cNvCxnSpPr/>
      </xdr:nvCxnSpPr>
      <xdr:spPr>
        <a:xfrm>
          <a:off x="13144500" y="9602833"/>
          <a:ext cx="797560" cy="6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56969</xdr:rowOff>
    </xdr:from>
    <xdr:to>
      <xdr:col>72</xdr:col>
      <xdr:colOff>38100</xdr:colOff>
      <xdr:row>55</xdr:row>
      <xdr:rowOff>158569</xdr:rowOff>
    </xdr:to>
    <xdr:sp macro="" textlink="">
      <xdr:nvSpPr>
        <xdr:cNvPr id="555" name="楕円 554">
          <a:extLst>
            <a:ext uri="{FF2B5EF4-FFF2-40B4-BE49-F238E27FC236}">
              <a16:creationId xmlns:a16="http://schemas.microsoft.com/office/drawing/2014/main" id="{02E0C84F-B1A0-4EB1-81E0-AAA73BE636DF}"/>
            </a:ext>
          </a:extLst>
        </xdr:cNvPr>
        <xdr:cNvSpPr/>
      </xdr:nvSpPr>
      <xdr:spPr>
        <a:xfrm>
          <a:off x="12303760" y="949052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107769</xdr:rowOff>
    </xdr:from>
    <xdr:to>
      <xdr:col>76</xdr:col>
      <xdr:colOff>114300</xdr:colOff>
      <xdr:row>56</xdr:row>
      <xdr:rowOff>1633</xdr:rowOff>
    </xdr:to>
    <xdr:cxnSp macro="">
      <xdr:nvCxnSpPr>
        <xdr:cNvPr id="556" name="直線コネクタ 555">
          <a:extLst>
            <a:ext uri="{FF2B5EF4-FFF2-40B4-BE49-F238E27FC236}">
              <a16:creationId xmlns:a16="http://schemas.microsoft.com/office/drawing/2014/main" id="{29B9B08A-71CB-408B-ABA4-5CD5E5D427CA}"/>
            </a:ext>
          </a:extLst>
        </xdr:cNvPr>
        <xdr:cNvCxnSpPr/>
      </xdr:nvCxnSpPr>
      <xdr:spPr>
        <a:xfrm>
          <a:off x="12346940" y="9535614"/>
          <a:ext cx="79756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145143</xdr:rowOff>
    </xdr:from>
    <xdr:to>
      <xdr:col>67</xdr:col>
      <xdr:colOff>101600</xdr:colOff>
      <xdr:row>62</xdr:row>
      <xdr:rowOff>75293</xdr:rowOff>
    </xdr:to>
    <xdr:sp macro="" textlink="">
      <xdr:nvSpPr>
        <xdr:cNvPr id="557" name="楕円 556">
          <a:extLst>
            <a:ext uri="{FF2B5EF4-FFF2-40B4-BE49-F238E27FC236}">
              <a16:creationId xmlns:a16="http://schemas.microsoft.com/office/drawing/2014/main" id="{5E5A0100-4614-436C-84E9-C6C7DD11B413}"/>
            </a:ext>
          </a:extLst>
        </xdr:cNvPr>
        <xdr:cNvSpPr/>
      </xdr:nvSpPr>
      <xdr:spPr>
        <a:xfrm>
          <a:off x="11487150" y="106016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107769</xdr:rowOff>
    </xdr:from>
    <xdr:to>
      <xdr:col>71</xdr:col>
      <xdr:colOff>177800</xdr:colOff>
      <xdr:row>62</xdr:row>
      <xdr:rowOff>24493</xdr:rowOff>
    </xdr:to>
    <xdr:cxnSp macro="">
      <xdr:nvCxnSpPr>
        <xdr:cNvPr id="558" name="直線コネクタ 557">
          <a:extLst>
            <a:ext uri="{FF2B5EF4-FFF2-40B4-BE49-F238E27FC236}">
              <a16:creationId xmlns:a16="http://schemas.microsoft.com/office/drawing/2014/main" id="{29C70DC8-443F-42F7-86C3-E68E6F0497F4}"/>
            </a:ext>
          </a:extLst>
        </xdr:cNvPr>
        <xdr:cNvCxnSpPr/>
      </xdr:nvCxnSpPr>
      <xdr:spPr>
        <a:xfrm flipV="1">
          <a:off x="11541760" y="9535614"/>
          <a:ext cx="805180" cy="11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128468</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FBFB2F7E-0F45-4F6F-ADE6-BA9B8EAA7C47}"/>
            </a:ext>
          </a:extLst>
        </xdr:cNvPr>
        <xdr:cNvSpPr txBox="1"/>
      </xdr:nvSpPr>
      <xdr:spPr>
        <a:xfrm>
          <a:off x="13738234" y="1041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146B2702-1DE3-41DE-96C8-2062CDB3BD9F}"/>
            </a:ext>
          </a:extLst>
        </xdr:cNvPr>
        <xdr:cNvSpPr txBox="1"/>
      </xdr:nvSpPr>
      <xdr:spPr>
        <a:xfrm>
          <a:off x="12957184"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81115</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31E9028F-0039-4C5B-A153-37370A59AE99}"/>
            </a:ext>
          </a:extLst>
        </xdr:cNvPr>
        <xdr:cNvSpPr txBox="1"/>
      </xdr:nvSpPr>
      <xdr:spPr>
        <a:xfrm>
          <a:off x="12171054" y="10370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82023</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D73B93A3-A038-455D-BA21-0CF4E6ABFA73}"/>
            </a:ext>
          </a:extLst>
        </xdr:cNvPr>
        <xdr:cNvSpPr txBox="1"/>
      </xdr:nvSpPr>
      <xdr:spPr>
        <a:xfrm>
          <a:off x="11354444" y="1002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135907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13C64E77-B9A4-4F86-AC22-5C3B53A79467}"/>
            </a:ext>
          </a:extLst>
        </xdr:cNvPr>
        <xdr:cNvSpPr txBox="1"/>
      </xdr:nvSpPr>
      <xdr:spPr>
        <a:xfrm>
          <a:off x="1373823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68960</xdr:rowOff>
    </xdr:from>
    <xdr:ext cx="340478" cy="259045"/>
    <xdr:sp macro="" textlink="">
      <xdr:nvSpPr>
        <xdr:cNvPr id="564" name="n_2mainValue【保健センター・保健所】&#10;有形固定資産減価償却率">
          <a:extLst>
            <a:ext uri="{FF2B5EF4-FFF2-40B4-BE49-F238E27FC236}">
              <a16:creationId xmlns:a16="http://schemas.microsoft.com/office/drawing/2014/main" id="{F0CD3D94-629A-4AF9-9D17-A40AF9D15BB6}"/>
            </a:ext>
          </a:extLst>
        </xdr:cNvPr>
        <xdr:cNvSpPr txBox="1"/>
      </xdr:nvSpPr>
      <xdr:spPr>
        <a:xfrm>
          <a:off x="12989501" y="93253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3646</xdr:rowOff>
    </xdr:from>
    <xdr:ext cx="340478" cy="259045"/>
    <xdr:sp macro="" textlink="">
      <xdr:nvSpPr>
        <xdr:cNvPr id="565" name="n_3mainValue【保健センター・保健所】&#10;有形固定資産減価償却率">
          <a:extLst>
            <a:ext uri="{FF2B5EF4-FFF2-40B4-BE49-F238E27FC236}">
              <a16:creationId xmlns:a16="http://schemas.microsoft.com/office/drawing/2014/main" id="{BF841C3B-4039-4645-80FE-223D14617012}"/>
            </a:ext>
          </a:extLst>
        </xdr:cNvPr>
        <xdr:cNvSpPr txBox="1"/>
      </xdr:nvSpPr>
      <xdr:spPr>
        <a:xfrm>
          <a:off x="12182416" y="92619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66420</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830A9009-475B-41F0-B72C-05710830EA75}"/>
            </a:ext>
          </a:extLst>
        </xdr:cNvPr>
        <xdr:cNvSpPr txBox="1"/>
      </xdr:nvSpPr>
      <xdr:spPr>
        <a:xfrm>
          <a:off x="11354444" y="1069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A0F12326-5B63-489D-A02E-163C35EBAA5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0E820E5-E14F-44CD-A1CA-FE3454BC873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CB9753F9-6A54-46E5-BDE4-A24B3FD17BB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84ABB53E-0BEE-424F-B3E0-579F92172840}"/>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CCA4700-176B-4322-91DF-2394E1CDBE6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83E72558-30BC-4B8D-8C93-504A0A39228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7E51BAC-07B4-4E5B-87DA-75F32ED6C3F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D1CA732-3145-4F08-A0F7-C99C04456A4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04F253BE-F9CF-4EB1-BA1A-57287A0E32D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F05FE49B-DDEA-44D5-8147-8305E7DE6F3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1EFEFB84-2615-4CED-88F0-835B1EDD8460}"/>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23E9066A-8AA8-4107-A03E-3BDD2E0EDEF0}"/>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98B3E0A1-6DF9-4C37-A069-9113E02A0D9B}"/>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E2817EC-7652-467E-888E-4EBDFF2D7161}"/>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A938065-E6AC-46B2-9234-EC434B972232}"/>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F333E062-870A-4558-B452-2D8F8CD6BF3C}"/>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665F99D9-9627-4FCD-83A4-B13D807B610D}"/>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9E820401-4F84-47E2-8D6D-3473AAA11435}"/>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F2087866-912F-460E-9642-A3B8943C1D7E}"/>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C9AA58D0-B99F-415F-ACB2-E61BFB246372}"/>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E3807CD7-5A9C-44F2-8C4B-DC6DEEA783F4}"/>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C40A0FA2-0512-420E-9CBB-55ABD7CC6347}"/>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B947492-8DD2-4222-B65B-2E8EC6CB38E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1A583EF6-92C8-4AFB-BBAD-A0A6A79E42A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11609D6F-BDD0-45B6-9B89-52A9934CDA3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592" name="直線コネクタ 591">
          <a:extLst>
            <a:ext uri="{FF2B5EF4-FFF2-40B4-BE49-F238E27FC236}">
              <a16:creationId xmlns:a16="http://schemas.microsoft.com/office/drawing/2014/main" id="{7707B02A-C380-4629-9EF8-93C77014B213}"/>
            </a:ext>
          </a:extLst>
        </xdr:cNvPr>
        <xdr:cNvCxnSpPr/>
      </xdr:nvCxnSpPr>
      <xdr:spPr>
        <a:xfrm flipV="1">
          <a:off x="19947254" y="9564733"/>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3E40AA4E-611F-4424-8BE8-F3E6DFE7DA4B}"/>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4" name="直線コネクタ 593">
          <a:extLst>
            <a:ext uri="{FF2B5EF4-FFF2-40B4-BE49-F238E27FC236}">
              <a16:creationId xmlns:a16="http://schemas.microsoft.com/office/drawing/2014/main" id="{4C7CA116-B9CE-4944-8BF8-1479F3FBC9F2}"/>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5EB26C2E-F4B7-4D8D-8DD3-E0416BA4C5D3}"/>
            </a:ext>
          </a:extLst>
        </xdr:cNvPr>
        <xdr:cNvSpPr txBox="1"/>
      </xdr:nvSpPr>
      <xdr:spPr>
        <a:xfrm>
          <a:off x="19985990" y="934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596" name="直線コネクタ 595">
          <a:extLst>
            <a:ext uri="{FF2B5EF4-FFF2-40B4-BE49-F238E27FC236}">
              <a16:creationId xmlns:a16="http://schemas.microsoft.com/office/drawing/2014/main" id="{990013E4-93DC-4E54-A35A-D0CD09FA5BCF}"/>
            </a:ext>
          </a:extLst>
        </xdr:cNvPr>
        <xdr:cNvCxnSpPr/>
      </xdr:nvCxnSpPr>
      <xdr:spPr>
        <a:xfrm>
          <a:off x="19885660" y="956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D8061B72-390D-4E90-8C7C-16295B409EA4}"/>
            </a:ext>
          </a:extLst>
        </xdr:cNvPr>
        <xdr:cNvSpPr txBox="1"/>
      </xdr:nvSpPr>
      <xdr:spPr>
        <a:xfrm>
          <a:off x="19985990" y="10465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598" name="フローチャート: 判断 597">
          <a:extLst>
            <a:ext uri="{FF2B5EF4-FFF2-40B4-BE49-F238E27FC236}">
              <a16:creationId xmlns:a16="http://schemas.microsoft.com/office/drawing/2014/main" id="{3EC691A6-53DB-4C45-8E5C-159D0D43B020}"/>
            </a:ext>
          </a:extLst>
        </xdr:cNvPr>
        <xdr:cNvSpPr/>
      </xdr:nvSpPr>
      <xdr:spPr>
        <a:xfrm>
          <a:off x="19904710" y="106117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599" name="フローチャート: 判断 598">
          <a:extLst>
            <a:ext uri="{FF2B5EF4-FFF2-40B4-BE49-F238E27FC236}">
              <a16:creationId xmlns:a16="http://schemas.microsoft.com/office/drawing/2014/main" id="{B7750955-C46F-407C-89E7-39510CC8FA08}"/>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00" name="フローチャート: 判断 599">
          <a:extLst>
            <a:ext uri="{FF2B5EF4-FFF2-40B4-BE49-F238E27FC236}">
              <a16:creationId xmlns:a16="http://schemas.microsoft.com/office/drawing/2014/main" id="{9F4599BA-745F-405B-85FA-E855B5CB49C1}"/>
            </a:ext>
          </a:extLst>
        </xdr:cNvPr>
        <xdr:cNvSpPr/>
      </xdr:nvSpPr>
      <xdr:spPr>
        <a:xfrm>
          <a:off x="18345150" y="105916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01" name="フローチャート: 判断 600">
          <a:extLst>
            <a:ext uri="{FF2B5EF4-FFF2-40B4-BE49-F238E27FC236}">
              <a16:creationId xmlns:a16="http://schemas.microsoft.com/office/drawing/2014/main" id="{41EF700E-9AA6-463C-87AE-B78C4EFEA7B9}"/>
            </a:ext>
          </a:extLst>
        </xdr:cNvPr>
        <xdr:cNvSpPr/>
      </xdr:nvSpPr>
      <xdr:spPr>
        <a:xfrm>
          <a:off x="17547590" y="105916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2" name="フローチャート: 判断 601">
          <a:extLst>
            <a:ext uri="{FF2B5EF4-FFF2-40B4-BE49-F238E27FC236}">
              <a16:creationId xmlns:a16="http://schemas.microsoft.com/office/drawing/2014/main" id="{30CC8B63-22EE-4762-997B-8D8DEB65296C}"/>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7ABF72C-8B85-49D3-8CCD-B140EEB2BDD1}"/>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160D635-ADEC-4B0D-83FE-0F0DB4F3441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11B42AF-F534-4AF1-84B9-019AD8B81792}"/>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7E185C1-5C5B-4254-AF38-563AB52BE9A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3416E15F-E59B-4927-BBA5-E883A902465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153307</xdr:rowOff>
    </xdr:from>
    <xdr:to>
      <xdr:col>116</xdr:col>
      <xdr:colOff>114300</xdr:colOff>
      <xdr:row>64</xdr:row>
      <xdr:rowOff>83457</xdr:rowOff>
    </xdr:to>
    <xdr:sp macro="" textlink="">
      <xdr:nvSpPr>
        <xdr:cNvPr id="608" name="楕円 607">
          <a:extLst>
            <a:ext uri="{FF2B5EF4-FFF2-40B4-BE49-F238E27FC236}">
              <a16:creationId xmlns:a16="http://schemas.microsoft.com/office/drawing/2014/main" id="{E6CAE7F9-5474-4EC4-877C-6BD693673CF4}"/>
            </a:ext>
          </a:extLst>
        </xdr:cNvPr>
        <xdr:cNvSpPr/>
      </xdr:nvSpPr>
      <xdr:spPr>
        <a:xfrm>
          <a:off x="19904710" y="10954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68234</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698553C3-1BC9-458F-9C53-0AA970EBC676}"/>
            </a:ext>
          </a:extLst>
        </xdr:cNvPr>
        <xdr:cNvSpPr txBox="1"/>
      </xdr:nvSpPr>
      <xdr:spPr>
        <a:xfrm>
          <a:off x="19985990" y="10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153307</xdr:rowOff>
    </xdr:from>
    <xdr:to>
      <xdr:col>112</xdr:col>
      <xdr:colOff>38100</xdr:colOff>
      <xdr:row>64</xdr:row>
      <xdr:rowOff>83457</xdr:rowOff>
    </xdr:to>
    <xdr:sp macro="" textlink="">
      <xdr:nvSpPr>
        <xdr:cNvPr id="610" name="楕円 609">
          <a:extLst>
            <a:ext uri="{FF2B5EF4-FFF2-40B4-BE49-F238E27FC236}">
              <a16:creationId xmlns:a16="http://schemas.microsoft.com/office/drawing/2014/main" id="{DD35D89C-0C50-42D1-BA94-F0B21A7A8BFB}"/>
            </a:ext>
          </a:extLst>
        </xdr:cNvPr>
        <xdr:cNvSpPr/>
      </xdr:nvSpPr>
      <xdr:spPr>
        <a:xfrm>
          <a:off x="19161760" y="109546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32657</xdr:rowOff>
    </xdr:from>
    <xdr:to>
      <xdr:col>116</xdr:col>
      <xdr:colOff>63500</xdr:colOff>
      <xdr:row>64</xdr:row>
      <xdr:rowOff>32657</xdr:rowOff>
    </xdr:to>
    <xdr:cxnSp macro="">
      <xdr:nvCxnSpPr>
        <xdr:cNvPr id="611" name="直線コネクタ 610">
          <a:extLst>
            <a:ext uri="{FF2B5EF4-FFF2-40B4-BE49-F238E27FC236}">
              <a16:creationId xmlns:a16="http://schemas.microsoft.com/office/drawing/2014/main" id="{8953F136-501D-4380-AF49-484C9D073415}"/>
            </a:ext>
          </a:extLst>
        </xdr:cNvPr>
        <xdr:cNvCxnSpPr/>
      </xdr:nvCxnSpPr>
      <xdr:spPr>
        <a:xfrm>
          <a:off x="19204940" y="1100355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153307</xdr:rowOff>
    </xdr:from>
    <xdr:to>
      <xdr:col>107</xdr:col>
      <xdr:colOff>101600</xdr:colOff>
      <xdr:row>64</xdr:row>
      <xdr:rowOff>83457</xdr:rowOff>
    </xdr:to>
    <xdr:sp macro="" textlink="">
      <xdr:nvSpPr>
        <xdr:cNvPr id="612" name="楕円 611">
          <a:extLst>
            <a:ext uri="{FF2B5EF4-FFF2-40B4-BE49-F238E27FC236}">
              <a16:creationId xmlns:a16="http://schemas.microsoft.com/office/drawing/2014/main" id="{E5F60EBB-5926-4FE6-B54A-B86DB01B06AF}"/>
            </a:ext>
          </a:extLst>
        </xdr:cNvPr>
        <xdr:cNvSpPr/>
      </xdr:nvSpPr>
      <xdr:spPr>
        <a:xfrm>
          <a:off x="18345150" y="109546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32657</xdr:rowOff>
    </xdr:from>
    <xdr:to>
      <xdr:col>111</xdr:col>
      <xdr:colOff>177800</xdr:colOff>
      <xdr:row>64</xdr:row>
      <xdr:rowOff>32657</xdr:rowOff>
    </xdr:to>
    <xdr:cxnSp macro="">
      <xdr:nvCxnSpPr>
        <xdr:cNvPr id="613" name="直線コネクタ 612">
          <a:extLst>
            <a:ext uri="{FF2B5EF4-FFF2-40B4-BE49-F238E27FC236}">
              <a16:creationId xmlns:a16="http://schemas.microsoft.com/office/drawing/2014/main" id="{A8E85EB5-7CDE-44C2-8E95-381B11639401}"/>
            </a:ext>
          </a:extLst>
        </xdr:cNvPr>
        <xdr:cNvCxnSpPr/>
      </xdr:nvCxnSpPr>
      <xdr:spPr>
        <a:xfrm>
          <a:off x="18399760" y="11003552"/>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153307</xdr:rowOff>
    </xdr:from>
    <xdr:to>
      <xdr:col>102</xdr:col>
      <xdr:colOff>165100</xdr:colOff>
      <xdr:row>64</xdr:row>
      <xdr:rowOff>83457</xdr:rowOff>
    </xdr:to>
    <xdr:sp macro="" textlink="">
      <xdr:nvSpPr>
        <xdr:cNvPr id="614" name="楕円 613">
          <a:extLst>
            <a:ext uri="{FF2B5EF4-FFF2-40B4-BE49-F238E27FC236}">
              <a16:creationId xmlns:a16="http://schemas.microsoft.com/office/drawing/2014/main" id="{3A3DB171-FE55-4EA0-8C44-DCE84A39F8FE}"/>
            </a:ext>
          </a:extLst>
        </xdr:cNvPr>
        <xdr:cNvSpPr/>
      </xdr:nvSpPr>
      <xdr:spPr>
        <a:xfrm>
          <a:off x="17547590" y="109546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32657</xdr:rowOff>
    </xdr:from>
    <xdr:to>
      <xdr:col>107</xdr:col>
      <xdr:colOff>50800</xdr:colOff>
      <xdr:row>64</xdr:row>
      <xdr:rowOff>32657</xdr:rowOff>
    </xdr:to>
    <xdr:cxnSp macro="">
      <xdr:nvCxnSpPr>
        <xdr:cNvPr id="615" name="直線コネクタ 614">
          <a:extLst>
            <a:ext uri="{FF2B5EF4-FFF2-40B4-BE49-F238E27FC236}">
              <a16:creationId xmlns:a16="http://schemas.microsoft.com/office/drawing/2014/main" id="{B29222A4-3907-4651-BA53-F2852D763568}"/>
            </a:ext>
          </a:extLst>
        </xdr:cNvPr>
        <xdr:cNvCxnSpPr/>
      </xdr:nvCxnSpPr>
      <xdr:spPr>
        <a:xfrm>
          <a:off x="17602200" y="1100355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104322</xdr:rowOff>
    </xdr:from>
    <xdr:to>
      <xdr:col>98</xdr:col>
      <xdr:colOff>38100</xdr:colOff>
      <xdr:row>64</xdr:row>
      <xdr:rowOff>34472</xdr:rowOff>
    </xdr:to>
    <xdr:sp macro="" textlink="">
      <xdr:nvSpPr>
        <xdr:cNvPr id="616" name="楕円 615">
          <a:extLst>
            <a:ext uri="{FF2B5EF4-FFF2-40B4-BE49-F238E27FC236}">
              <a16:creationId xmlns:a16="http://schemas.microsoft.com/office/drawing/2014/main" id="{C66BF2C7-A943-4654-AF7C-8178FDBB6355}"/>
            </a:ext>
          </a:extLst>
        </xdr:cNvPr>
        <xdr:cNvSpPr/>
      </xdr:nvSpPr>
      <xdr:spPr>
        <a:xfrm>
          <a:off x="16761460" y="109037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155122</xdr:rowOff>
    </xdr:from>
    <xdr:to>
      <xdr:col>102</xdr:col>
      <xdr:colOff>114300</xdr:colOff>
      <xdr:row>64</xdr:row>
      <xdr:rowOff>32657</xdr:rowOff>
    </xdr:to>
    <xdr:cxnSp macro="">
      <xdr:nvCxnSpPr>
        <xdr:cNvPr id="617" name="直線コネクタ 616">
          <a:extLst>
            <a:ext uri="{FF2B5EF4-FFF2-40B4-BE49-F238E27FC236}">
              <a16:creationId xmlns:a16="http://schemas.microsoft.com/office/drawing/2014/main" id="{64B2A027-14F5-479D-A8C5-47542EE667EA}"/>
            </a:ext>
          </a:extLst>
        </xdr:cNvPr>
        <xdr:cNvCxnSpPr/>
      </xdr:nvCxnSpPr>
      <xdr:spPr>
        <a:xfrm>
          <a:off x="16804640" y="10956472"/>
          <a:ext cx="797560" cy="4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18" name="n_1aveValue【保健センター・保健所】&#10;一人当たり面積">
          <a:extLst>
            <a:ext uri="{FF2B5EF4-FFF2-40B4-BE49-F238E27FC236}">
              <a16:creationId xmlns:a16="http://schemas.microsoft.com/office/drawing/2014/main" id="{606BE03A-7C66-40AA-8367-EF342D6E0EEF}"/>
            </a:ext>
          </a:extLst>
        </xdr:cNvPr>
        <xdr:cNvSpPr txBox="1"/>
      </xdr:nvSpPr>
      <xdr:spPr>
        <a:xfrm>
          <a:off x="189821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619" name="n_2aveValue【保健センター・保健所】&#10;一人当たり面積">
          <a:extLst>
            <a:ext uri="{FF2B5EF4-FFF2-40B4-BE49-F238E27FC236}">
              <a16:creationId xmlns:a16="http://schemas.microsoft.com/office/drawing/2014/main" id="{37CC0880-48A2-42B3-92F7-30D506434B58}"/>
            </a:ext>
          </a:extLst>
        </xdr:cNvPr>
        <xdr:cNvSpPr txBox="1"/>
      </xdr:nvSpPr>
      <xdr:spPr>
        <a:xfrm>
          <a:off x="181820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620" name="n_3aveValue【保健センター・保健所】&#10;一人当たり面積">
          <a:extLst>
            <a:ext uri="{FF2B5EF4-FFF2-40B4-BE49-F238E27FC236}">
              <a16:creationId xmlns:a16="http://schemas.microsoft.com/office/drawing/2014/main" id="{F08AAFD9-410B-48CD-AC4C-0AA9D9B58C86}"/>
            </a:ext>
          </a:extLst>
        </xdr:cNvPr>
        <xdr:cNvSpPr txBox="1"/>
      </xdr:nvSpPr>
      <xdr:spPr>
        <a:xfrm>
          <a:off x="1738447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1" name="n_4aveValue【保健センター・保健所】&#10;一人当たり面積">
          <a:extLst>
            <a:ext uri="{FF2B5EF4-FFF2-40B4-BE49-F238E27FC236}">
              <a16:creationId xmlns:a16="http://schemas.microsoft.com/office/drawing/2014/main" id="{87647E55-C3BF-4F81-9FB5-9A35753067FB}"/>
            </a:ext>
          </a:extLst>
        </xdr:cNvPr>
        <xdr:cNvSpPr txBox="1"/>
      </xdr:nvSpPr>
      <xdr:spPr>
        <a:xfrm>
          <a:off x="16588817"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74584</xdr:rowOff>
    </xdr:from>
    <xdr:ext cx="469744" cy="259045"/>
    <xdr:sp macro="" textlink="">
      <xdr:nvSpPr>
        <xdr:cNvPr id="622" name="n_1mainValue【保健センター・保健所】&#10;一人当たり面積">
          <a:extLst>
            <a:ext uri="{FF2B5EF4-FFF2-40B4-BE49-F238E27FC236}">
              <a16:creationId xmlns:a16="http://schemas.microsoft.com/office/drawing/2014/main" id="{A4D129DC-7939-42C0-A198-CFFBA3895ED1}"/>
            </a:ext>
          </a:extLst>
        </xdr:cNvPr>
        <xdr:cNvSpPr txBox="1"/>
      </xdr:nvSpPr>
      <xdr:spPr>
        <a:xfrm>
          <a:off x="1898213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74584</xdr:rowOff>
    </xdr:from>
    <xdr:ext cx="469744" cy="259045"/>
    <xdr:sp macro="" textlink="">
      <xdr:nvSpPr>
        <xdr:cNvPr id="623" name="n_2mainValue【保健センター・保健所】&#10;一人当たり面積">
          <a:extLst>
            <a:ext uri="{FF2B5EF4-FFF2-40B4-BE49-F238E27FC236}">
              <a16:creationId xmlns:a16="http://schemas.microsoft.com/office/drawing/2014/main" id="{8595B934-E90C-4316-B225-4C2C8EA531E1}"/>
            </a:ext>
          </a:extLst>
        </xdr:cNvPr>
        <xdr:cNvSpPr txBox="1"/>
      </xdr:nvSpPr>
      <xdr:spPr>
        <a:xfrm>
          <a:off x="1818203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74584</xdr:rowOff>
    </xdr:from>
    <xdr:ext cx="469744" cy="259045"/>
    <xdr:sp macro="" textlink="">
      <xdr:nvSpPr>
        <xdr:cNvPr id="624" name="n_3mainValue【保健センター・保健所】&#10;一人当たり面積">
          <a:extLst>
            <a:ext uri="{FF2B5EF4-FFF2-40B4-BE49-F238E27FC236}">
              <a16:creationId xmlns:a16="http://schemas.microsoft.com/office/drawing/2014/main" id="{F91894E2-A71C-4F3D-91A8-768A045400CB}"/>
            </a:ext>
          </a:extLst>
        </xdr:cNvPr>
        <xdr:cNvSpPr txBox="1"/>
      </xdr:nvSpPr>
      <xdr:spPr>
        <a:xfrm>
          <a:off x="17384472" y="1104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25599</xdr:rowOff>
    </xdr:from>
    <xdr:ext cx="469744" cy="259045"/>
    <xdr:sp macro="" textlink="">
      <xdr:nvSpPr>
        <xdr:cNvPr id="625" name="n_4mainValue【保健センター・保健所】&#10;一人当たり面積">
          <a:extLst>
            <a:ext uri="{FF2B5EF4-FFF2-40B4-BE49-F238E27FC236}">
              <a16:creationId xmlns:a16="http://schemas.microsoft.com/office/drawing/2014/main" id="{481063C8-BC2E-496D-9000-2E16F09B9224}"/>
            </a:ext>
          </a:extLst>
        </xdr:cNvPr>
        <xdr:cNvSpPr txBox="1"/>
      </xdr:nvSpPr>
      <xdr:spPr>
        <a:xfrm>
          <a:off x="16588817" y="1099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540F6C8C-2749-458D-9234-7C69537EA7F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46D91CEC-2189-4B97-B2B6-477C5ADAE39C}"/>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E0519190-3004-4B90-AFE0-611B71FFB4D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5831AD05-692E-46A8-8CFD-8BBA7043174B}"/>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227842D-CB68-4299-A84B-CE9E6EB450B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0D6A7AB6-4C17-4C96-9484-AAD04EDCF78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2140586-6BDF-4AF0-8818-6153E2ADA3F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728D4039-89FB-4172-9935-8C08AA4F100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BD4DD7A2-8904-4548-81A8-46E9E2EDDFA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43D87B12-1B09-4AD1-A637-39005DC4E89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60BFBAEC-7431-45FF-ACC8-7C8EBFC2335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BF9C32CB-E242-4C34-BE0B-830F8F81D75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2733BC79-D51C-44D0-88CC-95E775F6ECE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BD821569-AEFA-411D-AD57-991F398F9284}"/>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0269029A-17EE-4350-924F-667E778A0A3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8BE13643-1CEB-4E5D-A8FA-1CC1E1EFF8E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4D893FA1-8F7D-407B-A9B0-704B24251550}"/>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520C9DAE-FCC4-49CB-8946-502C578CC7F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1F354E6E-B120-49FF-8D89-1A4D2ED65611}"/>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96D26BB0-2A1D-4146-BB99-08F4506EE34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2153DD27-A130-42CD-B5EB-91F3F3C8D0B0}"/>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88D2CC49-22A5-477A-9BB9-6C81C8DB50B4}"/>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6F3AA8F2-6B0E-439D-9438-9A1CC05A773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FB549CF9-46D4-4E70-B64F-756399AE659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650" name="直線コネクタ 649">
          <a:extLst>
            <a:ext uri="{FF2B5EF4-FFF2-40B4-BE49-F238E27FC236}">
              <a16:creationId xmlns:a16="http://schemas.microsoft.com/office/drawing/2014/main" id="{0AD6225D-CB28-4D99-88D2-3704D1D82D79}"/>
            </a:ext>
          </a:extLst>
        </xdr:cNvPr>
        <xdr:cNvCxnSpPr/>
      </xdr:nvCxnSpPr>
      <xdr:spPr>
        <a:xfrm flipV="1">
          <a:off x="14703424" y="13390245"/>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3399D182-1C63-4A7E-BFF1-0B492F57046F}"/>
            </a:ext>
          </a:extLst>
        </xdr:cNvPr>
        <xdr:cNvSpPr txBox="1"/>
      </xdr:nvSpPr>
      <xdr:spPr>
        <a:xfrm>
          <a:off x="1474216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652" name="直線コネクタ 651">
          <a:extLst>
            <a:ext uri="{FF2B5EF4-FFF2-40B4-BE49-F238E27FC236}">
              <a16:creationId xmlns:a16="http://schemas.microsoft.com/office/drawing/2014/main" id="{E90FA584-6ED0-4FFA-8ACC-AE2D741BF5F5}"/>
            </a:ext>
          </a:extLst>
        </xdr:cNvPr>
        <xdr:cNvCxnSpPr/>
      </xdr:nvCxnSpPr>
      <xdr:spPr>
        <a:xfrm>
          <a:off x="14611350" y="14744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FEF9F16D-087A-4021-92A4-F974B4EC2BDA}"/>
            </a:ext>
          </a:extLst>
        </xdr:cNvPr>
        <xdr:cNvSpPr txBox="1"/>
      </xdr:nvSpPr>
      <xdr:spPr>
        <a:xfrm>
          <a:off x="14742160" y="1316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654" name="直線コネクタ 653">
          <a:extLst>
            <a:ext uri="{FF2B5EF4-FFF2-40B4-BE49-F238E27FC236}">
              <a16:creationId xmlns:a16="http://schemas.microsoft.com/office/drawing/2014/main" id="{6532257C-63B9-4AEE-B451-78A85FA78A90}"/>
            </a:ext>
          </a:extLst>
        </xdr:cNvPr>
        <xdr:cNvCxnSpPr/>
      </xdr:nvCxnSpPr>
      <xdr:spPr>
        <a:xfrm>
          <a:off x="14611350" y="13390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AE518E7-46B2-49FF-A10B-7CE7A23472B2}"/>
            </a:ext>
          </a:extLst>
        </xdr:cNvPr>
        <xdr:cNvSpPr txBox="1"/>
      </xdr:nvSpPr>
      <xdr:spPr>
        <a:xfrm>
          <a:off x="1474216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6" name="フローチャート: 判断 655">
          <a:extLst>
            <a:ext uri="{FF2B5EF4-FFF2-40B4-BE49-F238E27FC236}">
              <a16:creationId xmlns:a16="http://schemas.microsoft.com/office/drawing/2014/main" id="{26032064-7E75-4368-96CE-4EA491200BB7}"/>
            </a:ext>
          </a:extLst>
        </xdr:cNvPr>
        <xdr:cNvSpPr/>
      </xdr:nvSpPr>
      <xdr:spPr>
        <a:xfrm>
          <a:off x="146494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657" name="フローチャート: 判断 656">
          <a:extLst>
            <a:ext uri="{FF2B5EF4-FFF2-40B4-BE49-F238E27FC236}">
              <a16:creationId xmlns:a16="http://schemas.microsoft.com/office/drawing/2014/main" id="{E331B0C7-67BD-4FB2-99E4-DCFEB52740E6}"/>
            </a:ext>
          </a:extLst>
        </xdr:cNvPr>
        <xdr:cNvSpPr/>
      </xdr:nvSpPr>
      <xdr:spPr>
        <a:xfrm>
          <a:off x="13887450" y="14046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658" name="フローチャート: 判断 657">
          <a:extLst>
            <a:ext uri="{FF2B5EF4-FFF2-40B4-BE49-F238E27FC236}">
              <a16:creationId xmlns:a16="http://schemas.microsoft.com/office/drawing/2014/main" id="{89B69F0D-C4AD-4504-8DCE-F207BA0C4787}"/>
            </a:ext>
          </a:extLst>
        </xdr:cNvPr>
        <xdr:cNvSpPr/>
      </xdr:nvSpPr>
      <xdr:spPr>
        <a:xfrm>
          <a:off x="13089890" y="140195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9" name="フローチャート: 判断 658">
          <a:extLst>
            <a:ext uri="{FF2B5EF4-FFF2-40B4-BE49-F238E27FC236}">
              <a16:creationId xmlns:a16="http://schemas.microsoft.com/office/drawing/2014/main" id="{016B790A-36EB-49EE-9620-7F17D2344071}"/>
            </a:ext>
          </a:extLst>
        </xdr:cNvPr>
        <xdr:cNvSpPr/>
      </xdr:nvSpPr>
      <xdr:spPr>
        <a:xfrm>
          <a:off x="12303760" y="14011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660" name="フローチャート: 判断 659">
          <a:extLst>
            <a:ext uri="{FF2B5EF4-FFF2-40B4-BE49-F238E27FC236}">
              <a16:creationId xmlns:a16="http://schemas.microsoft.com/office/drawing/2014/main" id="{F8B1704C-9557-4F2C-9BE3-C493609B8572}"/>
            </a:ext>
          </a:extLst>
        </xdr:cNvPr>
        <xdr:cNvSpPr/>
      </xdr:nvSpPr>
      <xdr:spPr>
        <a:xfrm>
          <a:off x="11487150" y="13981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2E927A0-88FF-4D10-A026-D6CF30A6EC3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5089B8F-562F-4893-918C-AE905E158D6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EC91C65-A752-440D-B8D6-89E55EBC6D5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F4F9498-0298-4488-8622-81E636DF25ED}"/>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5EFF0131-19E9-40B5-B4C2-777EE42FBD4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135889</xdr:rowOff>
    </xdr:from>
    <xdr:to>
      <xdr:col>85</xdr:col>
      <xdr:colOff>177800</xdr:colOff>
      <xdr:row>81</xdr:row>
      <xdr:rowOff>66039</xdr:rowOff>
    </xdr:to>
    <xdr:sp macro="" textlink="">
      <xdr:nvSpPr>
        <xdr:cNvPr id="666" name="楕円 665">
          <a:extLst>
            <a:ext uri="{FF2B5EF4-FFF2-40B4-BE49-F238E27FC236}">
              <a16:creationId xmlns:a16="http://schemas.microsoft.com/office/drawing/2014/main" id="{1300C624-5957-4276-974A-3701D5B56D5B}"/>
            </a:ext>
          </a:extLst>
        </xdr:cNvPr>
        <xdr:cNvSpPr/>
      </xdr:nvSpPr>
      <xdr:spPr>
        <a:xfrm>
          <a:off x="14649450" y="138480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158766</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1BE87464-F86D-4810-9A02-2FCD0DE981BE}"/>
            </a:ext>
          </a:extLst>
        </xdr:cNvPr>
        <xdr:cNvSpPr txBox="1"/>
      </xdr:nvSpPr>
      <xdr:spPr>
        <a:xfrm>
          <a:off x="14742160" y="1370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93980</xdr:rowOff>
    </xdr:from>
    <xdr:to>
      <xdr:col>81</xdr:col>
      <xdr:colOff>101600</xdr:colOff>
      <xdr:row>79</xdr:row>
      <xdr:rowOff>24130</xdr:rowOff>
    </xdr:to>
    <xdr:sp macro="" textlink="">
      <xdr:nvSpPr>
        <xdr:cNvPr id="668" name="楕円 667">
          <a:extLst>
            <a:ext uri="{FF2B5EF4-FFF2-40B4-BE49-F238E27FC236}">
              <a16:creationId xmlns:a16="http://schemas.microsoft.com/office/drawing/2014/main" id="{545E5B25-66EE-4621-A559-E73592717AF9}"/>
            </a:ext>
          </a:extLst>
        </xdr:cNvPr>
        <xdr:cNvSpPr/>
      </xdr:nvSpPr>
      <xdr:spPr>
        <a:xfrm>
          <a:off x="13887450" y="13470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144780</xdr:rowOff>
    </xdr:from>
    <xdr:to>
      <xdr:col>85</xdr:col>
      <xdr:colOff>127000</xdr:colOff>
      <xdr:row>81</xdr:row>
      <xdr:rowOff>15239</xdr:rowOff>
    </xdr:to>
    <xdr:cxnSp macro="">
      <xdr:nvCxnSpPr>
        <xdr:cNvPr id="669" name="直線コネクタ 668">
          <a:extLst>
            <a:ext uri="{FF2B5EF4-FFF2-40B4-BE49-F238E27FC236}">
              <a16:creationId xmlns:a16="http://schemas.microsoft.com/office/drawing/2014/main" id="{CB3CE930-1BF5-40DD-ACAB-1F3C46E0B5E2}"/>
            </a:ext>
          </a:extLst>
        </xdr:cNvPr>
        <xdr:cNvCxnSpPr/>
      </xdr:nvCxnSpPr>
      <xdr:spPr>
        <a:xfrm>
          <a:off x="13942060" y="13515975"/>
          <a:ext cx="762000" cy="39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59689</xdr:rowOff>
    </xdr:from>
    <xdr:to>
      <xdr:col>76</xdr:col>
      <xdr:colOff>165100</xdr:colOff>
      <xdr:row>78</xdr:row>
      <xdr:rowOff>161289</xdr:rowOff>
    </xdr:to>
    <xdr:sp macro="" textlink="">
      <xdr:nvSpPr>
        <xdr:cNvPr id="670" name="楕円 669">
          <a:extLst>
            <a:ext uri="{FF2B5EF4-FFF2-40B4-BE49-F238E27FC236}">
              <a16:creationId xmlns:a16="http://schemas.microsoft.com/office/drawing/2014/main" id="{525EB971-775A-4624-858E-23DED26516DF}"/>
            </a:ext>
          </a:extLst>
        </xdr:cNvPr>
        <xdr:cNvSpPr/>
      </xdr:nvSpPr>
      <xdr:spPr>
        <a:xfrm>
          <a:off x="13089890" y="134289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110489</xdr:rowOff>
    </xdr:from>
    <xdr:to>
      <xdr:col>81</xdr:col>
      <xdr:colOff>50800</xdr:colOff>
      <xdr:row>78</xdr:row>
      <xdr:rowOff>144780</xdr:rowOff>
    </xdr:to>
    <xdr:cxnSp macro="">
      <xdr:nvCxnSpPr>
        <xdr:cNvPr id="671" name="直線コネクタ 670">
          <a:extLst>
            <a:ext uri="{FF2B5EF4-FFF2-40B4-BE49-F238E27FC236}">
              <a16:creationId xmlns:a16="http://schemas.microsoft.com/office/drawing/2014/main" id="{89E652BC-C193-40BE-A3FD-23C83A88331B}"/>
            </a:ext>
          </a:extLst>
        </xdr:cNvPr>
        <xdr:cNvCxnSpPr/>
      </xdr:nvCxnSpPr>
      <xdr:spPr>
        <a:xfrm>
          <a:off x="13144500" y="13481684"/>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27305</xdr:rowOff>
    </xdr:from>
    <xdr:to>
      <xdr:col>72</xdr:col>
      <xdr:colOff>38100</xdr:colOff>
      <xdr:row>78</xdr:row>
      <xdr:rowOff>128905</xdr:rowOff>
    </xdr:to>
    <xdr:sp macro="" textlink="">
      <xdr:nvSpPr>
        <xdr:cNvPr id="672" name="楕円 671">
          <a:extLst>
            <a:ext uri="{FF2B5EF4-FFF2-40B4-BE49-F238E27FC236}">
              <a16:creationId xmlns:a16="http://schemas.microsoft.com/office/drawing/2014/main" id="{CD1F1BCE-020B-435C-B1C0-60F408631948}"/>
            </a:ext>
          </a:extLst>
        </xdr:cNvPr>
        <xdr:cNvSpPr/>
      </xdr:nvSpPr>
      <xdr:spPr>
        <a:xfrm>
          <a:off x="12303760" y="133985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78105</xdr:rowOff>
    </xdr:from>
    <xdr:to>
      <xdr:col>76</xdr:col>
      <xdr:colOff>114300</xdr:colOff>
      <xdr:row>78</xdr:row>
      <xdr:rowOff>110489</xdr:rowOff>
    </xdr:to>
    <xdr:cxnSp macro="">
      <xdr:nvCxnSpPr>
        <xdr:cNvPr id="673" name="直線コネクタ 672">
          <a:extLst>
            <a:ext uri="{FF2B5EF4-FFF2-40B4-BE49-F238E27FC236}">
              <a16:creationId xmlns:a16="http://schemas.microsoft.com/office/drawing/2014/main" id="{0DA29AF9-1C52-458F-89D2-B1E043DE14DA}"/>
            </a:ext>
          </a:extLst>
        </xdr:cNvPr>
        <xdr:cNvCxnSpPr/>
      </xdr:nvCxnSpPr>
      <xdr:spPr>
        <a:xfrm>
          <a:off x="12346940" y="13451205"/>
          <a:ext cx="7975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158750</xdr:rowOff>
    </xdr:from>
    <xdr:to>
      <xdr:col>67</xdr:col>
      <xdr:colOff>101600</xdr:colOff>
      <xdr:row>78</xdr:row>
      <xdr:rowOff>88900</xdr:rowOff>
    </xdr:to>
    <xdr:sp macro="" textlink="">
      <xdr:nvSpPr>
        <xdr:cNvPr id="674" name="楕円 673">
          <a:extLst>
            <a:ext uri="{FF2B5EF4-FFF2-40B4-BE49-F238E27FC236}">
              <a16:creationId xmlns:a16="http://schemas.microsoft.com/office/drawing/2014/main" id="{6507295F-2C8B-4A2A-AD4E-C17214542B21}"/>
            </a:ext>
          </a:extLst>
        </xdr:cNvPr>
        <xdr:cNvSpPr/>
      </xdr:nvSpPr>
      <xdr:spPr>
        <a:xfrm>
          <a:off x="11487150" y="13362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38100</xdr:rowOff>
    </xdr:from>
    <xdr:to>
      <xdr:col>71</xdr:col>
      <xdr:colOff>177800</xdr:colOff>
      <xdr:row>78</xdr:row>
      <xdr:rowOff>78105</xdr:rowOff>
    </xdr:to>
    <xdr:cxnSp macro="">
      <xdr:nvCxnSpPr>
        <xdr:cNvPr id="675" name="直線コネクタ 674">
          <a:extLst>
            <a:ext uri="{FF2B5EF4-FFF2-40B4-BE49-F238E27FC236}">
              <a16:creationId xmlns:a16="http://schemas.microsoft.com/office/drawing/2014/main" id="{EF60411B-6885-42B5-9E40-C689F7903D0D}"/>
            </a:ext>
          </a:extLst>
        </xdr:cNvPr>
        <xdr:cNvCxnSpPr/>
      </xdr:nvCxnSpPr>
      <xdr:spPr>
        <a:xfrm>
          <a:off x="11541760" y="1341120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676" name="n_1aveValue【消防施設】&#10;有形固定資産減価償却率">
          <a:extLst>
            <a:ext uri="{FF2B5EF4-FFF2-40B4-BE49-F238E27FC236}">
              <a16:creationId xmlns:a16="http://schemas.microsoft.com/office/drawing/2014/main" id="{9537ED9B-DE48-4B75-BF91-394A95AF6E73}"/>
            </a:ext>
          </a:extLst>
        </xdr:cNvPr>
        <xdr:cNvSpPr txBox="1"/>
      </xdr:nvSpPr>
      <xdr:spPr>
        <a:xfrm>
          <a:off x="1373823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677" name="n_2aveValue【消防施設】&#10;有形固定資産減価償却率">
          <a:extLst>
            <a:ext uri="{FF2B5EF4-FFF2-40B4-BE49-F238E27FC236}">
              <a16:creationId xmlns:a16="http://schemas.microsoft.com/office/drawing/2014/main" id="{E31633F2-78E3-4E25-AB1C-5E12E284E3AF}"/>
            </a:ext>
          </a:extLst>
        </xdr:cNvPr>
        <xdr:cNvSpPr txBox="1"/>
      </xdr:nvSpPr>
      <xdr:spPr>
        <a:xfrm>
          <a:off x="12957184" y="1411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8" name="n_3aveValue【消防施設】&#10;有形固定資産減価償却率">
          <a:extLst>
            <a:ext uri="{FF2B5EF4-FFF2-40B4-BE49-F238E27FC236}">
              <a16:creationId xmlns:a16="http://schemas.microsoft.com/office/drawing/2014/main" id="{9D6795AE-D001-4521-844A-E71DF68829CC}"/>
            </a:ext>
          </a:extLst>
        </xdr:cNvPr>
        <xdr:cNvSpPr txBox="1"/>
      </xdr:nvSpPr>
      <xdr:spPr>
        <a:xfrm>
          <a:off x="1217105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679" name="n_4aveValue【消防施設】&#10;有形固定資産減価償却率">
          <a:extLst>
            <a:ext uri="{FF2B5EF4-FFF2-40B4-BE49-F238E27FC236}">
              <a16:creationId xmlns:a16="http://schemas.microsoft.com/office/drawing/2014/main" id="{DFC6DC3F-9882-47CC-9E64-7CDB9E7C99E8}"/>
            </a:ext>
          </a:extLst>
        </xdr:cNvPr>
        <xdr:cNvSpPr txBox="1"/>
      </xdr:nvSpPr>
      <xdr:spPr>
        <a:xfrm>
          <a:off x="113544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40657</xdr:rowOff>
    </xdr:from>
    <xdr:ext cx="405111" cy="259045"/>
    <xdr:sp macro="" textlink="">
      <xdr:nvSpPr>
        <xdr:cNvPr id="680" name="n_1mainValue【消防施設】&#10;有形固定資産減価償却率">
          <a:extLst>
            <a:ext uri="{FF2B5EF4-FFF2-40B4-BE49-F238E27FC236}">
              <a16:creationId xmlns:a16="http://schemas.microsoft.com/office/drawing/2014/main" id="{865A4969-4DAB-4887-8E9D-635D74AD6909}"/>
            </a:ext>
          </a:extLst>
        </xdr:cNvPr>
        <xdr:cNvSpPr txBox="1"/>
      </xdr:nvSpPr>
      <xdr:spPr>
        <a:xfrm>
          <a:off x="1373823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6366</xdr:rowOff>
    </xdr:from>
    <xdr:ext cx="405111" cy="259045"/>
    <xdr:sp macro="" textlink="">
      <xdr:nvSpPr>
        <xdr:cNvPr id="681" name="n_2mainValue【消防施設】&#10;有形固定資産減価償却率">
          <a:extLst>
            <a:ext uri="{FF2B5EF4-FFF2-40B4-BE49-F238E27FC236}">
              <a16:creationId xmlns:a16="http://schemas.microsoft.com/office/drawing/2014/main" id="{3A8BECA9-7477-4053-819F-B016B0A3CDD7}"/>
            </a:ext>
          </a:extLst>
        </xdr:cNvPr>
        <xdr:cNvSpPr txBox="1"/>
      </xdr:nvSpPr>
      <xdr:spPr>
        <a:xfrm>
          <a:off x="12957184" y="1320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145432</xdr:rowOff>
    </xdr:from>
    <xdr:ext cx="405111" cy="259045"/>
    <xdr:sp macro="" textlink="">
      <xdr:nvSpPr>
        <xdr:cNvPr id="682" name="n_3mainValue【消防施設】&#10;有形固定資産減価償却率">
          <a:extLst>
            <a:ext uri="{FF2B5EF4-FFF2-40B4-BE49-F238E27FC236}">
              <a16:creationId xmlns:a16="http://schemas.microsoft.com/office/drawing/2014/main" id="{AC8770DF-CB41-4F99-B32E-8F35A04492BC}"/>
            </a:ext>
          </a:extLst>
        </xdr:cNvPr>
        <xdr:cNvSpPr txBox="1"/>
      </xdr:nvSpPr>
      <xdr:spPr>
        <a:xfrm>
          <a:off x="1217105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105427</xdr:rowOff>
    </xdr:from>
    <xdr:ext cx="405111" cy="259045"/>
    <xdr:sp macro="" textlink="">
      <xdr:nvSpPr>
        <xdr:cNvPr id="683" name="n_4mainValue【消防施設】&#10;有形固定資産減価償却率">
          <a:extLst>
            <a:ext uri="{FF2B5EF4-FFF2-40B4-BE49-F238E27FC236}">
              <a16:creationId xmlns:a16="http://schemas.microsoft.com/office/drawing/2014/main" id="{BED4DC7B-FE3A-476F-A596-535EAFA75B42}"/>
            </a:ext>
          </a:extLst>
        </xdr:cNvPr>
        <xdr:cNvSpPr txBox="1"/>
      </xdr:nvSpPr>
      <xdr:spPr>
        <a:xfrm>
          <a:off x="11354444" y="1313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A44962EF-896C-4E2D-A936-1449897015C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EEE559ED-6EC6-42B3-80B9-450B2CDB093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A5569E0-7BD4-4C0C-85C9-9B99536D8ED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24FDD3CC-7007-4B27-BF71-8779C3D3565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4D1268CE-0135-4591-AB40-3DF83AAFDDE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6E78C31E-FF36-4482-B095-033D76BB8C9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73584C47-D5C5-45B3-A08D-EFA2CA1AEFC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2BA7D19A-5B95-43E9-B3D5-F6BACAA5999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899B617D-BC3D-467F-8143-36A3AA9B49C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182F7221-E2C0-4701-AB12-E8009B1C993F}"/>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DF239827-B882-420D-A876-009B03CF3F43}"/>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8CF06637-3E77-435D-9603-2ACD83C1EBEF}"/>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C7A00991-158F-4706-9E40-3E72EFB3B238}"/>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6FDAA940-821C-4371-B704-6E982B6033A0}"/>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1BBF829A-0FFA-4E0A-BBD7-15942022F1B7}"/>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9705284B-4688-4B62-89E9-9AE9690EE5FE}"/>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CC2C8B3B-D146-4FA5-9AB2-3DF68A647EBF}"/>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AFABB959-7E47-48E2-B1BB-DE82003018AC}"/>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DD7FAC13-C6A1-4EF5-84F9-F92DEBC20C89}"/>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CE07B734-08D2-4125-B985-A2992BA379B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368BE449-0BAC-4153-B8E8-49A51E3CB8B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567DBEE4-F06D-46C5-B05E-6781F76D9D24}"/>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125F7317-1A63-4BB2-A7B3-A4ECF357D58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07" name="直線コネクタ 706">
          <a:extLst>
            <a:ext uri="{FF2B5EF4-FFF2-40B4-BE49-F238E27FC236}">
              <a16:creationId xmlns:a16="http://schemas.microsoft.com/office/drawing/2014/main" id="{28017C53-65D9-40E4-BB0C-1ACB308320E2}"/>
            </a:ext>
          </a:extLst>
        </xdr:cNvPr>
        <xdr:cNvCxnSpPr/>
      </xdr:nvCxnSpPr>
      <xdr:spPr>
        <a:xfrm flipV="1">
          <a:off x="19947254" y="13283566"/>
          <a:ext cx="0" cy="1562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08" name="【消防施設】&#10;一人当たり面積最小値テキスト">
          <a:extLst>
            <a:ext uri="{FF2B5EF4-FFF2-40B4-BE49-F238E27FC236}">
              <a16:creationId xmlns:a16="http://schemas.microsoft.com/office/drawing/2014/main" id="{7A3CB495-9187-4181-8E14-4BADE2B8403F}"/>
            </a:ext>
          </a:extLst>
        </xdr:cNvPr>
        <xdr:cNvSpPr txBox="1"/>
      </xdr:nvSpPr>
      <xdr:spPr>
        <a:xfrm>
          <a:off x="1998599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09" name="直線コネクタ 708">
          <a:extLst>
            <a:ext uri="{FF2B5EF4-FFF2-40B4-BE49-F238E27FC236}">
              <a16:creationId xmlns:a16="http://schemas.microsoft.com/office/drawing/2014/main" id="{7BA31B9F-1B72-40C1-B360-8F97F9FAB9F2}"/>
            </a:ext>
          </a:extLst>
        </xdr:cNvPr>
        <xdr:cNvCxnSpPr/>
      </xdr:nvCxnSpPr>
      <xdr:spPr>
        <a:xfrm>
          <a:off x="19885660" y="1484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10" name="【消防施設】&#10;一人当たり面積最大値テキスト">
          <a:extLst>
            <a:ext uri="{FF2B5EF4-FFF2-40B4-BE49-F238E27FC236}">
              <a16:creationId xmlns:a16="http://schemas.microsoft.com/office/drawing/2014/main" id="{1D144629-D523-446A-8482-54886CB1081B}"/>
            </a:ext>
          </a:extLst>
        </xdr:cNvPr>
        <xdr:cNvSpPr txBox="1"/>
      </xdr:nvSpPr>
      <xdr:spPr>
        <a:xfrm>
          <a:off x="19985990" y="13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11" name="直線コネクタ 710">
          <a:extLst>
            <a:ext uri="{FF2B5EF4-FFF2-40B4-BE49-F238E27FC236}">
              <a16:creationId xmlns:a16="http://schemas.microsoft.com/office/drawing/2014/main" id="{3FF7ACF1-4082-494A-A3A0-B41629E40BD5}"/>
            </a:ext>
          </a:extLst>
        </xdr:cNvPr>
        <xdr:cNvCxnSpPr/>
      </xdr:nvCxnSpPr>
      <xdr:spPr>
        <a:xfrm>
          <a:off x="19885660" y="13283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712" name="【消防施設】&#10;一人当たり面積平均値テキスト">
          <a:extLst>
            <a:ext uri="{FF2B5EF4-FFF2-40B4-BE49-F238E27FC236}">
              <a16:creationId xmlns:a16="http://schemas.microsoft.com/office/drawing/2014/main" id="{F4947057-2FD1-4395-95CC-87F37AECD0A5}"/>
            </a:ext>
          </a:extLst>
        </xdr:cNvPr>
        <xdr:cNvSpPr txBox="1"/>
      </xdr:nvSpPr>
      <xdr:spPr>
        <a:xfrm>
          <a:off x="19985990" y="1453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13" name="フローチャート: 判断 712">
          <a:extLst>
            <a:ext uri="{FF2B5EF4-FFF2-40B4-BE49-F238E27FC236}">
              <a16:creationId xmlns:a16="http://schemas.microsoft.com/office/drawing/2014/main" id="{B55C42EC-E374-40E1-9606-4933305E6D1C}"/>
            </a:ext>
          </a:extLst>
        </xdr:cNvPr>
        <xdr:cNvSpPr/>
      </xdr:nvSpPr>
      <xdr:spPr>
        <a:xfrm>
          <a:off x="19904710" y="14562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14" name="フローチャート: 判断 713">
          <a:extLst>
            <a:ext uri="{FF2B5EF4-FFF2-40B4-BE49-F238E27FC236}">
              <a16:creationId xmlns:a16="http://schemas.microsoft.com/office/drawing/2014/main" id="{D44422AE-156D-49C2-85F8-ED66D8E51057}"/>
            </a:ext>
          </a:extLst>
        </xdr:cNvPr>
        <xdr:cNvSpPr/>
      </xdr:nvSpPr>
      <xdr:spPr>
        <a:xfrm>
          <a:off x="19161760" y="145434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15" name="フローチャート: 判断 714">
          <a:extLst>
            <a:ext uri="{FF2B5EF4-FFF2-40B4-BE49-F238E27FC236}">
              <a16:creationId xmlns:a16="http://schemas.microsoft.com/office/drawing/2014/main" id="{9DC6B25F-8104-4732-A674-128B7EBECB51}"/>
            </a:ext>
          </a:extLst>
        </xdr:cNvPr>
        <xdr:cNvSpPr/>
      </xdr:nvSpPr>
      <xdr:spPr>
        <a:xfrm>
          <a:off x="18345150" y="145434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16" name="フローチャート: 判断 715">
          <a:extLst>
            <a:ext uri="{FF2B5EF4-FFF2-40B4-BE49-F238E27FC236}">
              <a16:creationId xmlns:a16="http://schemas.microsoft.com/office/drawing/2014/main" id="{86B93B43-1C15-4CAE-A6B6-F9CDFA8F1469}"/>
            </a:ext>
          </a:extLst>
        </xdr:cNvPr>
        <xdr:cNvSpPr/>
      </xdr:nvSpPr>
      <xdr:spPr>
        <a:xfrm>
          <a:off x="17547590" y="145434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17" name="フローチャート: 判断 716">
          <a:extLst>
            <a:ext uri="{FF2B5EF4-FFF2-40B4-BE49-F238E27FC236}">
              <a16:creationId xmlns:a16="http://schemas.microsoft.com/office/drawing/2014/main" id="{0BB842B9-6F69-4788-B365-7D723215F536}"/>
            </a:ext>
          </a:extLst>
        </xdr:cNvPr>
        <xdr:cNvSpPr/>
      </xdr:nvSpPr>
      <xdr:spPr>
        <a:xfrm>
          <a:off x="16761460" y="145567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3DEF26F-5092-4853-B627-31F77A158D7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EF7BE46-DC63-4D20-9BFB-DCF036B5556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08D0D3D-A9FB-448D-90FB-998DEE1E967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2B1A526-8E30-420E-9BF4-13D88F25916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D3CFACB4-73E0-425C-93EB-B35346946F8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723" name="楕円 722">
          <a:extLst>
            <a:ext uri="{FF2B5EF4-FFF2-40B4-BE49-F238E27FC236}">
              <a16:creationId xmlns:a16="http://schemas.microsoft.com/office/drawing/2014/main" id="{127B34D9-1A9D-4BD0-9DB8-29B123A2F336}"/>
            </a:ext>
          </a:extLst>
        </xdr:cNvPr>
        <xdr:cNvSpPr/>
      </xdr:nvSpPr>
      <xdr:spPr>
        <a:xfrm>
          <a:off x="19161760" y="145853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13970</xdr:rowOff>
    </xdr:from>
    <xdr:to>
      <xdr:col>107</xdr:col>
      <xdr:colOff>101600</xdr:colOff>
      <xdr:row>85</xdr:row>
      <xdr:rowOff>115570</xdr:rowOff>
    </xdr:to>
    <xdr:sp macro="" textlink="">
      <xdr:nvSpPr>
        <xdr:cNvPr id="724" name="楕円 723">
          <a:extLst>
            <a:ext uri="{FF2B5EF4-FFF2-40B4-BE49-F238E27FC236}">
              <a16:creationId xmlns:a16="http://schemas.microsoft.com/office/drawing/2014/main" id="{349B9BA3-1D08-4E2F-9E97-B5F638FACB60}"/>
            </a:ext>
          </a:extLst>
        </xdr:cNvPr>
        <xdr:cNvSpPr/>
      </xdr:nvSpPr>
      <xdr:spPr>
        <a:xfrm>
          <a:off x="18345150" y="14591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64770</xdr:rowOff>
    </xdr:to>
    <xdr:cxnSp macro="">
      <xdr:nvCxnSpPr>
        <xdr:cNvPr id="725" name="直線コネクタ 724">
          <a:extLst>
            <a:ext uri="{FF2B5EF4-FFF2-40B4-BE49-F238E27FC236}">
              <a16:creationId xmlns:a16="http://schemas.microsoft.com/office/drawing/2014/main" id="{13FB0173-A59B-4C51-99F8-9276E621BF55}"/>
            </a:ext>
          </a:extLst>
        </xdr:cNvPr>
        <xdr:cNvCxnSpPr/>
      </xdr:nvCxnSpPr>
      <xdr:spPr>
        <a:xfrm flipV="1">
          <a:off x="18399760" y="14630401"/>
          <a:ext cx="80518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17780</xdr:rowOff>
    </xdr:from>
    <xdr:to>
      <xdr:col>102</xdr:col>
      <xdr:colOff>165100</xdr:colOff>
      <xdr:row>85</xdr:row>
      <xdr:rowOff>119380</xdr:rowOff>
    </xdr:to>
    <xdr:sp macro="" textlink="">
      <xdr:nvSpPr>
        <xdr:cNvPr id="726" name="楕円 725">
          <a:extLst>
            <a:ext uri="{FF2B5EF4-FFF2-40B4-BE49-F238E27FC236}">
              <a16:creationId xmlns:a16="http://schemas.microsoft.com/office/drawing/2014/main" id="{3312BCC9-EC10-4922-9962-A448F8A96CE3}"/>
            </a:ext>
          </a:extLst>
        </xdr:cNvPr>
        <xdr:cNvSpPr/>
      </xdr:nvSpPr>
      <xdr:spPr>
        <a:xfrm>
          <a:off x="17547590" y="145948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68580</xdr:rowOff>
    </xdr:to>
    <xdr:cxnSp macro="">
      <xdr:nvCxnSpPr>
        <xdr:cNvPr id="727" name="直線コネクタ 726">
          <a:extLst>
            <a:ext uri="{FF2B5EF4-FFF2-40B4-BE49-F238E27FC236}">
              <a16:creationId xmlns:a16="http://schemas.microsoft.com/office/drawing/2014/main" id="{FA460DFB-A5DF-4701-88F1-963BA5BAE37A}"/>
            </a:ext>
          </a:extLst>
        </xdr:cNvPr>
        <xdr:cNvCxnSpPr/>
      </xdr:nvCxnSpPr>
      <xdr:spPr>
        <a:xfrm flipV="1">
          <a:off x="17602200" y="1463611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17780</xdr:rowOff>
    </xdr:from>
    <xdr:to>
      <xdr:col>98</xdr:col>
      <xdr:colOff>38100</xdr:colOff>
      <xdr:row>85</xdr:row>
      <xdr:rowOff>119380</xdr:rowOff>
    </xdr:to>
    <xdr:sp macro="" textlink="">
      <xdr:nvSpPr>
        <xdr:cNvPr id="728" name="楕円 727">
          <a:extLst>
            <a:ext uri="{FF2B5EF4-FFF2-40B4-BE49-F238E27FC236}">
              <a16:creationId xmlns:a16="http://schemas.microsoft.com/office/drawing/2014/main" id="{D032336F-616F-4B18-B897-A9CC42AC2152}"/>
            </a:ext>
          </a:extLst>
        </xdr:cNvPr>
        <xdr:cNvSpPr/>
      </xdr:nvSpPr>
      <xdr:spPr>
        <a:xfrm>
          <a:off x="16761460" y="145948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68580</xdr:rowOff>
    </xdr:from>
    <xdr:to>
      <xdr:col>102</xdr:col>
      <xdr:colOff>114300</xdr:colOff>
      <xdr:row>85</xdr:row>
      <xdr:rowOff>68580</xdr:rowOff>
    </xdr:to>
    <xdr:cxnSp macro="">
      <xdr:nvCxnSpPr>
        <xdr:cNvPr id="729" name="直線コネクタ 728">
          <a:extLst>
            <a:ext uri="{FF2B5EF4-FFF2-40B4-BE49-F238E27FC236}">
              <a16:creationId xmlns:a16="http://schemas.microsoft.com/office/drawing/2014/main" id="{D1002709-005C-4869-9B04-AB57D45EC5C7}"/>
            </a:ext>
          </a:extLst>
        </xdr:cNvPr>
        <xdr:cNvCxnSpPr/>
      </xdr:nvCxnSpPr>
      <xdr:spPr>
        <a:xfrm>
          <a:off x="16804640" y="146399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730" name="n_1aveValue【消防施設】&#10;一人当たり面積">
          <a:extLst>
            <a:ext uri="{FF2B5EF4-FFF2-40B4-BE49-F238E27FC236}">
              <a16:creationId xmlns:a16="http://schemas.microsoft.com/office/drawing/2014/main" id="{1CAA6B21-C3C7-4F4D-99C0-7CDD8B29CC7E}"/>
            </a:ext>
          </a:extLst>
        </xdr:cNvPr>
        <xdr:cNvSpPr txBox="1"/>
      </xdr:nvSpPr>
      <xdr:spPr>
        <a:xfrm>
          <a:off x="1898213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731" name="n_2aveValue【消防施設】&#10;一人当たり面積">
          <a:extLst>
            <a:ext uri="{FF2B5EF4-FFF2-40B4-BE49-F238E27FC236}">
              <a16:creationId xmlns:a16="http://schemas.microsoft.com/office/drawing/2014/main" id="{B7E5785D-2FA4-4D73-A65B-0B60E0C883EF}"/>
            </a:ext>
          </a:extLst>
        </xdr:cNvPr>
        <xdr:cNvSpPr txBox="1"/>
      </xdr:nvSpPr>
      <xdr:spPr>
        <a:xfrm>
          <a:off x="1818203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732" name="n_3aveValue【消防施設】&#10;一人当たり面積">
          <a:extLst>
            <a:ext uri="{FF2B5EF4-FFF2-40B4-BE49-F238E27FC236}">
              <a16:creationId xmlns:a16="http://schemas.microsoft.com/office/drawing/2014/main" id="{2F075A99-7532-4926-ADEE-F9549FF74FD9}"/>
            </a:ext>
          </a:extLst>
        </xdr:cNvPr>
        <xdr:cNvSpPr txBox="1"/>
      </xdr:nvSpPr>
      <xdr:spPr>
        <a:xfrm>
          <a:off x="1738447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733" name="n_4aveValue【消防施設】&#10;一人当たり面積">
          <a:extLst>
            <a:ext uri="{FF2B5EF4-FFF2-40B4-BE49-F238E27FC236}">
              <a16:creationId xmlns:a16="http://schemas.microsoft.com/office/drawing/2014/main" id="{2704B036-9795-42A8-AFD4-C114DD91DE4F}"/>
            </a:ext>
          </a:extLst>
        </xdr:cNvPr>
        <xdr:cNvSpPr txBox="1"/>
      </xdr:nvSpPr>
      <xdr:spPr>
        <a:xfrm>
          <a:off x="16588817" y="1432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102888</xdr:rowOff>
    </xdr:from>
    <xdr:ext cx="469744" cy="259045"/>
    <xdr:sp macro="" textlink="">
      <xdr:nvSpPr>
        <xdr:cNvPr id="734" name="n_1mainValue【消防施設】&#10;一人当たり面積">
          <a:extLst>
            <a:ext uri="{FF2B5EF4-FFF2-40B4-BE49-F238E27FC236}">
              <a16:creationId xmlns:a16="http://schemas.microsoft.com/office/drawing/2014/main" id="{FD798198-23A5-4325-8668-87750852DE03}"/>
            </a:ext>
          </a:extLst>
        </xdr:cNvPr>
        <xdr:cNvSpPr txBox="1"/>
      </xdr:nvSpPr>
      <xdr:spPr>
        <a:xfrm>
          <a:off x="18982132" y="1467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35" name="n_2mainValue【消防施設】&#10;一人当たり面積">
          <a:extLst>
            <a:ext uri="{FF2B5EF4-FFF2-40B4-BE49-F238E27FC236}">
              <a16:creationId xmlns:a16="http://schemas.microsoft.com/office/drawing/2014/main" id="{C640A2FC-D6E2-4145-9CC6-A01CCB89D849}"/>
            </a:ext>
          </a:extLst>
        </xdr:cNvPr>
        <xdr:cNvSpPr txBox="1"/>
      </xdr:nvSpPr>
      <xdr:spPr>
        <a:xfrm>
          <a:off x="18182032" y="146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110507</xdr:rowOff>
    </xdr:from>
    <xdr:ext cx="469744" cy="259045"/>
    <xdr:sp macro="" textlink="">
      <xdr:nvSpPr>
        <xdr:cNvPr id="736" name="n_3mainValue【消防施設】&#10;一人当たり面積">
          <a:extLst>
            <a:ext uri="{FF2B5EF4-FFF2-40B4-BE49-F238E27FC236}">
              <a16:creationId xmlns:a16="http://schemas.microsoft.com/office/drawing/2014/main" id="{87AFD428-2756-42C8-B47A-9A9106EC36F5}"/>
            </a:ext>
          </a:extLst>
        </xdr:cNvPr>
        <xdr:cNvSpPr txBox="1"/>
      </xdr:nvSpPr>
      <xdr:spPr>
        <a:xfrm>
          <a:off x="17384472"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110507</xdr:rowOff>
    </xdr:from>
    <xdr:ext cx="469744" cy="259045"/>
    <xdr:sp macro="" textlink="">
      <xdr:nvSpPr>
        <xdr:cNvPr id="737" name="n_4mainValue【消防施設】&#10;一人当たり面積">
          <a:extLst>
            <a:ext uri="{FF2B5EF4-FFF2-40B4-BE49-F238E27FC236}">
              <a16:creationId xmlns:a16="http://schemas.microsoft.com/office/drawing/2014/main" id="{C147518B-D7C2-4F04-A2AB-85ADB6D1F368}"/>
            </a:ext>
          </a:extLst>
        </xdr:cNvPr>
        <xdr:cNvSpPr txBox="1"/>
      </xdr:nvSpPr>
      <xdr:spPr>
        <a:xfrm>
          <a:off x="1658881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C41016E2-D5DB-4231-AE7F-CB985C788D7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AB3E503D-0E1E-4579-B61D-B8A8C0E7AF67}"/>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8B47D339-00B9-413A-AFBC-11AB7CC54B0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2DBA78F2-6D1B-4FE1-BFEB-92F6D376A73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E561D8CB-F2C7-49DD-B82E-BD0004D6CCED}"/>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49C35A71-2C36-4F1E-A5BB-9E21731919D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F3D09DCC-5DF8-48B7-963D-7708AAF1FA4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90877D65-AEF5-4D2F-9369-9BBC64BF128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3F66659B-D057-4856-84BA-8CA4EF36726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3B8D5371-9C1A-4AF1-BE30-CAC1923DCFD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59B3602B-4D30-4415-9E56-3B919C76C2C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58654840-B3EA-4601-A72E-9F18677319F6}"/>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F5901F63-C2EE-43C2-AAF7-AB354A53C62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E2F5BE79-9553-454B-88DC-BA7EA948B4D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1F40F071-072F-489F-BF08-E7E28E3CB1F3}"/>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07B65041-6247-42D1-9328-B4167A4E7F0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ECDF7D0A-9840-4E6B-A7DF-5802AD24C008}"/>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32DD251B-DBF6-4617-82EA-35D11164B096}"/>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8BB22D2F-DB9A-435D-8396-4F0E7F50CF36}"/>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64821F0A-F33A-499A-BCDE-CF2746FF3443}"/>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8A9E9F6C-0A64-4AAA-B958-8994E6C9CF35}"/>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C2025C68-B843-4C59-9EC1-C385C490AD51}"/>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48ADF24D-3A25-49C1-B082-2D2329BB2898}"/>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97EDFBC3-407F-46DC-9F08-0F334D431387}"/>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庁舎】&#10;有形固定資産減価償却率グラフ枠">
          <a:extLst>
            <a:ext uri="{FF2B5EF4-FFF2-40B4-BE49-F238E27FC236}">
              <a16:creationId xmlns:a16="http://schemas.microsoft.com/office/drawing/2014/main" id="{00F9D9E7-C84D-421D-A661-12E7C5FD947C}"/>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32E3C8DE-DA7F-45C8-9650-8DC223143BFD}"/>
            </a:ext>
          </a:extLst>
        </xdr:cNvPr>
        <xdr:cNvCxnSpPr/>
      </xdr:nvCxnSpPr>
      <xdr:spPr>
        <a:xfrm flipV="1">
          <a:off x="14703424" y="17203783"/>
          <a:ext cx="0" cy="1519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庁舎】&#10;有形固定資産減価償却率最小値テキスト">
          <a:extLst>
            <a:ext uri="{FF2B5EF4-FFF2-40B4-BE49-F238E27FC236}">
              <a16:creationId xmlns:a16="http://schemas.microsoft.com/office/drawing/2014/main" id="{2A3F9DA3-9E27-4AE1-A20E-65A0DCF10D3C}"/>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5C3891A9-3D32-45C3-A811-5ACF0617EA7B}"/>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6" name="【庁舎】&#10;有形固定資産減価償却率最大値テキスト">
          <a:extLst>
            <a:ext uri="{FF2B5EF4-FFF2-40B4-BE49-F238E27FC236}">
              <a16:creationId xmlns:a16="http://schemas.microsoft.com/office/drawing/2014/main" id="{A8874969-D82F-4831-A041-011A3242575D}"/>
            </a:ext>
          </a:extLst>
        </xdr:cNvPr>
        <xdr:cNvSpPr txBox="1"/>
      </xdr:nvSpPr>
      <xdr:spPr>
        <a:xfrm>
          <a:off x="1474216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67" name="直線コネクタ 766">
          <a:extLst>
            <a:ext uri="{FF2B5EF4-FFF2-40B4-BE49-F238E27FC236}">
              <a16:creationId xmlns:a16="http://schemas.microsoft.com/office/drawing/2014/main" id="{CF97C909-0932-48DC-B0B7-D331D0747937}"/>
            </a:ext>
          </a:extLst>
        </xdr:cNvPr>
        <xdr:cNvCxnSpPr/>
      </xdr:nvCxnSpPr>
      <xdr:spPr>
        <a:xfrm>
          <a:off x="14611350" y="1720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768" name="【庁舎】&#10;有形固定資産減価償却率平均値テキスト">
          <a:extLst>
            <a:ext uri="{FF2B5EF4-FFF2-40B4-BE49-F238E27FC236}">
              <a16:creationId xmlns:a16="http://schemas.microsoft.com/office/drawing/2014/main" id="{3CF98842-34C1-4C86-BC94-420B94F166DB}"/>
            </a:ext>
          </a:extLst>
        </xdr:cNvPr>
        <xdr:cNvSpPr txBox="1"/>
      </xdr:nvSpPr>
      <xdr:spPr>
        <a:xfrm>
          <a:off x="14742160" y="17789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769" name="フローチャート: 判断 768">
          <a:extLst>
            <a:ext uri="{FF2B5EF4-FFF2-40B4-BE49-F238E27FC236}">
              <a16:creationId xmlns:a16="http://schemas.microsoft.com/office/drawing/2014/main" id="{56AE9C7E-AF5E-4168-9295-96611C67A0ED}"/>
            </a:ext>
          </a:extLst>
        </xdr:cNvPr>
        <xdr:cNvSpPr/>
      </xdr:nvSpPr>
      <xdr:spPr>
        <a:xfrm>
          <a:off x="14649450" y="179326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770" name="フローチャート: 判断 769">
          <a:extLst>
            <a:ext uri="{FF2B5EF4-FFF2-40B4-BE49-F238E27FC236}">
              <a16:creationId xmlns:a16="http://schemas.microsoft.com/office/drawing/2014/main" id="{96647C70-C296-4A67-9761-4D905B178FA8}"/>
            </a:ext>
          </a:extLst>
        </xdr:cNvPr>
        <xdr:cNvSpPr/>
      </xdr:nvSpPr>
      <xdr:spPr>
        <a:xfrm>
          <a:off x="13887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771" name="フローチャート: 判断 770">
          <a:extLst>
            <a:ext uri="{FF2B5EF4-FFF2-40B4-BE49-F238E27FC236}">
              <a16:creationId xmlns:a16="http://schemas.microsoft.com/office/drawing/2014/main" id="{7E591CCB-4EF5-462F-85C2-BF7B5A5F4244}"/>
            </a:ext>
          </a:extLst>
        </xdr:cNvPr>
        <xdr:cNvSpPr/>
      </xdr:nvSpPr>
      <xdr:spPr>
        <a:xfrm>
          <a:off x="13089890" y="179100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2" name="フローチャート: 判断 771">
          <a:extLst>
            <a:ext uri="{FF2B5EF4-FFF2-40B4-BE49-F238E27FC236}">
              <a16:creationId xmlns:a16="http://schemas.microsoft.com/office/drawing/2014/main" id="{9F68762C-5422-439E-9243-3AA0575DE866}"/>
            </a:ext>
          </a:extLst>
        </xdr:cNvPr>
        <xdr:cNvSpPr/>
      </xdr:nvSpPr>
      <xdr:spPr>
        <a:xfrm>
          <a:off x="12303760" y="1788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773" name="フローチャート: 判断 772">
          <a:extLst>
            <a:ext uri="{FF2B5EF4-FFF2-40B4-BE49-F238E27FC236}">
              <a16:creationId xmlns:a16="http://schemas.microsoft.com/office/drawing/2014/main" id="{F1C57463-37FB-4582-9DFB-742A64E3B9A9}"/>
            </a:ext>
          </a:extLst>
        </xdr:cNvPr>
        <xdr:cNvSpPr/>
      </xdr:nvSpPr>
      <xdr:spPr>
        <a:xfrm>
          <a:off x="11487150" y="1785756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F073FDC-A263-4725-9771-FCBEB964814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432D832-1622-47C6-A35A-6EC8E056CDE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6215939-59CF-4D95-87F1-A36C7309FD7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AC7F783-B56F-4EC0-B35C-9E15F4A66B0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8640AD0-F86D-44FA-8812-B091211781D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44994</xdr:rowOff>
    </xdr:from>
    <xdr:to>
      <xdr:col>85</xdr:col>
      <xdr:colOff>177800</xdr:colOff>
      <xdr:row>106</xdr:row>
      <xdr:rowOff>146594</xdr:rowOff>
    </xdr:to>
    <xdr:sp macro="" textlink="">
      <xdr:nvSpPr>
        <xdr:cNvPr id="779" name="楕円 778">
          <a:extLst>
            <a:ext uri="{FF2B5EF4-FFF2-40B4-BE49-F238E27FC236}">
              <a16:creationId xmlns:a16="http://schemas.microsoft.com/office/drawing/2014/main" id="{EA6FBD14-CBCA-4EFF-A9D8-06D08B59427D}"/>
            </a:ext>
          </a:extLst>
        </xdr:cNvPr>
        <xdr:cNvSpPr/>
      </xdr:nvSpPr>
      <xdr:spPr>
        <a:xfrm>
          <a:off x="14649450" y="182205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23421</xdr:rowOff>
    </xdr:from>
    <xdr:ext cx="405111" cy="259045"/>
    <xdr:sp macro="" textlink="">
      <xdr:nvSpPr>
        <xdr:cNvPr id="780" name="【庁舎】&#10;有形固定資産減価償却率該当値テキスト">
          <a:extLst>
            <a:ext uri="{FF2B5EF4-FFF2-40B4-BE49-F238E27FC236}">
              <a16:creationId xmlns:a16="http://schemas.microsoft.com/office/drawing/2014/main" id="{45ADA6AC-6F16-41B0-BF28-A66E4572BD24}"/>
            </a:ext>
          </a:extLst>
        </xdr:cNvPr>
        <xdr:cNvSpPr txBox="1"/>
      </xdr:nvSpPr>
      <xdr:spPr>
        <a:xfrm>
          <a:off x="14742160" y="1819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10705</xdr:rowOff>
    </xdr:from>
    <xdr:to>
      <xdr:col>81</xdr:col>
      <xdr:colOff>101600</xdr:colOff>
      <xdr:row>106</xdr:row>
      <xdr:rowOff>112305</xdr:rowOff>
    </xdr:to>
    <xdr:sp macro="" textlink="">
      <xdr:nvSpPr>
        <xdr:cNvPr id="781" name="楕円 780">
          <a:extLst>
            <a:ext uri="{FF2B5EF4-FFF2-40B4-BE49-F238E27FC236}">
              <a16:creationId xmlns:a16="http://schemas.microsoft.com/office/drawing/2014/main" id="{5E11D9FD-4A60-46E4-AB9F-8F35977FA40C}"/>
            </a:ext>
          </a:extLst>
        </xdr:cNvPr>
        <xdr:cNvSpPr/>
      </xdr:nvSpPr>
      <xdr:spPr>
        <a:xfrm>
          <a:off x="13887450" y="181863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61505</xdr:rowOff>
    </xdr:from>
    <xdr:to>
      <xdr:col>85</xdr:col>
      <xdr:colOff>127000</xdr:colOff>
      <xdr:row>106</xdr:row>
      <xdr:rowOff>95794</xdr:rowOff>
    </xdr:to>
    <xdr:cxnSp macro="">
      <xdr:nvCxnSpPr>
        <xdr:cNvPr id="782" name="直線コネクタ 781">
          <a:extLst>
            <a:ext uri="{FF2B5EF4-FFF2-40B4-BE49-F238E27FC236}">
              <a16:creationId xmlns:a16="http://schemas.microsoft.com/office/drawing/2014/main" id="{95E58111-3C26-4A4F-BB5E-2CC495500DA4}"/>
            </a:ext>
          </a:extLst>
        </xdr:cNvPr>
        <xdr:cNvCxnSpPr/>
      </xdr:nvCxnSpPr>
      <xdr:spPr>
        <a:xfrm>
          <a:off x="13942060" y="18231395"/>
          <a:ext cx="762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147864</xdr:rowOff>
    </xdr:from>
    <xdr:to>
      <xdr:col>76</xdr:col>
      <xdr:colOff>165100</xdr:colOff>
      <xdr:row>106</xdr:row>
      <xdr:rowOff>78014</xdr:rowOff>
    </xdr:to>
    <xdr:sp macro="" textlink="">
      <xdr:nvSpPr>
        <xdr:cNvPr id="783" name="楕円 782">
          <a:extLst>
            <a:ext uri="{FF2B5EF4-FFF2-40B4-BE49-F238E27FC236}">
              <a16:creationId xmlns:a16="http://schemas.microsoft.com/office/drawing/2014/main" id="{DC1E08A6-3BC0-416D-84FA-6AD9A1685255}"/>
            </a:ext>
          </a:extLst>
        </xdr:cNvPr>
        <xdr:cNvSpPr/>
      </xdr:nvSpPr>
      <xdr:spPr>
        <a:xfrm>
          <a:off x="13089890" y="181482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27214</xdr:rowOff>
    </xdr:from>
    <xdr:to>
      <xdr:col>81</xdr:col>
      <xdr:colOff>50800</xdr:colOff>
      <xdr:row>106</xdr:row>
      <xdr:rowOff>61505</xdr:rowOff>
    </xdr:to>
    <xdr:cxnSp macro="">
      <xdr:nvCxnSpPr>
        <xdr:cNvPr id="784" name="直線コネクタ 783">
          <a:extLst>
            <a:ext uri="{FF2B5EF4-FFF2-40B4-BE49-F238E27FC236}">
              <a16:creationId xmlns:a16="http://schemas.microsoft.com/office/drawing/2014/main" id="{8DD35838-3921-46E5-8A2E-B97A35FC4F13}"/>
            </a:ext>
          </a:extLst>
        </xdr:cNvPr>
        <xdr:cNvCxnSpPr/>
      </xdr:nvCxnSpPr>
      <xdr:spPr>
        <a:xfrm>
          <a:off x="13144500" y="18199009"/>
          <a:ext cx="79756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131536</xdr:rowOff>
    </xdr:from>
    <xdr:to>
      <xdr:col>72</xdr:col>
      <xdr:colOff>38100</xdr:colOff>
      <xdr:row>106</xdr:row>
      <xdr:rowOff>61686</xdr:rowOff>
    </xdr:to>
    <xdr:sp macro="" textlink="">
      <xdr:nvSpPr>
        <xdr:cNvPr id="785" name="楕円 784">
          <a:extLst>
            <a:ext uri="{FF2B5EF4-FFF2-40B4-BE49-F238E27FC236}">
              <a16:creationId xmlns:a16="http://schemas.microsoft.com/office/drawing/2014/main" id="{8BDFF030-B191-4448-B00B-B367E7D05753}"/>
            </a:ext>
          </a:extLst>
        </xdr:cNvPr>
        <xdr:cNvSpPr/>
      </xdr:nvSpPr>
      <xdr:spPr>
        <a:xfrm>
          <a:off x="12303760" y="1813759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10886</xdr:rowOff>
    </xdr:from>
    <xdr:to>
      <xdr:col>76</xdr:col>
      <xdr:colOff>114300</xdr:colOff>
      <xdr:row>106</xdr:row>
      <xdr:rowOff>27214</xdr:rowOff>
    </xdr:to>
    <xdr:cxnSp macro="">
      <xdr:nvCxnSpPr>
        <xdr:cNvPr id="786" name="直線コネクタ 785">
          <a:extLst>
            <a:ext uri="{FF2B5EF4-FFF2-40B4-BE49-F238E27FC236}">
              <a16:creationId xmlns:a16="http://schemas.microsoft.com/office/drawing/2014/main" id="{5BCDD0BA-05BD-4359-8D7F-4E05A4BBE152}"/>
            </a:ext>
          </a:extLst>
        </xdr:cNvPr>
        <xdr:cNvCxnSpPr/>
      </xdr:nvCxnSpPr>
      <xdr:spPr>
        <a:xfrm>
          <a:off x="12346940" y="18186491"/>
          <a:ext cx="79756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128270</xdr:rowOff>
    </xdr:from>
    <xdr:to>
      <xdr:col>67</xdr:col>
      <xdr:colOff>101600</xdr:colOff>
      <xdr:row>106</xdr:row>
      <xdr:rowOff>58420</xdr:rowOff>
    </xdr:to>
    <xdr:sp macro="" textlink="">
      <xdr:nvSpPr>
        <xdr:cNvPr id="787" name="楕円 786">
          <a:extLst>
            <a:ext uri="{FF2B5EF4-FFF2-40B4-BE49-F238E27FC236}">
              <a16:creationId xmlns:a16="http://schemas.microsoft.com/office/drawing/2014/main" id="{553C20AF-F7F6-486C-A91F-3C47E915CE19}"/>
            </a:ext>
          </a:extLst>
        </xdr:cNvPr>
        <xdr:cNvSpPr/>
      </xdr:nvSpPr>
      <xdr:spPr>
        <a:xfrm>
          <a:off x="11487150" y="18134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xdr:rowOff>
    </xdr:from>
    <xdr:to>
      <xdr:col>71</xdr:col>
      <xdr:colOff>177800</xdr:colOff>
      <xdr:row>106</xdr:row>
      <xdr:rowOff>10886</xdr:rowOff>
    </xdr:to>
    <xdr:cxnSp macro="">
      <xdr:nvCxnSpPr>
        <xdr:cNvPr id="788" name="直線コネクタ 787">
          <a:extLst>
            <a:ext uri="{FF2B5EF4-FFF2-40B4-BE49-F238E27FC236}">
              <a16:creationId xmlns:a16="http://schemas.microsoft.com/office/drawing/2014/main" id="{806D54AE-BA62-4EAD-AF87-32D8D7B1BD05}"/>
            </a:ext>
          </a:extLst>
        </xdr:cNvPr>
        <xdr:cNvCxnSpPr/>
      </xdr:nvCxnSpPr>
      <xdr:spPr>
        <a:xfrm>
          <a:off x="11541760" y="18183225"/>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789" name="n_1aveValue【庁舎】&#10;有形固定資産減価償却率">
          <a:extLst>
            <a:ext uri="{FF2B5EF4-FFF2-40B4-BE49-F238E27FC236}">
              <a16:creationId xmlns:a16="http://schemas.microsoft.com/office/drawing/2014/main" id="{413CCD34-EF47-49D9-8A8B-EEC846F08D7E}"/>
            </a:ext>
          </a:extLst>
        </xdr:cNvPr>
        <xdr:cNvSpPr txBox="1"/>
      </xdr:nvSpPr>
      <xdr:spPr>
        <a:xfrm>
          <a:off x="1373823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790" name="n_2aveValue【庁舎】&#10;有形固定資産減価償却率">
          <a:extLst>
            <a:ext uri="{FF2B5EF4-FFF2-40B4-BE49-F238E27FC236}">
              <a16:creationId xmlns:a16="http://schemas.microsoft.com/office/drawing/2014/main" id="{BCC4BB91-4833-4B03-B819-D810C01A2BCE}"/>
            </a:ext>
          </a:extLst>
        </xdr:cNvPr>
        <xdr:cNvSpPr txBox="1"/>
      </xdr:nvSpPr>
      <xdr:spPr>
        <a:xfrm>
          <a:off x="1295718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1" name="n_3aveValue【庁舎】&#10;有形固定資産減価償却率">
          <a:extLst>
            <a:ext uri="{FF2B5EF4-FFF2-40B4-BE49-F238E27FC236}">
              <a16:creationId xmlns:a16="http://schemas.microsoft.com/office/drawing/2014/main" id="{26BC506E-BDFD-44DB-A953-ABB6974262BB}"/>
            </a:ext>
          </a:extLst>
        </xdr:cNvPr>
        <xdr:cNvSpPr txBox="1"/>
      </xdr:nvSpPr>
      <xdr:spPr>
        <a:xfrm>
          <a:off x="12171054" y="1766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792" name="n_4aveValue【庁舎】&#10;有形固定資産減価償却率">
          <a:extLst>
            <a:ext uri="{FF2B5EF4-FFF2-40B4-BE49-F238E27FC236}">
              <a16:creationId xmlns:a16="http://schemas.microsoft.com/office/drawing/2014/main" id="{DBE9F876-E120-4B5B-BE33-554120D624C0}"/>
            </a:ext>
          </a:extLst>
        </xdr:cNvPr>
        <xdr:cNvSpPr txBox="1"/>
      </xdr:nvSpPr>
      <xdr:spPr>
        <a:xfrm>
          <a:off x="11354444" y="1763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103432</xdr:rowOff>
    </xdr:from>
    <xdr:ext cx="405111" cy="259045"/>
    <xdr:sp macro="" textlink="">
      <xdr:nvSpPr>
        <xdr:cNvPr id="793" name="n_1mainValue【庁舎】&#10;有形固定資産減価償却率">
          <a:extLst>
            <a:ext uri="{FF2B5EF4-FFF2-40B4-BE49-F238E27FC236}">
              <a16:creationId xmlns:a16="http://schemas.microsoft.com/office/drawing/2014/main" id="{2D3E23F3-4360-4751-8875-D0318A113175}"/>
            </a:ext>
          </a:extLst>
        </xdr:cNvPr>
        <xdr:cNvSpPr txBox="1"/>
      </xdr:nvSpPr>
      <xdr:spPr>
        <a:xfrm>
          <a:off x="13738234" y="1827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69141</xdr:rowOff>
    </xdr:from>
    <xdr:ext cx="405111" cy="259045"/>
    <xdr:sp macro="" textlink="">
      <xdr:nvSpPr>
        <xdr:cNvPr id="794" name="n_2mainValue【庁舎】&#10;有形固定資産減価償却率">
          <a:extLst>
            <a:ext uri="{FF2B5EF4-FFF2-40B4-BE49-F238E27FC236}">
              <a16:creationId xmlns:a16="http://schemas.microsoft.com/office/drawing/2014/main" id="{CC1D865E-A4C8-48AF-9A4B-0AE04594EF51}"/>
            </a:ext>
          </a:extLst>
        </xdr:cNvPr>
        <xdr:cNvSpPr txBox="1"/>
      </xdr:nvSpPr>
      <xdr:spPr>
        <a:xfrm>
          <a:off x="12957184" y="18240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52813</xdr:rowOff>
    </xdr:from>
    <xdr:ext cx="405111" cy="259045"/>
    <xdr:sp macro="" textlink="">
      <xdr:nvSpPr>
        <xdr:cNvPr id="795" name="n_3mainValue【庁舎】&#10;有形固定資産減価償却率">
          <a:extLst>
            <a:ext uri="{FF2B5EF4-FFF2-40B4-BE49-F238E27FC236}">
              <a16:creationId xmlns:a16="http://schemas.microsoft.com/office/drawing/2014/main" id="{B57D1B28-1584-42AA-AEDE-FE656225B9FA}"/>
            </a:ext>
          </a:extLst>
        </xdr:cNvPr>
        <xdr:cNvSpPr txBox="1"/>
      </xdr:nvSpPr>
      <xdr:spPr>
        <a:xfrm>
          <a:off x="12171054" y="1823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96" name="n_4mainValue【庁舎】&#10;有形固定資産減価償却率">
          <a:extLst>
            <a:ext uri="{FF2B5EF4-FFF2-40B4-BE49-F238E27FC236}">
              <a16:creationId xmlns:a16="http://schemas.microsoft.com/office/drawing/2014/main" id="{F635D25E-7351-4CAC-A782-3B970B0CFFCD}"/>
            </a:ext>
          </a:extLst>
        </xdr:cNvPr>
        <xdr:cNvSpPr txBox="1"/>
      </xdr:nvSpPr>
      <xdr:spPr>
        <a:xfrm>
          <a:off x="11354444" y="1822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6278BB69-C84B-42E0-972D-C9575A34871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6AC9A148-F190-46B2-89CB-7624645A269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5658CC68-AC41-45F2-B0A7-95BC74C02CA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8C9D880E-07AA-4702-AF78-EA677D93A917}"/>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8C12ED15-CFF8-4563-8F41-862FB034522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D10FA8DD-9D18-4651-99B1-DEB86F7471D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EA52D4E2-78D4-48F4-ADC8-507DC2455568}"/>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EDC31033-1144-4141-8DA0-C4F21CAEB0E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F4CD0A5D-916E-4F64-8477-68B1A961407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F4998DB-EE60-484F-9313-D6B5701CA168}"/>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11EA665C-34E0-4E71-8D53-EE557254F8FF}"/>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9168EC99-D0FF-469B-8C36-8A07B0E65990}"/>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5ECABB30-217E-4513-8BB8-D2713A9B4A76}"/>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591EA956-C254-4CA9-9812-B2D88A4E4642}"/>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D31A127C-CA54-4A52-A1B7-7DFC3F872055}"/>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42176B69-F699-4953-887F-416A4226ABE5}"/>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4E513C48-11F8-4994-96D8-D82F62AEE65E}"/>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73DB70EA-B923-4025-8058-B5733495C421}"/>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0DA72FE9-03C5-42A5-9218-F5282BB1B09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66A86D04-FCB1-4543-8472-DA33A9EA336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95D51BEA-0F99-4073-9F2E-75FF37AE5F3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818" name="直線コネクタ 817">
          <a:extLst>
            <a:ext uri="{FF2B5EF4-FFF2-40B4-BE49-F238E27FC236}">
              <a16:creationId xmlns:a16="http://schemas.microsoft.com/office/drawing/2014/main" id="{5F38E05B-9FEE-4B80-A9C5-9FD9EABC81E8}"/>
            </a:ext>
          </a:extLst>
        </xdr:cNvPr>
        <xdr:cNvCxnSpPr/>
      </xdr:nvCxnSpPr>
      <xdr:spPr>
        <a:xfrm flipV="1">
          <a:off x="19947254" y="17114139"/>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19" name="【庁舎】&#10;一人当たり面積最小値テキスト">
          <a:extLst>
            <a:ext uri="{FF2B5EF4-FFF2-40B4-BE49-F238E27FC236}">
              <a16:creationId xmlns:a16="http://schemas.microsoft.com/office/drawing/2014/main" id="{3C22BCF0-46D0-4D9D-8FA2-144AD5E5D9E2}"/>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0" name="直線コネクタ 819">
          <a:extLst>
            <a:ext uri="{FF2B5EF4-FFF2-40B4-BE49-F238E27FC236}">
              <a16:creationId xmlns:a16="http://schemas.microsoft.com/office/drawing/2014/main" id="{98C60E7D-4ED2-4144-9A5E-B9FB4E192F76}"/>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821" name="【庁舎】&#10;一人当たり面積最大値テキスト">
          <a:extLst>
            <a:ext uri="{FF2B5EF4-FFF2-40B4-BE49-F238E27FC236}">
              <a16:creationId xmlns:a16="http://schemas.microsoft.com/office/drawing/2014/main" id="{5827F023-D4F6-4E32-997E-C00790C2DC18}"/>
            </a:ext>
          </a:extLst>
        </xdr:cNvPr>
        <xdr:cNvSpPr txBox="1"/>
      </xdr:nvSpPr>
      <xdr:spPr>
        <a:xfrm>
          <a:off x="19985990" y="1689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822" name="直線コネクタ 821">
          <a:extLst>
            <a:ext uri="{FF2B5EF4-FFF2-40B4-BE49-F238E27FC236}">
              <a16:creationId xmlns:a16="http://schemas.microsoft.com/office/drawing/2014/main" id="{A7554AFE-39CB-43B7-B516-6A008CE73C8B}"/>
            </a:ext>
          </a:extLst>
        </xdr:cNvPr>
        <xdr:cNvCxnSpPr/>
      </xdr:nvCxnSpPr>
      <xdr:spPr>
        <a:xfrm>
          <a:off x="19885660" y="17114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823" name="【庁舎】&#10;一人当たり面積平均値テキスト">
          <a:extLst>
            <a:ext uri="{FF2B5EF4-FFF2-40B4-BE49-F238E27FC236}">
              <a16:creationId xmlns:a16="http://schemas.microsoft.com/office/drawing/2014/main" id="{157D9C92-90F6-4D6B-962F-E00DFAC84A67}"/>
            </a:ext>
          </a:extLst>
        </xdr:cNvPr>
        <xdr:cNvSpPr txBox="1"/>
      </xdr:nvSpPr>
      <xdr:spPr>
        <a:xfrm>
          <a:off x="1998599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824" name="フローチャート: 判断 823">
          <a:extLst>
            <a:ext uri="{FF2B5EF4-FFF2-40B4-BE49-F238E27FC236}">
              <a16:creationId xmlns:a16="http://schemas.microsoft.com/office/drawing/2014/main" id="{8E53EB30-4181-4B85-B224-DEB7C3FB44F9}"/>
            </a:ext>
          </a:extLst>
        </xdr:cNvPr>
        <xdr:cNvSpPr/>
      </xdr:nvSpPr>
      <xdr:spPr>
        <a:xfrm>
          <a:off x="19904710" y="17792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825" name="フローチャート: 判断 824">
          <a:extLst>
            <a:ext uri="{FF2B5EF4-FFF2-40B4-BE49-F238E27FC236}">
              <a16:creationId xmlns:a16="http://schemas.microsoft.com/office/drawing/2014/main" id="{228DC311-1EF7-40B1-80CE-A7FD76955AA1}"/>
            </a:ext>
          </a:extLst>
        </xdr:cNvPr>
        <xdr:cNvSpPr/>
      </xdr:nvSpPr>
      <xdr:spPr>
        <a:xfrm>
          <a:off x="19161760" y="177994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826" name="フローチャート: 判断 825">
          <a:extLst>
            <a:ext uri="{FF2B5EF4-FFF2-40B4-BE49-F238E27FC236}">
              <a16:creationId xmlns:a16="http://schemas.microsoft.com/office/drawing/2014/main" id="{E884E847-A97F-4EA9-B008-7EDCCBF7BE8A}"/>
            </a:ext>
          </a:extLst>
        </xdr:cNvPr>
        <xdr:cNvSpPr/>
      </xdr:nvSpPr>
      <xdr:spPr>
        <a:xfrm>
          <a:off x="18345150" y="177960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827" name="フローチャート: 判断 826">
          <a:extLst>
            <a:ext uri="{FF2B5EF4-FFF2-40B4-BE49-F238E27FC236}">
              <a16:creationId xmlns:a16="http://schemas.microsoft.com/office/drawing/2014/main" id="{EDDFBE3A-0366-4FBC-A5D1-D739D042B45E}"/>
            </a:ext>
          </a:extLst>
        </xdr:cNvPr>
        <xdr:cNvSpPr/>
      </xdr:nvSpPr>
      <xdr:spPr>
        <a:xfrm>
          <a:off x="17547590" y="177960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828" name="フローチャート: 判断 827">
          <a:extLst>
            <a:ext uri="{FF2B5EF4-FFF2-40B4-BE49-F238E27FC236}">
              <a16:creationId xmlns:a16="http://schemas.microsoft.com/office/drawing/2014/main" id="{EA3FB77D-2E71-4C22-A4A1-AEFCC1082CD8}"/>
            </a:ext>
          </a:extLst>
        </xdr:cNvPr>
        <xdr:cNvSpPr/>
      </xdr:nvSpPr>
      <xdr:spPr>
        <a:xfrm>
          <a:off x="16761460" y="1781505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9E36BCF-8904-4855-B618-47A77CCBA2F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87ED496-61D7-495D-8754-1AB4EE595DB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D5C027A-26F9-4792-8E2C-BD61A14F4F02}"/>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D2219E3-A0F1-4B21-8000-E90C9DBB0C0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9CE4078-2925-4F87-ABAE-CD1F6AE26CB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96265</xdr:rowOff>
    </xdr:from>
    <xdr:to>
      <xdr:col>116</xdr:col>
      <xdr:colOff>114300</xdr:colOff>
      <xdr:row>104</xdr:row>
      <xdr:rowOff>26415</xdr:rowOff>
    </xdr:to>
    <xdr:sp macro="" textlink="">
      <xdr:nvSpPr>
        <xdr:cNvPr id="834" name="楕円 833">
          <a:extLst>
            <a:ext uri="{FF2B5EF4-FFF2-40B4-BE49-F238E27FC236}">
              <a16:creationId xmlns:a16="http://schemas.microsoft.com/office/drawing/2014/main" id="{96A0CB4A-857A-4043-B9E0-1469DB9EA5F8}"/>
            </a:ext>
          </a:extLst>
        </xdr:cNvPr>
        <xdr:cNvSpPr/>
      </xdr:nvSpPr>
      <xdr:spPr>
        <a:xfrm>
          <a:off x="19904710" y="1775180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119142</xdr:rowOff>
    </xdr:from>
    <xdr:ext cx="469744" cy="259045"/>
    <xdr:sp macro="" textlink="">
      <xdr:nvSpPr>
        <xdr:cNvPr id="835" name="【庁舎】&#10;一人当たり面積該当値テキスト">
          <a:extLst>
            <a:ext uri="{FF2B5EF4-FFF2-40B4-BE49-F238E27FC236}">
              <a16:creationId xmlns:a16="http://schemas.microsoft.com/office/drawing/2014/main" id="{42EBEC3F-0A89-4DE3-BF4F-071F43278BC3}"/>
            </a:ext>
          </a:extLst>
        </xdr:cNvPr>
        <xdr:cNvSpPr txBox="1"/>
      </xdr:nvSpPr>
      <xdr:spPr>
        <a:xfrm>
          <a:off x="19985990" y="176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109982</xdr:rowOff>
    </xdr:from>
    <xdr:to>
      <xdr:col>112</xdr:col>
      <xdr:colOff>38100</xdr:colOff>
      <xdr:row>104</xdr:row>
      <xdr:rowOff>40132</xdr:rowOff>
    </xdr:to>
    <xdr:sp macro="" textlink="">
      <xdr:nvSpPr>
        <xdr:cNvPr id="836" name="楕円 835">
          <a:extLst>
            <a:ext uri="{FF2B5EF4-FFF2-40B4-BE49-F238E27FC236}">
              <a16:creationId xmlns:a16="http://schemas.microsoft.com/office/drawing/2014/main" id="{CD00A7E1-A270-4643-A8F0-92D20E04F8AA}"/>
            </a:ext>
          </a:extLst>
        </xdr:cNvPr>
        <xdr:cNvSpPr/>
      </xdr:nvSpPr>
      <xdr:spPr>
        <a:xfrm>
          <a:off x="19161760" y="177674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147065</xdr:rowOff>
    </xdr:from>
    <xdr:to>
      <xdr:col>116</xdr:col>
      <xdr:colOff>63500</xdr:colOff>
      <xdr:row>103</xdr:row>
      <xdr:rowOff>160782</xdr:rowOff>
    </xdr:to>
    <xdr:cxnSp macro="">
      <xdr:nvCxnSpPr>
        <xdr:cNvPr id="837" name="直線コネクタ 836">
          <a:extLst>
            <a:ext uri="{FF2B5EF4-FFF2-40B4-BE49-F238E27FC236}">
              <a16:creationId xmlns:a16="http://schemas.microsoft.com/office/drawing/2014/main" id="{41CF6C9F-F45D-4692-AB02-780FF55AC331}"/>
            </a:ext>
          </a:extLst>
        </xdr:cNvPr>
        <xdr:cNvCxnSpPr/>
      </xdr:nvCxnSpPr>
      <xdr:spPr>
        <a:xfrm flipV="1">
          <a:off x="19204940" y="17804510"/>
          <a:ext cx="74295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119126</xdr:rowOff>
    </xdr:from>
    <xdr:to>
      <xdr:col>107</xdr:col>
      <xdr:colOff>101600</xdr:colOff>
      <xdr:row>104</xdr:row>
      <xdr:rowOff>49276</xdr:rowOff>
    </xdr:to>
    <xdr:sp macro="" textlink="">
      <xdr:nvSpPr>
        <xdr:cNvPr id="838" name="楕円 837">
          <a:extLst>
            <a:ext uri="{FF2B5EF4-FFF2-40B4-BE49-F238E27FC236}">
              <a16:creationId xmlns:a16="http://schemas.microsoft.com/office/drawing/2014/main" id="{AD827553-AB39-46DD-A564-AC767ED02DBB}"/>
            </a:ext>
          </a:extLst>
        </xdr:cNvPr>
        <xdr:cNvSpPr/>
      </xdr:nvSpPr>
      <xdr:spPr>
        <a:xfrm>
          <a:off x="18345150" y="177803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160782</xdr:rowOff>
    </xdr:from>
    <xdr:to>
      <xdr:col>111</xdr:col>
      <xdr:colOff>177800</xdr:colOff>
      <xdr:row>103</xdr:row>
      <xdr:rowOff>169926</xdr:rowOff>
    </xdr:to>
    <xdr:cxnSp macro="">
      <xdr:nvCxnSpPr>
        <xdr:cNvPr id="839" name="直線コネクタ 838">
          <a:extLst>
            <a:ext uri="{FF2B5EF4-FFF2-40B4-BE49-F238E27FC236}">
              <a16:creationId xmlns:a16="http://schemas.microsoft.com/office/drawing/2014/main" id="{80A0CE7E-2804-40D9-94C4-E6BFED7ABAF1}"/>
            </a:ext>
          </a:extLst>
        </xdr:cNvPr>
        <xdr:cNvCxnSpPr/>
      </xdr:nvCxnSpPr>
      <xdr:spPr>
        <a:xfrm flipV="1">
          <a:off x="18399760" y="17822037"/>
          <a:ext cx="80518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128270</xdr:rowOff>
    </xdr:from>
    <xdr:to>
      <xdr:col>102</xdr:col>
      <xdr:colOff>165100</xdr:colOff>
      <xdr:row>104</xdr:row>
      <xdr:rowOff>58420</xdr:rowOff>
    </xdr:to>
    <xdr:sp macro="" textlink="">
      <xdr:nvSpPr>
        <xdr:cNvPr id="840" name="楕円 839">
          <a:extLst>
            <a:ext uri="{FF2B5EF4-FFF2-40B4-BE49-F238E27FC236}">
              <a16:creationId xmlns:a16="http://schemas.microsoft.com/office/drawing/2014/main" id="{9C0F19B0-0D93-4E45-82E3-171B229B237F}"/>
            </a:ext>
          </a:extLst>
        </xdr:cNvPr>
        <xdr:cNvSpPr/>
      </xdr:nvSpPr>
      <xdr:spPr>
        <a:xfrm>
          <a:off x="17547590" y="17791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169926</xdr:rowOff>
    </xdr:from>
    <xdr:to>
      <xdr:col>107</xdr:col>
      <xdr:colOff>50800</xdr:colOff>
      <xdr:row>104</xdr:row>
      <xdr:rowOff>7620</xdr:rowOff>
    </xdr:to>
    <xdr:cxnSp macro="">
      <xdr:nvCxnSpPr>
        <xdr:cNvPr id="841" name="直線コネクタ 840">
          <a:extLst>
            <a:ext uri="{FF2B5EF4-FFF2-40B4-BE49-F238E27FC236}">
              <a16:creationId xmlns:a16="http://schemas.microsoft.com/office/drawing/2014/main" id="{DE17BE21-4B5E-4D07-AD7A-ADDFDB9A4A12}"/>
            </a:ext>
          </a:extLst>
        </xdr:cNvPr>
        <xdr:cNvCxnSpPr/>
      </xdr:nvCxnSpPr>
      <xdr:spPr>
        <a:xfrm flipV="1">
          <a:off x="17602200" y="17833086"/>
          <a:ext cx="79756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137413</xdr:rowOff>
    </xdr:from>
    <xdr:to>
      <xdr:col>98</xdr:col>
      <xdr:colOff>38100</xdr:colOff>
      <xdr:row>104</xdr:row>
      <xdr:rowOff>67563</xdr:rowOff>
    </xdr:to>
    <xdr:sp macro="" textlink="">
      <xdr:nvSpPr>
        <xdr:cNvPr id="842" name="楕円 841">
          <a:extLst>
            <a:ext uri="{FF2B5EF4-FFF2-40B4-BE49-F238E27FC236}">
              <a16:creationId xmlns:a16="http://schemas.microsoft.com/office/drawing/2014/main" id="{6269A3DD-47F6-4E84-B12E-8981E6D44F76}"/>
            </a:ext>
          </a:extLst>
        </xdr:cNvPr>
        <xdr:cNvSpPr/>
      </xdr:nvSpPr>
      <xdr:spPr>
        <a:xfrm>
          <a:off x="16761460" y="177929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7620</xdr:rowOff>
    </xdr:from>
    <xdr:to>
      <xdr:col>102</xdr:col>
      <xdr:colOff>114300</xdr:colOff>
      <xdr:row>104</xdr:row>
      <xdr:rowOff>16763</xdr:rowOff>
    </xdr:to>
    <xdr:cxnSp macro="">
      <xdr:nvCxnSpPr>
        <xdr:cNvPr id="843" name="直線コネクタ 842">
          <a:extLst>
            <a:ext uri="{FF2B5EF4-FFF2-40B4-BE49-F238E27FC236}">
              <a16:creationId xmlns:a16="http://schemas.microsoft.com/office/drawing/2014/main" id="{4E67CE1D-69BD-4BC6-850D-B7FC24F8AE98}"/>
            </a:ext>
          </a:extLst>
        </xdr:cNvPr>
        <xdr:cNvCxnSpPr/>
      </xdr:nvCxnSpPr>
      <xdr:spPr>
        <a:xfrm flipV="1">
          <a:off x="16804640" y="17840325"/>
          <a:ext cx="797560" cy="1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844" name="n_1aveValue【庁舎】&#10;一人当たり面積">
          <a:extLst>
            <a:ext uri="{FF2B5EF4-FFF2-40B4-BE49-F238E27FC236}">
              <a16:creationId xmlns:a16="http://schemas.microsoft.com/office/drawing/2014/main" id="{B888A984-8FF6-4B1C-AA94-D7FA70589DF2}"/>
            </a:ext>
          </a:extLst>
        </xdr:cNvPr>
        <xdr:cNvSpPr txBox="1"/>
      </xdr:nvSpPr>
      <xdr:spPr>
        <a:xfrm>
          <a:off x="18982132" y="1789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845" name="n_2aveValue【庁舎】&#10;一人当たり面積">
          <a:extLst>
            <a:ext uri="{FF2B5EF4-FFF2-40B4-BE49-F238E27FC236}">
              <a16:creationId xmlns:a16="http://schemas.microsoft.com/office/drawing/2014/main" id="{77935EAC-D4A1-477C-84EE-F376B93F45E3}"/>
            </a:ext>
          </a:extLst>
        </xdr:cNvPr>
        <xdr:cNvSpPr txBox="1"/>
      </xdr:nvSpPr>
      <xdr:spPr>
        <a:xfrm>
          <a:off x="18182032" y="1788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846" name="n_3aveValue【庁舎】&#10;一人当たり面積">
          <a:extLst>
            <a:ext uri="{FF2B5EF4-FFF2-40B4-BE49-F238E27FC236}">
              <a16:creationId xmlns:a16="http://schemas.microsoft.com/office/drawing/2014/main" id="{6E6104B1-2574-4578-B50C-0C50FF72E169}"/>
            </a:ext>
          </a:extLst>
        </xdr:cNvPr>
        <xdr:cNvSpPr txBox="1"/>
      </xdr:nvSpPr>
      <xdr:spPr>
        <a:xfrm>
          <a:off x="17384472" y="1788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847" name="n_4aveValue【庁舎】&#10;一人当たり面積">
          <a:extLst>
            <a:ext uri="{FF2B5EF4-FFF2-40B4-BE49-F238E27FC236}">
              <a16:creationId xmlns:a16="http://schemas.microsoft.com/office/drawing/2014/main" id="{6C2F99C4-C176-4730-A470-A4C11DE153FC}"/>
            </a:ext>
          </a:extLst>
        </xdr:cNvPr>
        <xdr:cNvSpPr txBox="1"/>
      </xdr:nvSpPr>
      <xdr:spPr>
        <a:xfrm>
          <a:off x="1658881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56659</xdr:rowOff>
    </xdr:from>
    <xdr:ext cx="469744" cy="259045"/>
    <xdr:sp macro="" textlink="">
      <xdr:nvSpPr>
        <xdr:cNvPr id="848" name="n_1mainValue【庁舎】&#10;一人当たり面積">
          <a:extLst>
            <a:ext uri="{FF2B5EF4-FFF2-40B4-BE49-F238E27FC236}">
              <a16:creationId xmlns:a16="http://schemas.microsoft.com/office/drawing/2014/main" id="{1528CB53-1B52-4D46-A4F2-34BF45846E1C}"/>
            </a:ext>
          </a:extLst>
        </xdr:cNvPr>
        <xdr:cNvSpPr txBox="1"/>
      </xdr:nvSpPr>
      <xdr:spPr>
        <a:xfrm>
          <a:off x="18982132" y="1754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65803</xdr:rowOff>
    </xdr:from>
    <xdr:ext cx="469744" cy="259045"/>
    <xdr:sp macro="" textlink="">
      <xdr:nvSpPr>
        <xdr:cNvPr id="849" name="n_2mainValue【庁舎】&#10;一人当たり面積">
          <a:extLst>
            <a:ext uri="{FF2B5EF4-FFF2-40B4-BE49-F238E27FC236}">
              <a16:creationId xmlns:a16="http://schemas.microsoft.com/office/drawing/2014/main" id="{65169937-A6E0-4EB5-979D-2E0B9782F67C}"/>
            </a:ext>
          </a:extLst>
        </xdr:cNvPr>
        <xdr:cNvSpPr txBox="1"/>
      </xdr:nvSpPr>
      <xdr:spPr>
        <a:xfrm>
          <a:off x="18182032" y="1755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74947</xdr:rowOff>
    </xdr:from>
    <xdr:ext cx="469744" cy="259045"/>
    <xdr:sp macro="" textlink="">
      <xdr:nvSpPr>
        <xdr:cNvPr id="850" name="n_3mainValue【庁舎】&#10;一人当たり面積">
          <a:extLst>
            <a:ext uri="{FF2B5EF4-FFF2-40B4-BE49-F238E27FC236}">
              <a16:creationId xmlns:a16="http://schemas.microsoft.com/office/drawing/2014/main" id="{0032EC9A-80BC-40C1-A698-53ECDA3E53A7}"/>
            </a:ext>
          </a:extLst>
        </xdr:cNvPr>
        <xdr:cNvSpPr txBox="1"/>
      </xdr:nvSpPr>
      <xdr:spPr>
        <a:xfrm>
          <a:off x="17384472"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84090</xdr:rowOff>
    </xdr:from>
    <xdr:ext cx="469744" cy="259045"/>
    <xdr:sp macro="" textlink="">
      <xdr:nvSpPr>
        <xdr:cNvPr id="851" name="n_4mainValue【庁舎】&#10;一人当たり面積">
          <a:extLst>
            <a:ext uri="{FF2B5EF4-FFF2-40B4-BE49-F238E27FC236}">
              <a16:creationId xmlns:a16="http://schemas.microsoft.com/office/drawing/2014/main" id="{DE68D850-3D0C-4A06-829E-0C8821944467}"/>
            </a:ext>
          </a:extLst>
        </xdr:cNvPr>
        <xdr:cNvSpPr txBox="1"/>
      </xdr:nvSpPr>
      <xdr:spPr>
        <a:xfrm>
          <a:off x="16588817" y="1757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50E46BC8-2910-4790-8AFF-9A7E54B94FF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F55632C1-B1B4-47AA-9E72-158773DA526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EB4480BD-7669-4E71-9335-B46147EB5B6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保健センター・保健所は、市内の健康医療拠点の機能集約を図るため、別々に立地していた保健センター、休日急病診療所及び乳幼児健診センターを令和３年４月から一体の新施設に移転したため、減価償却率は特に低く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また、消防施設の有形固定資産減価償却率も類似団体平均を下回っている</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が、令和６年４月からの消防広域化に伴い、有形固定資産減価償却率の低い施設が一部事務組合に移管となったため、上昇している。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図書館、市民会館については、市内では比較的築年数の浅い施設であるため、有形固定資産減価償却率は相対的に低いが、近い将来、大規模改修が必要になる見込みである。その一方で、今後の人口減少を見据え、本施設の利活用方法について大幅な見直しを行う必要が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体育館・プールについては、有形固定資産減価償却率が類似団体内平均値を上回っているため、今後、改修時期等について検討していく。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43390443</v>
      </c>
      <c r="BO4" s="384"/>
      <c r="BP4" s="384"/>
      <c r="BQ4" s="384"/>
      <c r="BR4" s="384"/>
      <c r="BS4" s="384"/>
      <c r="BT4" s="384"/>
      <c r="BU4" s="385"/>
      <c r="BV4" s="383">
        <v>41471284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0.9</v>
      </c>
      <c r="CU4" s="390"/>
      <c r="CV4" s="390"/>
      <c r="CW4" s="390"/>
      <c r="CX4" s="390"/>
      <c r="CY4" s="390"/>
      <c r="CZ4" s="390"/>
      <c r="DA4" s="391"/>
      <c r="DB4" s="389">
        <v>1.1000000000000001</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42606159</v>
      </c>
      <c r="BO5" s="421"/>
      <c r="BP5" s="421"/>
      <c r="BQ5" s="421"/>
      <c r="BR5" s="421"/>
      <c r="BS5" s="421"/>
      <c r="BT5" s="421"/>
      <c r="BU5" s="422"/>
      <c r="BV5" s="420">
        <v>41152747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95.9</v>
      </c>
      <c r="CU5" s="418"/>
      <c r="CV5" s="418"/>
      <c r="CW5" s="418"/>
      <c r="CX5" s="418"/>
      <c r="CY5" s="418"/>
      <c r="CZ5" s="418"/>
      <c r="DA5" s="419"/>
      <c r="DB5" s="417">
        <v>95.3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784284</v>
      </c>
      <c r="BO6" s="421"/>
      <c r="BP6" s="421"/>
      <c r="BQ6" s="421"/>
      <c r="BR6" s="421"/>
      <c r="BS6" s="421"/>
      <c r="BT6" s="421"/>
      <c r="BU6" s="422"/>
      <c r="BV6" s="420">
        <v>318537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96.3</v>
      </c>
      <c r="CU6" s="458"/>
      <c r="CV6" s="458"/>
      <c r="CW6" s="458"/>
      <c r="CX6" s="458"/>
      <c r="CY6" s="458"/>
      <c r="CZ6" s="458"/>
      <c r="DA6" s="459"/>
      <c r="DB6" s="457">
        <v>95.8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578011</v>
      </c>
      <c r="BO7" s="421"/>
      <c r="BP7" s="421"/>
      <c r="BQ7" s="421"/>
      <c r="BR7" s="421"/>
      <c r="BS7" s="421"/>
      <c r="BT7" s="421"/>
      <c r="BU7" s="422"/>
      <c r="BV7" s="420">
        <v>75321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22803109</v>
      </c>
      <c r="CU7" s="421"/>
      <c r="CV7" s="421"/>
      <c r="CW7" s="421"/>
      <c r="CX7" s="421"/>
      <c r="CY7" s="421"/>
      <c r="CZ7" s="421"/>
      <c r="DA7" s="422"/>
      <c r="DB7" s="420">
        <v>22441704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206273</v>
      </c>
      <c r="BO8" s="421"/>
      <c r="BP8" s="421"/>
      <c r="BQ8" s="421"/>
      <c r="BR8" s="421"/>
      <c r="BS8" s="421"/>
      <c r="BT8" s="421"/>
      <c r="BU8" s="422"/>
      <c r="BV8" s="420">
        <v>243216</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0.56999999999999995</v>
      </c>
      <c r="CU8" s="461"/>
      <c r="CV8" s="461"/>
      <c r="CW8" s="461"/>
      <c r="CX8" s="461"/>
      <c r="CY8" s="461"/>
      <c r="CZ8" s="461"/>
      <c r="DA8" s="462"/>
      <c r="DB8" s="460">
        <v>0.56999999999999995</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101692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-36943</v>
      </c>
      <c r="BO9" s="421"/>
      <c r="BP9" s="421"/>
      <c r="BQ9" s="421"/>
      <c r="BR9" s="421"/>
      <c r="BS9" s="421"/>
      <c r="BT9" s="421"/>
      <c r="BU9" s="422"/>
      <c r="BV9" s="420">
        <v>224400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10.1</v>
      </c>
      <c r="CU9" s="418"/>
      <c r="CV9" s="418"/>
      <c r="CW9" s="418"/>
      <c r="CX9" s="418"/>
      <c r="CY9" s="418"/>
      <c r="CZ9" s="418"/>
      <c r="DA9" s="419"/>
      <c r="DB9" s="417">
        <v>11.6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106987</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268865</v>
      </c>
      <c r="BO10" s="421"/>
      <c r="BP10" s="421"/>
      <c r="BQ10" s="421"/>
      <c r="BR10" s="421"/>
      <c r="BS10" s="421"/>
      <c r="BT10" s="421"/>
      <c r="BU10" s="422"/>
      <c r="BV10" s="420">
        <v>159845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97912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96824</v>
      </c>
      <c r="S13" s="505"/>
      <c r="T13" s="505"/>
      <c r="U13" s="505"/>
      <c r="V13" s="506"/>
      <c r="W13" s="436" t="s">
        <v>131</v>
      </c>
      <c r="X13" s="437"/>
      <c r="Y13" s="437"/>
      <c r="Z13" s="437"/>
      <c r="AA13" s="437"/>
      <c r="AB13" s="427"/>
      <c r="AC13" s="471">
        <v>465</v>
      </c>
      <c r="AD13" s="472"/>
      <c r="AE13" s="472"/>
      <c r="AF13" s="472"/>
      <c r="AG13" s="514"/>
      <c r="AH13" s="471">
        <v>491</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231922</v>
      </c>
      <c r="BO13" s="421"/>
      <c r="BP13" s="421"/>
      <c r="BQ13" s="421"/>
      <c r="BR13" s="421"/>
      <c r="BS13" s="421"/>
      <c r="BT13" s="421"/>
      <c r="BU13" s="422"/>
      <c r="BV13" s="420">
        <v>384245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2.2999999999999998</v>
      </c>
      <c r="CU13" s="418"/>
      <c r="CV13" s="418"/>
      <c r="CW13" s="418"/>
      <c r="CX13" s="418"/>
      <c r="CY13" s="418"/>
      <c r="CZ13" s="418"/>
      <c r="DA13" s="419"/>
      <c r="DB13" s="417">
        <v>2.2000000000000002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99226</v>
      </c>
      <c r="S14" s="505"/>
      <c r="T14" s="505"/>
      <c r="U14" s="505"/>
      <c r="V14" s="506"/>
      <c r="W14" s="410"/>
      <c r="X14" s="411"/>
      <c r="Y14" s="411"/>
      <c r="Z14" s="411"/>
      <c r="AA14" s="411"/>
      <c r="AB14" s="400"/>
      <c r="AC14" s="507">
        <v>1.2</v>
      </c>
      <c r="AD14" s="508"/>
      <c r="AE14" s="508"/>
      <c r="AF14" s="508"/>
      <c r="AG14" s="509"/>
      <c r="AH14" s="507">
        <v>1.2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98271</v>
      </c>
      <c r="S15" s="505"/>
      <c r="T15" s="505"/>
      <c r="U15" s="505"/>
      <c r="V15" s="506"/>
      <c r="W15" s="436" t="s">
        <v>137</v>
      </c>
      <c r="X15" s="437"/>
      <c r="Y15" s="437"/>
      <c r="Z15" s="437"/>
      <c r="AA15" s="437"/>
      <c r="AB15" s="427"/>
      <c r="AC15" s="471">
        <v>8027</v>
      </c>
      <c r="AD15" s="472"/>
      <c r="AE15" s="472"/>
      <c r="AF15" s="472"/>
      <c r="AG15" s="514"/>
      <c r="AH15" s="471">
        <v>8560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11053625</v>
      </c>
      <c r="BO15" s="384"/>
      <c r="BP15" s="384"/>
      <c r="BQ15" s="384"/>
      <c r="BR15" s="384"/>
      <c r="BS15" s="384"/>
      <c r="BT15" s="384"/>
      <c r="BU15" s="385"/>
      <c r="BV15" s="383">
        <v>10992899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20.2</v>
      </c>
      <c r="AD16" s="508"/>
      <c r="AE16" s="508"/>
      <c r="AF16" s="508"/>
      <c r="AG16" s="509"/>
      <c r="AH16" s="507">
        <v>21.4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19823744</v>
      </c>
      <c r="BO16" s="421"/>
      <c r="BP16" s="421"/>
      <c r="BQ16" s="421"/>
      <c r="BR16" s="421"/>
      <c r="BS16" s="421"/>
      <c r="BT16" s="421"/>
      <c r="BU16" s="422"/>
      <c r="BV16" s="420">
        <v>19384478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31180</v>
      </c>
      <c r="AD17" s="472"/>
      <c r="AE17" s="472"/>
      <c r="AF17" s="472"/>
      <c r="AG17" s="514"/>
      <c r="AH17" s="471">
        <v>30981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13926225</v>
      </c>
      <c r="BO17" s="421"/>
      <c r="BP17" s="421"/>
      <c r="BQ17" s="421"/>
      <c r="BR17" s="421"/>
      <c r="BS17" s="421"/>
      <c r="BT17" s="421"/>
      <c r="BU17" s="422"/>
      <c r="BV17" s="420">
        <v>13848129</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109.63</v>
      </c>
      <c r="M18" s="544"/>
      <c r="N18" s="544"/>
      <c r="O18" s="544"/>
      <c r="P18" s="544"/>
      <c r="Q18" s="544"/>
      <c r="R18" s="545"/>
      <c r="S18" s="545"/>
      <c r="T18" s="545"/>
      <c r="U18" s="545"/>
      <c r="V18" s="546"/>
      <c r="W18" s="438"/>
      <c r="X18" s="439"/>
      <c r="Y18" s="439"/>
      <c r="Z18" s="439"/>
      <c r="AA18" s="439"/>
      <c r="AB18" s="430"/>
      <c r="AC18" s="547">
        <v>78.599999999999994</v>
      </c>
      <c r="AD18" s="548"/>
      <c r="AE18" s="548"/>
      <c r="AF18" s="548"/>
      <c r="AG18" s="549"/>
      <c r="AH18" s="547">
        <v>77.400000000000006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22462783</v>
      </c>
      <c r="BO18" s="421"/>
      <c r="BP18" s="421"/>
      <c r="BQ18" s="421"/>
      <c r="BR18" s="421"/>
      <c r="BS18" s="421"/>
      <c r="BT18" s="421"/>
      <c r="BU18" s="422"/>
      <c r="BV18" s="420">
        <v>21680565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928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27208744</v>
      </c>
      <c r="BO19" s="421"/>
      <c r="BP19" s="421"/>
      <c r="BQ19" s="421"/>
      <c r="BR19" s="421"/>
      <c r="BS19" s="421"/>
      <c r="BT19" s="421"/>
      <c r="BU19" s="422"/>
      <c r="BV19" s="420">
        <v>26050030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42367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25524029</v>
      </c>
      <c r="BO22" s="384"/>
      <c r="BP22" s="384"/>
      <c r="BQ22" s="384"/>
      <c r="BR22" s="384"/>
      <c r="BS22" s="384"/>
      <c r="BT22" s="384"/>
      <c r="BU22" s="385"/>
      <c r="BV22" s="383">
        <v>26560216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22404358</v>
      </c>
      <c r="BO23" s="421"/>
      <c r="BP23" s="421"/>
      <c r="BQ23" s="421"/>
      <c r="BR23" s="421"/>
      <c r="BS23" s="421"/>
      <c r="BT23" s="421"/>
      <c r="BU23" s="422"/>
      <c r="BV23" s="420">
        <v>23029300</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9000</v>
      </c>
      <c r="R24" s="472"/>
      <c r="S24" s="472"/>
      <c r="T24" s="472"/>
      <c r="U24" s="472"/>
      <c r="V24" s="514"/>
      <c r="W24" s="566"/>
      <c r="X24" s="567"/>
      <c r="Y24" s="568"/>
      <c r="Z24" s="470" t="s">
        <v>162</v>
      </c>
      <c r="AA24" s="450"/>
      <c r="AB24" s="450"/>
      <c r="AC24" s="450"/>
      <c r="AD24" s="450"/>
      <c r="AE24" s="450"/>
      <c r="AF24" s="450"/>
      <c r="AG24" s="451"/>
      <c r="AH24" s="471">
        <v>445</v>
      </c>
      <c r="AI24" s="472"/>
      <c r="AJ24" s="472"/>
      <c r="AK24" s="472"/>
      <c r="AL24" s="514"/>
      <c r="AM24" s="471">
        <v>1420885</v>
      </c>
      <c r="AN24" s="472"/>
      <c r="AO24" s="472"/>
      <c r="AP24" s="472"/>
      <c r="AQ24" s="472"/>
      <c r="AR24" s="514"/>
      <c r="AS24" s="471">
        <v>3193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12527060</v>
      </c>
      <c r="BO24" s="421"/>
      <c r="BP24" s="421"/>
      <c r="BQ24" s="421"/>
      <c r="BR24" s="421"/>
      <c r="BS24" s="421"/>
      <c r="BT24" s="421"/>
      <c r="BU24" s="422"/>
      <c r="BV24" s="420">
        <v>12183395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7470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12028579</v>
      </c>
      <c r="BO25" s="384"/>
      <c r="BP25" s="384"/>
      <c r="BQ25" s="384"/>
      <c r="BR25" s="384"/>
      <c r="BS25" s="384"/>
      <c r="BT25" s="384"/>
      <c r="BU25" s="385"/>
      <c r="BV25" s="383">
        <v>3427663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6570</v>
      </c>
      <c r="R26" s="472"/>
      <c r="S26" s="472"/>
      <c r="T26" s="472"/>
      <c r="U26" s="472"/>
      <c r="V26" s="514"/>
      <c r="W26" s="566"/>
      <c r="X26" s="567"/>
      <c r="Y26" s="568"/>
      <c r="Z26" s="470" t="s">
        <v>168</v>
      </c>
      <c r="AA26" s="572"/>
      <c r="AB26" s="572"/>
      <c r="AC26" s="572"/>
      <c r="AD26" s="572"/>
      <c r="AE26" s="572"/>
      <c r="AF26" s="572"/>
      <c r="AG26" s="573"/>
      <c r="AH26" s="471">
        <v>3</v>
      </c>
      <c r="AI26" s="472"/>
      <c r="AJ26" s="472"/>
      <c r="AK26" s="472"/>
      <c r="AL26" s="514"/>
      <c r="AM26" s="471">
        <v>10074</v>
      </c>
      <c r="AN26" s="472"/>
      <c r="AO26" s="472"/>
      <c r="AP26" s="472"/>
      <c r="AQ26" s="472"/>
      <c r="AR26" s="514"/>
      <c r="AS26" s="471">
        <v>3358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6600</v>
      </c>
      <c r="R27" s="472"/>
      <c r="S27" s="472"/>
      <c r="T27" s="472"/>
      <c r="U27" s="472"/>
      <c r="V27" s="514"/>
      <c r="W27" s="566"/>
      <c r="X27" s="567"/>
      <c r="Y27" s="568"/>
      <c r="Z27" s="470" t="s">
        <v>171</v>
      </c>
      <c r="AA27" s="450"/>
      <c r="AB27" s="450"/>
      <c r="AC27" s="450"/>
      <c r="AD27" s="450"/>
      <c r="AE27" s="450"/>
      <c r="AF27" s="450"/>
      <c r="AG27" s="451"/>
      <c r="AH27" s="471">
        <v>10</v>
      </c>
      <c r="AI27" s="472"/>
      <c r="AJ27" s="472"/>
      <c r="AK27" s="472"/>
      <c r="AL27" s="514"/>
      <c r="AM27" s="471">
        <v>46910</v>
      </c>
      <c r="AN27" s="472"/>
      <c r="AO27" s="472"/>
      <c r="AP27" s="472"/>
      <c r="AQ27" s="472"/>
      <c r="AR27" s="514"/>
      <c r="AS27" s="471">
        <v>4691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1074509</v>
      </c>
      <c r="BO27" s="540"/>
      <c r="BP27" s="540"/>
      <c r="BQ27" s="540"/>
      <c r="BR27" s="540"/>
      <c r="BS27" s="540"/>
      <c r="BT27" s="540"/>
      <c r="BU27" s="541"/>
      <c r="BV27" s="539">
        <v>1074509</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6100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2948445</v>
      </c>
      <c r="BO28" s="384"/>
      <c r="BP28" s="384"/>
      <c r="BQ28" s="384"/>
      <c r="BR28" s="384"/>
      <c r="BS28" s="384"/>
      <c r="BT28" s="384"/>
      <c r="BU28" s="385"/>
      <c r="BV28" s="383">
        <v>2679580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16</v>
      </c>
      <c r="M29" s="472"/>
      <c r="N29" s="472"/>
      <c r="O29" s="472"/>
      <c r="P29" s="514"/>
      <c r="Q29" s="471">
        <v>5700</v>
      </c>
      <c r="R29" s="472"/>
      <c r="S29" s="472"/>
      <c r="T29" s="472"/>
      <c r="U29" s="472"/>
      <c r="V29" s="514"/>
      <c r="W29" s="569"/>
      <c r="X29" s="570"/>
      <c r="Y29" s="571"/>
      <c r="Z29" s="470" t="s">
        <v>177</v>
      </c>
      <c r="AA29" s="450"/>
      <c r="AB29" s="450"/>
      <c r="AC29" s="450"/>
      <c r="AD29" s="450"/>
      <c r="AE29" s="450"/>
      <c r="AF29" s="450"/>
      <c r="AG29" s="451"/>
      <c r="AH29" s="471">
        <v>455</v>
      </c>
      <c r="AI29" s="472"/>
      <c r="AJ29" s="472"/>
      <c r="AK29" s="472"/>
      <c r="AL29" s="514"/>
      <c r="AM29" s="471">
        <v>1467795</v>
      </c>
      <c r="AN29" s="472"/>
      <c r="AO29" s="472"/>
      <c r="AP29" s="472"/>
      <c r="AQ29" s="472"/>
      <c r="AR29" s="514"/>
      <c r="AS29" s="471">
        <v>3226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3669365</v>
      </c>
      <c r="BO29" s="421"/>
      <c r="BP29" s="421"/>
      <c r="BQ29" s="421"/>
      <c r="BR29" s="421"/>
      <c r="BS29" s="421"/>
      <c r="BT29" s="421"/>
      <c r="BU29" s="422"/>
      <c r="BV29" s="420">
        <v>3466602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7099990</v>
      </c>
      <c r="BO30" s="540"/>
      <c r="BP30" s="540"/>
      <c r="BQ30" s="540"/>
      <c r="BR30" s="540"/>
      <c r="BS30" s="540"/>
      <c r="BT30" s="540"/>
      <c r="BU30" s="541"/>
      <c r="BV30" s="539">
        <v>7379591</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国民健康保険事業勘定特別会計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IF('各会計、関係団体の財政状況及び健全化判断比率'!B33="","",'各会計、関係団体の財政状況及び健全化判断比率'!B33)</f>
        <v>産業用地整備事業特別会計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南河内環境事業組合（一般会計）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河内長野市公園緑化協会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大阪府後期高齢者医療広域連合（一般会計）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河内長野市勤労者福祉サービスセンター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大阪府後期高齢者医療広域連合（後期高齢者医療特別会計）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河内長野市文化振興財団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大阪府広域水道企業団水道事業会計（水道用水供給事業）</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河内長野都市開発</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大阪広域水道企業団（工業用水供給事業）</v>
      </c>
      <c r="BZ38" s="611"/>
      <c r="CA38" s="611"/>
      <c r="CB38" s="611"/>
      <c r="CC38" s="611"/>
      <c r="CD38" s="611"/>
      <c r="CE38" s="611"/>
      <c r="CF38" s="611"/>
      <c r="CG38" s="611"/>
      <c r="CH38" s="611"/>
      <c r="CI38" s="611"/>
      <c r="CJ38" s="611"/>
      <c r="CK38" s="611"/>
      <c r="CL38" s="611"/>
      <c r="CM38" s="611"/>
      <c r="CN38" s="163"/>
      <c r="CO38" s="610">
        <f t="shared" si="3"/>
        <v>19</v>
      </c>
      <c r="CP38" s="610"/>
      <c r="CQ38" s="611" t="str">
        <f>IF('各会計、関係団体の財政状況及び健全化判断比率'!BS11="","",'各会計、関係団体の財政状況及び健全化判断比率'!BS11)</f>
        <v>三日市都市開発</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大阪南消防組合</v>
      </c>
      <c r="BZ39" s="611"/>
      <c r="CA39" s="611"/>
      <c r="CB39" s="611"/>
      <c r="CC39" s="611"/>
      <c r="CD39" s="611"/>
      <c r="CE39" s="611"/>
      <c r="CF39" s="611"/>
      <c r="CG39" s="611"/>
      <c r="CH39" s="611"/>
      <c r="CI39" s="611"/>
      <c r="CJ39" s="611"/>
      <c r="CK39" s="611"/>
      <c r="CL39" s="611"/>
      <c r="CM39" s="611"/>
      <c r="CN39" s="163"/>
      <c r="CO39" s="610">
        <f t="shared" si="3"/>
        <v>20</v>
      </c>
      <c r="CP39" s="610"/>
      <c r="CQ39" s="611" t="str">
        <f>IF('各会計、関係団体の財政状況及び健全化判断比率'!BS12="","",'各会計、関係団体の財政状況及び健全化判断比率'!BS12)</f>
        <v>三日市町駅整備</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oqSQIsQdg2Opznox0qWt0kpuDeMvZ+PNRESi19FnnNuV2Bx4U9q9YoYMZTM7B+QOYTiK/mGeKLSI24z5t181sg==" saltValue="ed6ALvjNvagKTdpfRch0N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11479563</v>
      </c>
      <c r="S5" s="626"/>
      <c r="T5" s="626"/>
      <c r="U5" s="626"/>
      <c r="V5" s="626"/>
      <c r="W5" s="626"/>
      <c r="X5" s="626"/>
      <c r="Y5" s="627"/>
      <c r="Z5" s="628">
        <v>26.5</v>
      </c>
      <c r="AA5" s="628"/>
      <c r="AB5" s="628"/>
      <c r="AC5" s="628"/>
      <c r="AD5" s="629">
        <v>10585441</v>
      </c>
      <c r="AE5" s="629"/>
      <c r="AF5" s="629"/>
      <c r="AG5" s="629"/>
      <c r="AH5" s="629"/>
      <c r="AI5" s="629"/>
      <c r="AJ5" s="629"/>
      <c r="AK5" s="629"/>
      <c r="AL5" s="630">
        <v>45.4</v>
      </c>
      <c r="AM5" s="631"/>
      <c r="AN5" s="631"/>
      <c r="AO5" s="632"/>
      <c r="AP5" s="622" t="s">
        <v>216</v>
      </c>
      <c r="AQ5" s="623"/>
      <c r="AR5" s="623"/>
      <c r="AS5" s="623"/>
      <c r="AT5" s="623"/>
      <c r="AU5" s="623"/>
      <c r="AV5" s="623"/>
      <c r="AW5" s="623"/>
      <c r="AX5" s="623"/>
      <c r="AY5" s="623"/>
      <c r="AZ5" s="623"/>
      <c r="BA5" s="623"/>
      <c r="BB5" s="623"/>
      <c r="BC5" s="623"/>
      <c r="BD5" s="623"/>
      <c r="BE5" s="623"/>
      <c r="BF5" s="624"/>
      <c r="BG5" s="636">
        <v>10583640</v>
      </c>
      <c r="BH5" s="637"/>
      <c r="BI5" s="637"/>
      <c r="BJ5" s="637"/>
      <c r="BK5" s="637"/>
      <c r="BL5" s="637"/>
      <c r="BM5" s="637"/>
      <c r="BN5" s="638"/>
      <c r="BO5" s="639">
        <v>92.2</v>
      </c>
      <c r="BP5" s="639"/>
      <c r="BQ5" s="639"/>
      <c r="BR5" s="639"/>
      <c r="BS5" s="640">
        <v>94997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260072</v>
      </c>
      <c r="S6" s="637"/>
      <c r="T6" s="637"/>
      <c r="U6" s="637"/>
      <c r="V6" s="637"/>
      <c r="W6" s="637"/>
      <c r="X6" s="637"/>
      <c r="Y6" s="638"/>
      <c r="Z6" s="639">
        <v>0.6</v>
      </c>
      <c r="AA6" s="639"/>
      <c r="AB6" s="639"/>
      <c r="AC6" s="639"/>
      <c r="AD6" s="640">
        <v>260072</v>
      </c>
      <c r="AE6" s="640"/>
      <c r="AF6" s="640"/>
      <c r="AG6" s="640"/>
      <c r="AH6" s="640"/>
      <c r="AI6" s="640"/>
      <c r="AJ6" s="640"/>
      <c r="AK6" s="640"/>
      <c r="AL6" s="641">
        <v>1.1000000000000001</v>
      </c>
      <c r="AM6" s="642"/>
      <c r="AN6" s="642"/>
      <c r="AO6" s="643"/>
      <c r="AP6" s="633" t="s">
        <v>221</v>
      </c>
      <c r="AQ6" s="634"/>
      <c r="AR6" s="634"/>
      <c r="AS6" s="634"/>
      <c r="AT6" s="634"/>
      <c r="AU6" s="634"/>
      <c r="AV6" s="634"/>
      <c r="AW6" s="634"/>
      <c r="AX6" s="634"/>
      <c r="AY6" s="634"/>
      <c r="AZ6" s="634"/>
      <c r="BA6" s="634"/>
      <c r="BB6" s="634"/>
      <c r="BC6" s="634"/>
      <c r="BD6" s="634"/>
      <c r="BE6" s="634"/>
      <c r="BF6" s="635"/>
      <c r="BG6" s="636">
        <v>10583640</v>
      </c>
      <c r="BH6" s="637"/>
      <c r="BI6" s="637"/>
      <c r="BJ6" s="637"/>
      <c r="BK6" s="637"/>
      <c r="BL6" s="637"/>
      <c r="BM6" s="637"/>
      <c r="BN6" s="638"/>
      <c r="BO6" s="639">
        <v>92.2</v>
      </c>
      <c r="BP6" s="639"/>
      <c r="BQ6" s="639"/>
      <c r="BR6" s="639"/>
      <c r="BS6" s="640">
        <v>94997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274469</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274430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15038</v>
      </c>
      <c r="S7" s="637"/>
      <c r="T7" s="637"/>
      <c r="U7" s="637"/>
      <c r="V7" s="637"/>
      <c r="W7" s="637"/>
      <c r="X7" s="637"/>
      <c r="Y7" s="638"/>
      <c r="Z7" s="639">
        <v>0</v>
      </c>
      <c r="AA7" s="639"/>
      <c r="AB7" s="639"/>
      <c r="AC7" s="639"/>
      <c r="AD7" s="640">
        <v>15038</v>
      </c>
      <c r="AE7" s="640"/>
      <c r="AF7" s="640"/>
      <c r="AG7" s="640"/>
      <c r="AH7" s="640"/>
      <c r="AI7" s="640"/>
      <c r="AJ7" s="640"/>
      <c r="AK7" s="640"/>
      <c r="AL7" s="641">
        <v>0.1</v>
      </c>
      <c r="AM7" s="642"/>
      <c r="AN7" s="642"/>
      <c r="AO7" s="643"/>
      <c r="AP7" s="633" t="s">
        <v>224</v>
      </c>
      <c r="AQ7" s="634"/>
      <c r="AR7" s="634"/>
      <c r="AS7" s="634"/>
      <c r="AT7" s="634"/>
      <c r="AU7" s="634"/>
      <c r="AV7" s="634"/>
      <c r="AW7" s="634"/>
      <c r="AX7" s="634"/>
      <c r="AY7" s="634"/>
      <c r="AZ7" s="634"/>
      <c r="BA7" s="634"/>
      <c r="BB7" s="634"/>
      <c r="BC7" s="634"/>
      <c r="BD7" s="634"/>
      <c r="BE7" s="634"/>
      <c r="BF7" s="635"/>
      <c r="BG7" s="636">
        <v>5402917</v>
      </c>
      <c r="BH7" s="637"/>
      <c r="BI7" s="637"/>
      <c r="BJ7" s="637"/>
      <c r="BK7" s="637"/>
      <c r="BL7" s="637"/>
      <c r="BM7" s="637"/>
      <c r="BN7" s="638"/>
      <c r="BO7" s="639">
        <v>47.1</v>
      </c>
      <c r="BP7" s="639"/>
      <c r="BQ7" s="639"/>
      <c r="BR7" s="639"/>
      <c r="BS7" s="640">
        <v>94997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4998475</v>
      </c>
      <c r="CS7" s="637"/>
      <c r="CT7" s="637"/>
      <c r="CU7" s="637"/>
      <c r="CV7" s="637"/>
      <c r="CW7" s="637"/>
      <c r="CX7" s="637"/>
      <c r="CY7" s="638"/>
      <c r="CZ7" s="639">
        <v>11.7</v>
      </c>
      <c r="DA7" s="639"/>
      <c r="DB7" s="639"/>
      <c r="DC7" s="639"/>
      <c r="DD7" s="645">
        <v>144838</v>
      </c>
      <c r="DE7" s="637"/>
      <c r="DF7" s="637"/>
      <c r="DG7" s="637"/>
      <c r="DH7" s="637"/>
      <c r="DI7" s="637"/>
      <c r="DJ7" s="637"/>
      <c r="DK7" s="637"/>
      <c r="DL7" s="637"/>
      <c r="DM7" s="637"/>
      <c r="DN7" s="637"/>
      <c r="DO7" s="637"/>
      <c r="DP7" s="638"/>
      <c r="DQ7" s="645">
        <v>3497874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166124</v>
      </c>
      <c r="S8" s="637"/>
      <c r="T8" s="637"/>
      <c r="U8" s="637"/>
      <c r="V8" s="637"/>
      <c r="W8" s="637"/>
      <c r="X8" s="637"/>
      <c r="Y8" s="638"/>
      <c r="Z8" s="639">
        <v>0.4</v>
      </c>
      <c r="AA8" s="639"/>
      <c r="AB8" s="639"/>
      <c r="AC8" s="639"/>
      <c r="AD8" s="640">
        <v>166124</v>
      </c>
      <c r="AE8" s="640"/>
      <c r="AF8" s="640"/>
      <c r="AG8" s="640"/>
      <c r="AH8" s="640"/>
      <c r="AI8" s="640"/>
      <c r="AJ8" s="640"/>
      <c r="AK8" s="640"/>
      <c r="AL8" s="641">
        <v>0.7</v>
      </c>
      <c r="AM8" s="642"/>
      <c r="AN8" s="642"/>
      <c r="AO8" s="643"/>
      <c r="AP8" s="633" t="s">
        <v>227</v>
      </c>
      <c r="AQ8" s="634"/>
      <c r="AR8" s="634"/>
      <c r="AS8" s="634"/>
      <c r="AT8" s="634"/>
      <c r="AU8" s="634"/>
      <c r="AV8" s="634"/>
      <c r="AW8" s="634"/>
      <c r="AX8" s="634"/>
      <c r="AY8" s="634"/>
      <c r="AZ8" s="634"/>
      <c r="BA8" s="634"/>
      <c r="BB8" s="634"/>
      <c r="BC8" s="634"/>
      <c r="BD8" s="634"/>
      <c r="BE8" s="634"/>
      <c r="BF8" s="635"/>
      <c r="BG8" s="636">
        <v>149820</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21127028</v>
      </c>
      <c r="CS8" s="637"/>
      <c r="CT8" s="637"/>
      <c r="CU8" s="637"/>
      <c r="CV8" s="637"/>
      <c r="CW8" s="637"/>
      <c r="CX8" s="637"/>
      <c r="CY8" s="638"/>
      <c r="CZ8" s="639">
        <v>49.6</v>
      </c>
      <c r="DA8" s="639"/>
      <c r="DB8" s="639"/>
      <c r="DC8" s="639"/>
      <c r="DD8" s="645">
        <v>204039</v>
      </c>
      <c r="DE8" s="637"/>
      <c r="DF8" s="637"/>
      <c r="DG8" s="637"/>
      <c r="DH8" s="637"/>
      <c r="DI8" s="637"/>
      <c r="DJ8" s="637"/>
      <c r="DK8" s="637"/>
      <c r="DL8" s="637"/>
      <c r="DM8" s="637"/>
      <c r="DN8" s="637"/>
      <c r="DO8" s="637"/>
      <c r="DP8" s="638"/>
      <c r="DQ8" s="645">
        <v>10679488</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217763</v>
      </c>
      <c r="S9" s="637"/>
      <c r="T9" s="637"/>
      <c r="U9" s="637"/>
      <c r="V9" s="637"/>
      <c r="W9" s="637"/>
      <c r="X9" s="637"/>
      <c r="Y9" s="638"/>
      <c r="Z9" s="639">
        <v>0.5</v>
      </c>
      <c r="AA9" s="639"/>
      <c r="AB9" s="639"/>
      <c r="AC9" s="639"/>
      <c r="AD9" s="640">
        <v>217763</v>
      </c>
      <c r="AE9" s="640"/>
      <c r="AF9" s="640"/>
      <c r="AG9" s="640"/>
      <c r="AH9" s="640"/>
      <c r="AI9" s="640"/>
      <c r="AJ9" s="640"/>
      <c r="AK9" s="640"/>
      <c r="AL9" s="641">
        <v>0.9</v>
      </c>
      <c r="AM9" s="642"/>
      <c r="AN9" s="642"/>
      <c r="AO9" s="643"/>
      <c r="AP9" s="633" t="s">
        <v>230</v>
      </c>
      <c r="AQ9" s="634"/>
      <c r="AR9" s="634"/>
      <c r="AS9" s="634"/>
      <c r="AT9" s="634"/>
      <c r="AU9" s="634"/>
      <c r="AV9" s="634"/>
      <c r="AW9" s="634"/>
      <c r="AX9" s="634"/>
      <c r="AY9" s="634"/>
      <c r="AZ9" s="634"/>
      <c r="BA9" s="634"/>
      <c r="BB9" s="634"/>
      <c r="BC9" s="634"/>
      <c r="BD9" s="634"/>
      <c r="BE9" s="634"/>
      <c r="BF9" s="635"/>
      <c r="BG9" s="636">
        <v>4732295</v>
      </c>
      <c r="BH9" s="637"/>
      <c r="BI9" s="637"/>
      <c r="BJ9" s="637"/>
      <c r="BK9" s="637"/>
      <c r="BL9" s="637"/>
      <c r="BM9" s="637"/>
      <c r="BN9" s="638"/>
      <c r="BO9" s="639">
        <v>41.2</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3390359</v>
      </c>
      <c r="CS9" s="637"/>
      <c r="CT9" s="637"/>
      <c r="CU9" s="637"/>
      <c r="CV9" s="637"/>
      <c r="CW9" s="637"/>
      <c r="CX9" s="637"/>
      <c r="CY9" s="638"/>
      <c r="CZ9" s="639">
        <v>8</v>
      </c>
      <c r="DA9" s="639"/>
      <c r="DB9" s="639"/>
      <c r="DC9" s="639"/>
      <c r="DD9" s="645">
        <v>105837</v>
      </c>
      <c r="DE9" s="637"/>
      <c r="DF9" s="637"/>
      <c r="DG9" s="637"/>
      <c r="DH9" s="637"/>
      <c r="DI9" s="637"/>
      <c r="DJ9" s="637"/>
      <c r="DK9" s="637"/>
      <c r="DL9" s="637"/>
      <c r="DM9" s="637"/>
      <c r="DN9" s="637"/>
      <c r="DO9" s="637"/>
      <c r="DP9" s="638"/>
      <c r="DQ9" s="645">
        <v>2650716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209378</v>
      </c>
      <c r="BH10" s="637"/>
      <c r="BI10" s="637"/>
      <c r="BJ10" s="637"/>
      <c r="BK10" s="637"/>
      <c r="BL10" s="637"/>
      <c r="BM10" s="637"/>
      <c r="BN10" s="638"/>
      <c r="BO10" s="639">
        <v>1.8</v>
      </c>
      <c r="BP10" s="639"/>
      <c r="BQ10" s="639"/>
      <c r="BR10" s="639"/>
      <c r="BS10" s="640">
        <v>26591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46538</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46511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2320029</v>
      </c>
      <c r="S11" s="637"/>
      <c r="T11" s="637"/>
      <c r="U11" s="637"/>
      <c r="V11" s="637"/>
      <c r="W11" s="637"/>
      <c r="X11" s="637"/>
      <c r="Y11" s="638"/>
      <c r="Z11" s="641">
        <v>5.3</v>
      </c>
      <c r="AA11" s="642"/>
      <c r="AB11" s="642"/>
      <c r="AC11" s="648"/>
      <c r="AD11" s="645">
        <v>2320029</v>
      </c>
      <c r="AE11" s="637"/>
      <c r="AF11" s="637"/>
      <c r="AG11" s="637"/>
      <c r="AH11" s="637"/>
      <c r="AI11" s="637"/>
      <c r="AJ11" s="637"/>
      <c r="AK11" s="638"/>
      <c r="AL11" s="641">
        <v>9.9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311424</v>
      </c>
      <c r="BH11" s="637"/>
      <c r="BI11" s="637"/>
      <c r="BJ11" s="637"/>
      <c r="BK11" s="637"/>
      <c r="BL11" s="637"/>
      <c r="BM11" s="637"/>
      <c r="BN11" s="638"/>
      <c r="BO11" s="639">
        <v>2.7</v>
      </c>
      <c r="BP11" s="639"/>
      <c r="BQ11" s="639"/>
      <c r="BR11" s="639"/>
      <c r="BS11" s="640">
        <v>68406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362376</v>
      </c>
      <c r="CS11" s="637"/>
      <c r="CT11" s="637"/>
      <c r="CU11" s="637"/>
      <c r="CV11" s="637"/>
      <c r="CW11" s="637"/>
      <c r="CX11" s="637"/>
      <c r="CY11" s="638"/>
      <c r="CZ11" s="639">
        <v>0.9</v>
      </c>
      <c r="DA11" s="639"/>
      <c r="DB11" s="639"/>
      <c r="DC11" s="639"/>
      <c r="DD11" s="645">
        <v>66473</v>
      </c>
      <c r="DE11" s="637"/>
      <c r="DF11" s="637"/>
      <c r="DG11" s="637"/>
      <c r="DH11" s="637"/>
      <c r="DI11" s="637"/>
      <c r="DJ11" s="637"/>
      <c r="DK11" s="637"/>
      <c r="DL11" s="637"/>
      <c r="DM11" s="637"/>
      <c r="DN11" s="637"/>
      <c r="DO11" s="637"/>
      <c r="DP11" s="638"/>
      <c r="DQ11" s="645">
        <v>199168</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21757</v>
      </c>
      <c r="S12" s="637"/>
      <c r="T12" s="637"/>
      <c r="U12" s="637"/>
      <c r="V12" s="637"/>
      <c r="W12" s="637"/>
      <c r="X12" s="637"/>
      <c r="Y12" s="638"/>
      <c r="Z12" s="639">
        <v>0.1</v>
      </c>
      <c r="AA12" s="639"/>
      <c r="AB12" s="639"/>
      <c r="AC12" s="639"/>
      <c r="AD12" s="640">
        <v>21757</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4444865</v>
      </c>
      <c r="BH12" s="637"/>
      <c r="BI12" s="637"/>
      <c r="BJ12" s="637"/>
      <c r="BK12" s="637"/>
      <c r="BL12" s="637"/>
      <c r="BM12" s="637"/>
      <c r="BN12" s="638"/>
      <c r="BO12" s="639">
        <v>38.700000000000003</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322100</v>
      </c>
      <c r="CS12" s="637"/>
      <c r="CT12" s="637"/>
      <c r="CU12" s="637"/>
      <c r="CV12" s="637"/>
      <c r="CW12" s="637"/>
      <c r="CX12" s="637"/>
      <c r="CY12" s="638"/>
      <c r="CZ12" s="639">
        <v>0.8</v>
      </c>
      <c r="DA12" s="639"/>
      <c r="DB12" s="639"/>
      <c r="DC12" s="639"/>
      <c r="DD12" s="645">
        <v>48661</v>
      </c>
      <c r="DE12" s="637"/>
      <c r="DF12" s="637"/>
      <c r="DG12" s="637"/>
      <c r="DH12" s="637"/>
      <c r="DI12" s="637"/>
      <c r="DJ12" s="637"/>
      <c r="DK12" s="637"/>
      <c r="DL12" s="637"/>
      <c r="DM12" s="637"/>
      <c r="DN12" s="637"/>
      <c r="DO12" s="637"/>
      <c r="DP12" s="638"/>
      <c r="DQ12" s="645">
        <v>194442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4374999</v>
      </c>
      <c r="BH13" s="637"/>
      <c r="BI13" s="637"/>
      <c r="BJ13" s="637"/>
      <c r="BK13" s="637"/>
      <c r="BL13" s="637"/>
      <c r="BM13" s="637"/>
      <c r="BN13" s="638"/>
      <c r="BO13" s="639">
        <v>38.1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3091275</v>
      </c>
      <c r="CS13" s="637"/>
      <c r="CT13" s="637"/>
      <c r="CU13" s="637"/>
      <c r="CV13" s="637"/>
      <c r="CW13" s="637"/>
      <c r="CX13" s="637"/>
      <c r="CY13" s="638"/>
      <c r="CZ13" s="639">
        <v>7.3</v>
      </c>
      <c r="DA13" s="639"/>
      <c r="DB13" s="639"/>
      <c r="DC13" s="639"/>
      <c r="DD13" s="645">
        <v>730139</v>
      </c>
      <c r="DE13" s="637"/>
      <c r="DF13" s="637"/>
      <c r="DG13" s="637"/>
      <c r="DH13" s="637"/>
      <c r="DI13" s="637"/>
      <c r="DJ13" s="637"/>
      <c r="DK13" s="637"/>
      <c r="DL13" s="637"/>
      <c r="DM13" s="637"/>
      <c r="DN13" s="637"/>
      <c r="DO13" s="637"/>
      <c r="DP13" s="638"/>
      <c r="DQ13" s="645">
        <v>2249517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242338</v>
      </c>
      <c r="BH14" s="637"/>
      <c r="BI14" s="637"/>
      <c r="BJ14" s="637"/>
      <c r="BK14" s="637"/>
      <c r="BL14" s="637"/>
      <c r="BM14" s="637"/>
      <c r="BN14" s="638"/>
      <c r="BO14" s="639">
        <v>2.1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1506491</v>
      </c>
      <c r="CS14" s="637"/>
      <c r="CT14" s="637"/>
      <c r="CU14" s="637"/>
      <c r="CV14" s="637"/>
      <c r="CW14" s="637"/>
      <c r="CX14" s="637"/>
      <c r="CY14" s="638"/>
      <c r="CZ14" s="639">
        <v>3.5</v>
      </c>
      <c r="DA14" s="639"/>
      <c r="DB14" s="639"/>
      <c r="DC14" s="639"/>
      <c r="DD14" s="645">
        <v>31742</v>
      </c>
      <c r="DE14" s="637"/>
      <c r="DF14" s="637"/>
      <c r="DG14" s="637"/>
      <c r="DH14" s="637"/>
      <c r="DI14" s="637"/>
      <c r="DJ14" s="637"/>
      <c r="DK14" s="637"/>
      <c r="DL14" s="637"/>
      <c r="DM14" s="637"/>
      <c r="DN14" s="637"/>
      <c r="DO14" s="637"/>
      <c r="DP14" s="638"/>
      <c r="DQ14" s="645">
        <v>1460270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65083</v>
      </c>
      <c r="S15" s="637"/>
      <c r="T15" s="637"/>
      <c r="U15" s="637"/>
      <c r="V15" s="637"/>
      <c r="W15" s="637"/>
      <c r="X15" s="637"/>
      <c r="Y15" s="638"/>
      <c r="Z15" s="639">
        <v>0.1</v>
      </c>
      <c r="AA15" s="639"/>
      <c r="AB15" s="639"/>
      <c r="AC15" s="639"/>
      <c r="AD15" s="640">
        <v>65083</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493520</v>
      </c>
      <c r="BH15" s="637"/>
      <c r="BI15" s="637"/>
      <c r="BJ15" s="637"/>
      <c r="BK15" s="637"/>
      <c r="BL15" s="637"/>
      <c r="BM15" s="637"/>
      <c r="BN15" s="638"/>
      <c r="BO15" s="639">
        <v>4.3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4421078</v>
      </c>
      <c r="CS15" s="637"/>
      <c r="CT15" s="637"/>
      <c r="CU15" s="637"/>
      <c r="CV15" s="637"/>
      <c r="CW15" s="637"/>
      <c r="CX15" s="637"/>
      <c r="CY15" s="638"/>
      <c r="CZ15" s="639">
        <v>10.4</v>
      </c>
      <c r="DA15" s="639"/>
      <c r="DB15" s="639"/>
      <c r="DC15" s="639"/>
      <c r="DD15" s="645">
        <v>1392862</v>
      </c>
      <c r="DE15" s="637"/>
      <c r="DF15" s="637"/>
      <c r="DG15" s="637"/>
      <c r="DH15" s="637"/>
      <c r="DI15" s="637"/>
      <c r="DJ15" s="637"/>
      <c r="DK15" s="637"/>
      <c r="DL15" s="637"/>
      <c r="DM15" s="637"/>
      <c r="DN15" s="637"/>
      <c r="DO15" s="637"/>
      <c r="DP15" s="638"/>
      <c r="DQ15" s="645">
        <v>2431268</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204867</v>
      </c>
      <c r="S16" s="637"/>
      <c r="T16" s="637"/>
      <c r="U16" s="637"/>
      <c r="V16" s="637"/>
      <c r="W16" s="637"/>
      <c r="X16" s="637"/>
      <c r="Y16" s="638"/>
      <c r="Z16" s="639">
        <v>0.5</v>
      </c>
      <c r="AA16" s="639"/>
      <c r="AB16" s="639"/>
      <c r="AC16" s="639"/>
      <c r="AD16" s="640">
        <v>204867</v>
      </c>
      <c r="AE16" s="640"/>
      <c r="AF16" s="640"/>
      <c r="AG16" s="640"/>
      <c r="AH16" s="640"/>
      <c r="AI16" s="640"/>
      <c r="AJ16" s="640"/>
      <c r="AK16" s="640"/>
      <c r="AL16" s="641">
        <v>0.9</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208212</v>
      </c>
      <c r="CS16" s="637"/>
      <c r="CT16" s="637"/>
      <c r="CU16" s="637"/>
      <c r="CV16" s="637"/>
      <c r="CW16" s="637"/>
      <c r="CX16" s="637"/>
      <c r="CY16" s="638"/>
      <c r="CZ16" s="639">
        <v>0.5</v>
      </c>
      <c r="DA16" s="639"/>
      <c r="DB16" s="639"/>
      <c r="DC16" s="639"/>
      <c r="DD16" s="645" t="s">
        <v>122</v>
      </c>
      <c r="DE16" s="637"/>
      <c r="DF16" s="637"/>
      <c r="DG16" s="637"/>
      <c r="DH16" s="637"/>
      <c r="DI16" s="637"/>
      <c r="DJ16" s="637"/>
      <c r="DK16" s="637"/>
      <c r="DL16" s="637"/>
      <c r="DM16" s="637"/>
      <c r="DN16" s="637"/>
      <c r="DO16" s="637"/>
      <c r="DP16" s="638"/>
      <c r="DQ16" s="645">
        <v>3065</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504294</v>
      </c>
      <c r="S17" s="637"/>
      <c r="T17" s="637"/>
      <c r="U17" s="637"/>
      <c r="V17" s="637"/>
      <c r="W17" s="637"/>
      <c r="X17" s="637"/>
      <c r="Y17" s="638"/>
      <c r="Z17" s="639">
        <v>1.2</v>
      </c>
      <c r="AA17" s="639"/>
      <c r="AB17" s="639"/>
      <c r="AC17" s="639"/>
      <c r="AD17" s="640">
        <v>504294</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2857758</v>
      </c>
      <c r="CS17" s="637"/>
      <c r="CT17" s="637"/>
      <c r="CU17" s="637"/>
      <c r="CV17" s="637"/>
      <c r="CW17" s="637"/>
      <c r="CX17" s="637"/>
      <c r="CY17" s="638"/>
      <c r="CZ17" s="639">
        <v>6.7</v>
      </c>
      <c r="DA17" s="639"/>
      <c r="DB17" s="639"/>
      <c r="DC17" s="639"/>
      <c r="DD17" s="645" t="s">
        <v>122</v>
      </c>
      <c r="DE17" s="637"/>
      <c r="DF17" s="637"/>
      <c r="DG17" s="637"/>
      <c r="DH17" s="637"/>
      <c r="DI17" s="637"/>
      <c r="DJ17" s="637"/>
      <c r="DK17" s="637"/>
      <c r="DL17" s="637"/>
      <c r="DM17" s="637"/>
      <c r="DN17" s="637"/>
      <c r="DO17" s="637"/>
      <c r="DP17" s="638"/>
      <c r="DQ17" s="645">
        <v>2737711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77128</v>
      </c>
      <c r="S18" s="637"/>
      <c r="T18" s="637"/>
      <c r="U18" s="637"/>
      <c r="V18" s="637"/>
      <c r="W18" s="637"/>
      <c r="X18" s="637"/>
      <c r="Y18" s="638"/>
      <c r="Z18" s="639">
        <v>0.2</v>
      </c>
      <c r="AA18" s="639"/>
      <c r="AB18" s="639"/>
      <c r="AC18" s="639"/>
      <c r="AD18" s="640">
        <v>77128</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425841</v>
      </c>
      <c r="S19" s="637"/>
      <c r="T19" s="637"/>
      <c r="U19" s="637"/>
      <c r="V19" s="637"/>
      <c r="W19" s="637"/>
      <c r="X19" s="637"/>
      <c r="Y19" s="638"/>
      <c r="Z19" s="639">
        <v>1</v>
      </c>
      <c r="AA19" s="639"/>
      <c r="AB19" s="639"/>
      <c r="AC19" s="639"/>
      <c r="AD19" s="640">
        <v>425841</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895923</v>
      </c>
      <c r="BH19" s="637"/>
      <c r="BI19" s="637"/>
      <c r="BJ19" s="637"/>
      <c r="BK19" s="637"/>
      <c r="BL19" s="637"/>
      <c r="BM19" s="637"/>
      <c r="BN19" s="638"/>
      <c r="BO19" s="639">
        <v>7.8</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1325</v>
      </c>
      <c r="S20" s="637"/>
      <c r="T20" s="637"/>
      <c r="U20" s="637"/>
      <c r="V20" s="637"/>
      <c r="W20" s="637"/>
      <c r="X20" s="637"/>
      <c r="Y20" s="638"/>
      <c r="Z20" s="639">
        <v>0</v>
      </c>
      <c r="AA20" s="639"/>
      <c r="AB20" s="639"/>
      <c r="AC20" s="639"/>
      <c r="AD20" s="640">
        <v>1325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895923</v>
      </c>
      <c r="BH20" s="637"/>
      <c r="BI20" s="637"/>
      <c r="BJ20" s="637"/>
      <c r="BK20" s="637"/>
      <c r="BL20" s="637"/>
      <c r="BM20" s="637"/>
      <c r="BN20" s="638"/>
      <c r="BO20" s="639">
        <v>7.8</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42606159</v>
      </c>
      <c r="CS20" s="637"/>
      <c r="CT20" s="637"/>
      <c r="CU20" s="637"/>
      <c r="CV20" s="637"/>
      <c r="CW20" s="637"/>
      <c r="CX20" s="637"/>
      <c r="CY20" s="638"/>
      <c r="CZ20" s="639">
        <v>100</v>
      </c>
      <c r="DA20" s="639"/>
      <c r="DB20" s="639"/>
      <c r="DC20" s="639"/>
      <c r="DD20" s="645">
        <v>2724591</v>
      </c>
      <c r="DE20" s="637"/>
      <c r="DF20" s="637"/>
      <c r="DG20" s="637"/>
      <c r="DH20" s="637"/>
      <c r="DI20" s="637"/>
      <c r="DJ20" s="637"/>
      <c r="DK20" s="637"/>
      <c r="DL20" s="637"/>
      <c r="DM20" s="637"/>
      <c r="DN20" s="637"/>
      <c r="DO20" s="637"/>
      <c r="DP20" s="638"/>
      <c r="DQ20" s="645">
        <v>26424460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9013339</v>
      </c>
      <c r="S21" s="637"/>
      <c r="T21" s="637"/>
      <c r="U21" s="637"/>
      <c r="V21" s="637"/>
      <c r="W21" s="637"/>
      <c r="X21" s="637"/>
      <c r="Y21" s="638"/>
      <c r="Z21" s="639">
        <v>20.8</v>
      </c>
      <c r="AA21" s="639"/>
      <c r="AB21" s="639"/>
      <c r="AC21" s="639"/>
      <c r="AD21" s="640">
        <v>8785104</v>
      </c>
      <c r="AE21" s="640"/>
      <c r="AF21" s="640"/>
      <c r="AG21" s="640"/>
      <c r="AH21" s="640"/>
      <c r="AI21" s="640"/>
      <c r="AJ21" s="640"/>
      <c r="AK21" s="640"/>
      <c r="AL21" s="641">
        <v>37.700000000000003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1801</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8785104</v>
      </c>
      <c r="S22" s="637"/>
      <c r="T22" s="637"/>
      <c r="U22" s="637"/>
      <c r="V22" s="637"/>
      <c r="W22" s="637"/>
      <c r="X22" s="637"/>
      <c r="Y22" s="638"/>
      <c r="Z22" s="639">
        <v>20.2</v>
      </c>
      <c r="AA22" s="639"/>
      <c r="AB22" s="639"/>
      <c r="AC22" s="639"/>
      <c r="AD22" s="640">
        <v>8785104</v>
      </c>
      <c r="AE22" s="640"/>
      <c r="AF22" s="640"/>
      <c r="AG22" s="640"/>
      <c r="AH22" s="640"/>
      <c r="AI22" s="640"/>
      <c r="AJ22" s="640"/>
      <c r="AK22" s="640"/>
      <c r="AL22" s="641">
        <v>37.700000000000003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228235</v>
      </c>
      <c r="S23" s="637"/>
      <c r="T23" s="637"/>
      <c r="U23" s="637"/>
      <c r="V23" s="637"/>
      <c r="W23" s="637"/>
      <c r="X23" s="637"/>
      <c r="Y23" s="638"/>
      <c r="Z23" s="639">
        <v>0.5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894122</v>
      </c>
      <c r="BH23" s="637"/>
      <c r="BI23" s="637"/>
      <c r="BJ23" s="637"/>
      <c r="BK23" s="637"/>
      <c r="BL23" s="637"/>
      <c r="BM23" s="637"/>
      <c r="BN23" s="638"/>
      <c r="BO23" s="639">
        <v>7.8</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22502506</v>
      </c>
      <c r="CS24" s="626"/>
      <c r="CT24" s="626"/>
      <c r="CU24" s="626"/>
      <c r="CV24" s="626"/>
      <c r="CW24" s="626"/>
      <c r="CX24" s="626"/>
      <c r="CY24" s="627"/>
      <c r="CZ24" s="630">
        <v>52.8</v>
      </c>
      <c r="DA24" s="631"/>
      <c r="DB24" s="631"/>
      <c r="DC24" s="647"/>
      <c r="DD24" s="668">
        <v>12636541</v>
      </c>
      <c r="DE24" s="626"/>
      <c r="DF24" s="626"/>
      <c r="DG24" s="626"/>
      <c r="DH24" s="626"/>
      <c r="DI24" s="626"/>
      <c r="DJ24" s="626"/>
      <c r="DK24" s="627"/>
      <c r="DL24" s="668">
        <v>10968933</v>
      </c>
      <c r="DM24" s="626"/>
      <c r="DN24" s="626"/>
      <c r="DO24" s="626"/>
      <c r="DP24" s="626"/>
      <c r="DQ24" s="626"/>
      <c r="DR24" s="626"/>
      <c r="DS24" s="626"/>
      <c r="DT24" s="626"/>
      <c r="DU24" s="626"/>
      <c r="DV24" s="627"/>
      <c r="DW24" s="630">
        <v>46.8</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24267929</v>
      </c>
      <c r="S25" s="637"/>
      <c r="T25" s="637"/>
      <c r="U25" s="637"/>
      <c r="V25" s="637"/>
      <c r="W25" s="637"/>
      <c r="X25" s="637"/>
      <c r="Y25" s="638"/>
      <c r="Z25" s="639">
        <v>55.9</v>
      </c>
      <c r="AA25" s="639"/>
      <c r="AB25" s="639"/>
      <c r="AC25" s="639"/>
      <c r="AD25" s="640">
        <v>23145572</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5866503</v>
      </c>
      <c r="CS25" s="657"/>
      <c r="CT25" s="657"/>
      <c r="CU25" s="657"/>
      <c r="CV25" s="657"/>
      <c r="CW25" s="657"/>
      <c r="CX25" s="657"/>
      <c r="CY25" s="658"/>
      <c r="CZ25" s="641">
        <v>13.8</v>
      </c>
      <c r="DA25" s="669"/>
      <c r="DB25" s="669"/>
      <c r="DC25" s="671"/>
      <c r="DD25" s="645">
        <v>5052497</v>
      </c>
      <c r="DE25" s="657"/>
      <c r="DF25" s="657"/>
      <c r="DG25" s="657"/>
      <c r="DH25" s="657"/>
      <c r="DI25" s="657"/>
      <c r="DJ25" s="657"/>
      <c r="DK25" s="658"/>
      <c r="DL25" s="645">
        <v>4970597</v>
      </c>
      <c r="DM25" s="657"/>
      <c r="DN25" s="657"/>
      <c r="DO25" s="657"/>
      <c r="DP25" s="657"/>
      <c r="DQ25" s="657"/>
      <c r="DR25" s="657"/>
      <c r="DS25" s="657"/>
      <c r="DT25" s="657"/>
      <c r="DU25" s="657"/>
      <c r="DV25" s="658"/>
      <c r="DW25" s="641">
        <v>21.2</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10707</v>
      </c>
      <c r="S26" s="637"/>
      <c r="T26" s="637"/>
      <c r="U26" s="637"/>
      <c r="V26" s="637"/>
      <c r="W26" s="637"/>
      <c r="X26" s="637"/>
      <c r="Y26" s="638"/>
      <c r="Z26" s="639">
        <v>0</v>
      </c>
      <c r="AA26" s="639"/>
      <c r="AB26" s="639"/>
      <c r="AC26" s="639"/>
      <c r="AD26" s="640">
        <v>10707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2991772</v>
      </c>
      <c r="CS26" s="637"/>
      <c r="CT26" s="637"/>
      <c r="CU26" s="637"/>
      <c r="CV26" s="637"/>
      <c r="CW26" s="637"/>
      <c r="CX26" s="637"/>
      <c r="CY26" s="638"/>
      <c r="CZ26" s="641">
        <v>7</v>
      </c>
      <c r="DA26" s="669"/>
      <c r="DB26" s="669"/>
      <c r="DC26" s="671"/>
      <c r="DD26" s="645">
        <v>2710210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259602</v>
      </c>
      <c r="S27" s="637"/>
      <c r="T27" s="637"/>
      <c r="U27" s="637"/>
      <c r="V27" s="637"/>
      <c r="W27" s="637"/>
      <c r="X27" s="637"/>
      <c r="Y27" s="638"/>
      <c r="Z27" s="639">
        <v>0.6</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11479563</v>
      </c>
      <c r="BH27" s="637"/>
      <c r="BI27" s="637"/>
      <c r="BJ27" s="637"/>
      <c r="BK27" s="637"/>
      <c r="BL27" s="637"/>
      <c r="BM27" s="637"/>
      <c r="BN27" s="638"/>
      <c r="BO27" s="639">
        <v>100</v>
      </c>
      <c r="BP27" s="639"/>
      <c r="BQ27" s="639"/>
      <c r="BR27" s="639"/>
      <c r="BS27" s="640">
        <v>94997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13778245</v>
      </c>
      <c r="CS27" s="657"/>
      <c r="CT27" s="657"/>
      <c r="CU27" s="657"/>
      <c r="CV27" s="657"/>
      <c r="CW27" s="657"/>
      <c r="CX27" s="657"/>
      <c r="CY27" s="658"/>
      <c r="CZ27" s="641">
        <v>32.299999999999997</v>
      </c>
      <c r="DA27" s="669"/>
      <c r="DB27" s="669"/>
      <c r="DC27" s="671"/>
      <c r="DD27" s="645">
        <v>4846333</v>
      </c>
      <c r="DE27" s="657"/>
      <c r="DF27" s="657"/>
      <c r="DG27" s="657"/>
      <c r="DH27" s="657"/>
      <c r="DI27" s="657"/>
      <c r="DJ27" s="657"/>
      <c r="DK27" s="658"/>
      <c r="DL27" s="645">
        <v>3260625</v>
      </c>
      <c r="DM27" s="657"/>
      <c r="DN27" s="657"/>
      <c r="DO27" s="657"/>
      <c r="DP27" s="657"/>
      <c r="DQ27" s="657"/>
      <c r="DR27" s="657"/>
      <c r="DS27" s="657"/>
      <c r="DT27" s="657"/>
      <c r="DU27" s="657"/>
      <c r="DV27" s="658"/>
      <c r="DW27" s="641">
        <v>13.9</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349158</v>
      </c>
      <c r="S28" s="637"/>
      <c r="T28" s="637"/>
      <c r="U28" s="637"/>
      <c r="V28" s="637"/>
      <c r="W28" s="637"/>
      <c r="X28" s="637"/>
      <c r="Y28" s="638"/>
      <c r="Z28" s="639">
        <v>0.8</v>
      </c>
      <c r="AA28" s="639"/>
      <c r="AB28" s="639"/>
      <c r="AC28" s="639"/>
      <c r="AD28" s="640">
        <v>165912</v>
      </c>
      <c r="AE28" s="640"/>
      <c r="AF28" s="640"/>
      <c r="AG28" s="640"/>
      <c r="AH28" s="640"/>
      <c r="AI28" s="640"/>
      <c r="AJ28" s="640"/>
      <c r="AK28" s="640"/>
      <c r="AL28" s="641">
        <v>0.7</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2857758</v>
      </c>
      <c r="CS28" s="637"/>
      <c r="CT28" s="637"/>
      <c r="CU28" s="637"/>
      <c r="CV28" s="637"/>
      <c r="CW28" s="637"/>
      <c r="CX28" s="637"/>
      <c r="CY28" s="638"/>
      <c r="CZ28" s="641">
        <v>6.7</v>
      </c>
      <c r="DA28" s="669"/>
      <c r="DB28" s="669"/>
      <c r="DC28" s="671"/>
      <c r="DD28" s="645">
        <v>2737711</v>
      </c>
      <c r="DE28" s="637"/>
      <c r="DF28" s="637"/>
      <c r="DG28" s="637"/>
      <c r="DH28" s="637"/>
      <c r="DI28" s="637"/>
      <c r="DJ28" s="637"/>
      <c r="DK28" s="638"/>
      <c r="DL28" s="645">
        <v>2737711</v>
      </c>
      <c r="DM28" s="637"/>
      <c r="DN28" s="637"/>
      <c r="DO28" s="637"/>
      <c r="DP28" s="637"/>
      <c r="DQ28" s="637"/>
      <c r="DR28" s="637"/>
      <c r="DS28" s="637"/>
      <c r="DT28" s="637"/>
      <c r="DU28" s="637"/>
      <c r="DV28" s="638"/>
      <c r="DW28" s="641">
        <v>11.7</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307012</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2855992</v>
      </c>
      <c r="CS29" s="657"/>
      <c r="CT29" s="657"/>
      <c r="CU29" s="657"/>
      <c r="CV29" s="657"/>
      <c r="CW29" s="657"/>
      <c r="CX29" s="657"/>
      <c r="CY29" s="658"/>
      <c r="CZ29" s="641">
        <v>6.7</v>
      </c>
      <c r="DA29" s="669"/>
      <c r="DB29" s="669"/>
      <c r="DC29" s="671"/>
      <c r="DD29" s="645">
        <v>2735945</v>
      </c>
      <c r="DE29" s="657"/>
      <c r="DF29" s="657"/>
      <c r="DG29" s="657"/>
      <c r="DH29" s="657"/>
      <c r="DI29" s="657"/>
      <c r="DJ29" s="657"/>
      <c r="DK29" s="658"/>
      <c r="DL29" s="645">
        <v>2735945</v>
      </c>
      <c r="DM29" s="657"/>
      <c r="DN29" s="657"/>
      <c r="DO29" s="657"/>
      <c r="DP29" s="657"/>
      <c r="DQ29" s="657"/>
      <c r="DR29" s="657"/>
      <c r="DS29" s="657"/>
      <c r="DT29" s="657"/>
      <c r="DU29" s="657"/>
      <c r="DV29" s="658"/>
      <c r="DW29" s="641">
        <v>11.7</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9723378</v>
      </c>
      <c r="S30" s="637"/>
      <c r="T30" s="637"/>
      <c r="U30" s="637"/>
      <c r="V30" s="637"/>
      <c r="W30" s="637"/>
      <c r="X30" s="637"/>
      <c r="Y30" s="638"/>
      <c r="Z30" s="639">
        <v>22.4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2755912</v>
      </c>
      <c r="CS30" s="637"/>
      <c r="CT30" s="637"/>
      <c r="CU30" s="637"/>
      <c r="CV30" s="637"/>
      <c r="CW30" s="637"/>
      <c r="CX30" s="637"/>
      <c r="CY30" s="638"/>
      <c r="CZ30" s="641">
        <v>6.5</v>
      </c>
      <c r="DA30" s="669"/>
      <c r="DB30" s="669"/>
      <c r="DC30" s="671"/>
      <c r="DD30" s="645">
        <v>2642854</v>
      </c>
      <c r="DE30" s="637"/>
      <c r="DF30" s="637"/>
      <c r="DG30" s="637"/>
      <c r="DH30" s="637"/>
      <c r="DI30" s="637"/>
      <c r="DJ30" s="637"/>
      <c r="DK30" s="638"/>
      <c r="DL30" s="645">
        <v>2642854</v>
      </c>
      <c r="DM30" s="637"/>
      <c r="DN30" s="637"/>
      <c r="DO30" s="637"/>
      <c r="DP30" s="637"/>
      <c r="DQ30" s="637"/>
      <c r="DR30" s="637"/>
      <c r="DS30" s="637"/>
      <c r="DT30" s="637"/>
      <c r="DU30" s="637"/>
      <c r="DV30" s="638"/>
      <c r="DW30" s="641">
        <v>11.3</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99.6</v>
      </c>
      <c r="BH31" s="680"/>
      <c r="BI31" s="680"/>
      <c r="BJ31" s="680"/>
      <c r="BK31" s="680"/>
      <c r="BL31" s="680"/>
      <c r="BM31" s="631">
        <v>99.3</v>
      </c>
      <c r="BN31" s="680"/>
      <c r="BO31" s="680"/>
      <c r="BP31" s="680"/>
      <c r="BQ31" s="681"/>
      <c r="BR31" s="683">
        <v>99.4</v>
      </c>
      <c r="BS31" s="680"/>
      <c r="BT31" s="680"/>
      <c r="BU31" s="680"/>
      <c r="BV31" s="680"/>
      <c r="BW31" s="680"/>
      <c r="BX31" s="631">
        <v>99</v>
      </c>
      <c r="BY31" s="680"/>
      <c r="BZ31" s="680"/>
      <c r="CA31" s="680"/>
      <c r="CB31" s="681"/>
      <c r="CD31" s="676"/>
      <c r="CE31" s="677"/>
      <c r="CF31" s="633" t="s">
        <v>300</v>
      </c>
      <c r="CG31" s="634"/>
      <c r="CH31" s="634"/>
      <c r="CI31" s="634"/>
      <c r="CJ31" s="634"/>
      <c r="CK31" s="634"/>
      <c r="CL31" s="634"/>
      <c r="CM31" s="634"/>
      <c r="CN31" s="634"/>
      <c r="CO31" s="634"/>
      <c r="CP31" s="634"/>
      <c r="CQ31" s="635"/>
      <c r="CR31" s="636">
        <v>100080</v>
      </c>
      <c r="CS31" s="657"/>
      <c r="CT31" s="657"/>
      <c r="CU31" s="657"/>
      <c r="CV31" s="657"/>
      <c r="CW31" s="657"/>
      <c r="CX31" s="657"/>
      <c r="CY31" s="658"/>
      <c r="CZ31" s="641">
        <v>0.2</v>
      </c>
      <c r="DA31" s="669"/>
      <c r="DB31" s="669"/>
      <c r="DC31" s="671"/>
      <c r="DD31" s="645">
        <v>93091</v>
      </c>
      <c r="DE31" s="657"/>
      <c r="DF31" s="657"/>
      <c r="DG31" s="657"/>
      <c r="DH31" s="657"/>
      <c r="DI31" s="657"/>
      <c r="DJ31" s="657"/>
      <c r="DK31" s="658"/>
      <c r="DL31" s="645">
        <v>93091</v>
      </c>
      <c r="DM31" s="657"/>
      <c r="DN31" s="657"/>
      <c r="DO31" s="657"/>
      <c r="DP31" s="657"/>
      <c r="DQ31" s="657"/>
      <c r="DR31" s="657"/>
      <c r="DS31" s="657"/>
      <c r="DT31" s="657"/>
      <c r="DU31" s="657"/>
      <c r="DV31" s="658"/>
      <c r="DW31" s="641">
        <v>0.4</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3667375</v>
      </c>
      <c r="S32" s="637"/>
      <c r="T32" s="637"/>
      <c r="U32" s="637"/>
      <c r="V32" s="637"/>
      <c r="W32" s="637"/>
      <c r="X32" s="637"/>
      <c r="Y32" s="638"/>
      <c r="Z32" s="639">
        <v>8.5</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99.5</v>
      </c>
      <c r="BH32" s="657"/>
      <c r="BI32" s="657"/>
      <c r="BJ32" s="657"/>
      <c r="BK32" s="657"/>
      <c r="BL32" s="657"/>
      <c r="BM32" s="642">
        <v>99.3</v>
      </c>
      <c r="BN32" s="657"/>
      <c r="BO32" s="657"/>
      <c r="BP32" s="657"/>
      <c r="BQ32" s="682"/>
      <c r="BR32" s="693">
        <v>99.3</v>
      </c>
      <c r="BS32" s="657"/>
      <c r="BT32" s="657"/>
      <c r="BU32" s="657"/>
      <c r="BV32" s="657"/>
      <c r="BW32" s="657"/>
      <c r="BX32" s="642">
        <v>98.9</v>
      </c>
      <c r="BY32" s="657"/>
      <c r="BZ32" s="657"/>
      <c r="CA32" s="657"/>
      <c r="CB32" s="682"/>
      <c r="CD32" s="678"/>
      <c r="CE32" s="679"/>
      <c r="CF32" s="633" t="s">
        <v>304</v>
      </c>
      <c r="CG32" s="634"/>
      <c r="CH32" s="634"/>
      <c r="CI32" s="634"/>
      <c r="CJ32" s="634"/>
      <c r="CK32" s="634"/>
      <c r="CL32" s="634"/>
      <c r="CM32" s="634"/>
      <c r="CN32" s="634"/>
      <c r="CO32" s="634"/>
      <c r="CP32" s="634"/>
      <c r="CQ32" s="635"/>
      <c r="CR32" s="636">
        <v>1766</v>
      </c>
      <c r="CS32" s="637"/>
      <c r="CT32" s="637"/>
      <c r="CU32" s="637"/>
      <c r="CV32" s="637"/>
      <c r="CW32" s="637"/>
      <c r="CX32" s="637"/>
      <c r="CY32" s="638"/>
      <c r="CZ32" s="641">
        <v>0</v>
      </c>
      <c r="DA32" s="669"/>
      <c r="DB32" s="669"/>
      <c r="DC32" s="671"/>
      <c r="DD32" s="645">
        <v>1766</v>
      </c>
      <c r="DE32" s="637"/>
      <c r="DF32" s="637"/>
      <c r="DG32" s="637"/>
      <c r="DH32" s="637"/>
      <c r="DI32" s="637"/>
      <c r="DJ32" s="637"/>
      <c r="DK32" s="638"/>
      <c r="DL32" s="645">
        <v>1766</v>
      </c>
      <c r="DM32" s="637"/>
      <c r="DN32" s="637"/>
      <c r="DO32" s="637"/>
      <c r="DP32" s="637"/>
      <c r="DQ32" s="637"/>
      <c r="DR32" s="637"/>
      <c r="DS32" s="637"/>
      <c r="DT32" s="637"/>
      <c r="DU32" s="637"/>
      <c r="DV32" s="638"/>
      <c r="DW32" s="641">
        <v>0</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289177</v>
      </c>
      <c r="S33" s="637"/>
      <c r="T33" s="637"/>
      <c r="U33" s="637"/>
      <c r="V33" s="637"/>
      <c r="W33" s="637"/>
      <c r="X33" s="637"/>
      <c r="Y33" s="638"/>
      <c r="Z33" s="639">
        <v>0.7</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99.6</v>
      </c>
      <c r="BH33" s="695"/>
      <c r="BI33" s="695"/>
      <c r="BJ33" s="695"/>
      <c r="BK33" s="695"/>
      <c r="BL33" s="695"/>
      <c r="BM33" s="696">
        <v>99.3</v>
      </c>
      <c r="BN33" s="695"/>
      <c r="BO33" s="695"/>
      <c r="BP33" s="695"/>
      <c r="BQ33" s="697"/>
      <c r="BR33" s="694">
        <v>99.6</v>
      </c>
      <c r="BS33" s="695"/>
      <c r="BT33" s="695"/>
      <c r="BU33" s="695"/>
      <c r="BV33" s="695"/>
      <c r="BW33" s="695"/>
      <c r="BX33" s="696">
        <v>99.2</v>
      </c>
      <c r="BY33" s="695"/>
      <c r="BZ33" s="695"/>
      <c r="CA33" s="695"/>
      <c r="CB33" s="697"/>
      <c r="CD33" s="633" t="s">
        <v>307</v>
      </c>
      <c r="CE33" s="634"/>
      <c r="CF33" s="634"/>
      <c r="CG33" s="634"/>
      <c r="CH33" s="634"/>
      <c r="CI33" s="634"/>
      <c r="CJ33" s="634"/>
      <c r="CK33" s="634"/>
      <c r="CL33" s="634"/>
      <c r="CM33" s="634"/>
      <c r="CN33" s="634"/>
      <c r="CO33" s="634"/>
      <c r="CP33" s="634"/>
      <c r="CQ33" s="635"/>
      <c r="CR33" s="636">
        <v>17172197</v>
      </c>
      <c r="CS33" s="657"/>
      <c r="CT33" s="657"/>
      <c r="CU33" s="657"/>
      <c r="CV33" s="657"/>
      <c r="CW33" s="657"/>
      <c r="CX33" s="657"/>
      <c r="CY33" s="658"/>
      <c r="CZ33" s="641">
        <v>40.299999999999997</v>
      </c>
      <c r="DA33" s="669"/>
      <c r="DB33" s="669"/>
      <c r="DC33" s="671"/>
      <c r="DD33" s="645">
        <v>13476586</v>
      </c>
      <c r="DE33" s="657"/>
      <c r="DF33" s="657"/>
      <c r="DG33" s="657"/>
      <c r="DH33" s="657"/>
      <c r="DI33" s="657"/>
      <c r="DJ33" s="657"/>
      <c r="DK33" s="658"/>
      <c r="DL33" s="645">
        <v>11493850</v>
      </c>
      <c r="DM33" s="657"/>
      <c r="DN33" s="657"/>
      <c r="DO33" s="657"/>
      <c r="DP33" s="657"/>
      <c r="DQ33" s="657"/>
      <c r="DR33" s="657"/>
      <c r="DS33" s="657"/>
      <c r="DT33" s="657"/>
      <c r="DU33" s="657"/>
      <c r="DV33" s="658"/>
      <c r="DW33" s="641">
        <v>49.1</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613580</v>
      </c>
      <c r="S34" s="637"/>
      <c r="T34" s="637"/>
      <c r="U34" s="637"/>
      <c r="V34" s="637"/>
      <c r="W34" s="637"/>
      <c r="X34" s="637"/>
      <c r="Y34" s="638"/>
      <c r="Z34" s="639">
        <v>1.4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5743788</v>
      </c>
      <c r="CS34" s="637"/>
      <c r="CT34" s="637"/>
      <c r="CU34" s="637"/>
      <c r="CV34" s="637"/>
      <c r="CW34" s="637"/>
      <c r="CX34" s="637"/>
      <c r="CY34" s="638"/>
      <c r="CZ34" s="641">
        <v>13.5</v>
      </c>
      <c r="DA34" s="669"/>
      <c r="DB34" s="669"/>
      <c r="DC34" s="671"/>
      <c r="DD34" s="645">
        <v>4071702</v>
      </c>
      <c r="DE34" s="637"/>
      <c r="DF34" s="637"/>
      <c r="DG34" s="637"/>
      <c r="DH34" s="637"/>
      <c r="DI34" s="637"/>
      <c r="DJ34" s="637"/>
      <c r="DK34" s="638"/>
      <c r="DL34" s="645">
        <v>3879933</v>
      </c>
      <c r="DM34" s="637"/>
      <c r="DN34" s="637"/>
      <c r="DO34" s="637"/>
      <c r="DP34" s="637"/>
      <c r="DQ34" s="637"/>
      <c r="DR34" s="637"/>
      <c r="DS34" s="637"/>
      <c r="DT34" s="637"/>
      <c r="DU34" s="637"/>
      <c r="DV34" s="638"/>
      <c r="DW34" s="641">
        <v>16.600000000000001</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1073335</v>
      </c>
      <c r="S35" s="637"/>
      <c r="T35" s="637"/>
      <c r="U35" s="637"/>
      <c r="V35" s="637"/>
      <c r="W35" s="637"/>
      <c r="X35" s="637"/>
      <c r="Y35" s="638"/>
      <c r="Z35" s="639">
        <v>2.5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129876</v>
      </c>
      <c r="CS35" s="657"/>
      <c r="CT35" s="657"/>
      <c r="CU35" s="657"/>
      <c r="CV35" s="657"/>
      <c r="CW35" s="657"/>
      <c r="CX35" s="657"/>
      <c r="CY35" s="658"/>
      <c r="CZ35" s="641">
        <v>0.3</v>
      </c>
      <c r="DA35" s="669"/>
      <c r="DB35" s="669"/>
      <c r="DC35" s="671"/>
      <c r="DD35" s="645">
        <v>97024</v>
      </c>
      <c r="DE35" s="657"/>
      <c r="DF35" s="657"/>
      <c r="DG35" s="657"/>
      <c r="DH35" s="657"/>
      <c r="DI35" s="657"/>
      <c r="DJ35" s="657"/>
      <c r="DK35" s="658"/>
      <c r="DL35" s="645">
        <v>97024</v>
      </c>
      <c r="DM35" s="657"/>
      <c r="DN35" s="657"/>
      <c r="DO35" s="657"/>
      <c r="DP35" s="657"/>
      <c r="DQ35" s="657"/>
      <c r="DR35" s="657"/>
      <c r="DS35" s="657"/>
      <c r="DT35" s="657"/>
      <c r="DU35" s="657"/>
      <c r="DV35" s="658"/>
      <c r="DW35" s="641">
        <v>0.4</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318537</v>
      </c>
      <c r="S36" s="637"/>
      <c r="T36" s="637"/>
      <c r="U36" s="637"/>
      <c r="V36" s="637"/>
      <c r="W36" s="637"/>
      <c r="X36" s="637"/>
      <c r="Y36" s="638"/>
      <c r="Z36" s="639">
        <v>0.7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6448725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81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5101371</v>
      </c>
      <c r="CS36" s="637"/>
      <c r="CT36" s="637"/>
      <c r="CU36" s="637"/>
      <c r="CV36" s="637"/>
      <c r="CW36" s="637"/>
      <c r="CX36" s="637"/>
      <c r="CY36" s="638"/>
      <c r="CZ36" s="641">
        <v>12</v>
      </c>
      <c r="DA36" s="669"/>
      <c r="DB36" s="669"/>
      <c r="DC36" s="671"/>
      <c r="DD36" s="645">
        <v>4557605</v>
      </c>
      <c r="DE36" s="637"/>
      <c r="DF36" s="637"/>
      <c r="DG36" s="637"/>
      <c r="DH36" s="637"/>
      <c r="DI36" s="637"/>
      <c r="DJ36" s="637"/>
      <c r="DK36" s="638"/>
      <c r="DL36" s="645">
        <v>3637466</v>
      </c>
      <c r="DM36" s="637"/>
      <c r="DN36" s="637"/>
      <c r="DO36" s="637"/>
      <c r="DP36" s="637"/>
      <c r="DQ36" s="637"/>
      <c r="DR36" s="637"/>
      <c r="DS36" s="637"/>
      <c r="DT36" s="637"/>
      <c r="DU36" s="637"/>
      <c r="DV36" s="638"/>
      <c r="DW36" s="641">
        <v>15.5</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555153</v>
      </c>
      <c r="S37" s="637"/>
      <c r="T37" s="637"/>
      <c r="U37" s="637"/>
      <c r="V37" s="637"/>
      <c r="W37" s="637"/>
      <c r="X37" s="637"/>
      <c r="Y37" s="638"/>
      <c r="Z37" s="639">
        <v>1.3</v>
      </c>
      <c r="AA37" s="639"/>
      <c r="AB37" s="639"/>
      <c r="AC37" s="639"/>
      <c r="AD37" s="640">
        <v>1433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1341923</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-120676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1900938</v>
      </c>
      <c r="CS37" s="657"/>
      <c r="CT37" s="657"/>
      <c r="CU37" s="657"/>
      <c r="CV37" s="657"/>
      <c r="CW37" s="657"/>
      <c r="CX37" s="657"/>
      <c r="CY37" s="658"/>
      <c r="CZ37" s="641">
        <v>4.5</v>
      </c>
      <c r="DA37" s="669"/>
      <c r="DB37" s="669"/>
      <c r="DC37" s="671"/>
      <c r="DD37" s="645">
        <v>1865370</v>
      </c>
      <c r="DE37" s="657"/>
      <c r="DF37" s="657"/>
      <c r="DG37" s="657"/>
      <c r="DH37" s="657"/>
      <c r="DI37" s="657"/>
      <c r="DJ37" s="657"/>
      <c r="DK37" s="658"/>
      <c r="DL37" s="645">
        <v>1831537</v>
      </c>
      <c r="DM37" s="657"/>
      <c r="DN37" s="657"/>
      <c r="DO37" s="657"/>
      <c r="DP37" s="657"/>
      <c r="DQ37" s="657"/>
      <c r="DR37" s="657"/>
      <c r="DS37" s="657"/>
      <c r="DT37" s="657"/>
      <c r="DU37" s="657"/>
      <c r="DV37" s="658"/>
      <c r="DW37" s="641">
        <v>7.8</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1955500</v>
      </c>
      <c r="S38" s="637"/>
      <c r="T38" s="637"/>
      <c r="U38" s="637"/>
      <c r="V38" s="637"/>
      <c r="W38" s="637"/>
      <c r="X38" s="637"/>
      <c r="Y38" s="638"/>
      <c r="Z38" s="639">
        <v>4.5</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141126</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12797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4965676</v>
      </c>
      <c r="CS38" s="637"/>
      <c r="CT38" s="637"/>
      <c r="CU38" s="637"/>
      <c r="CV38" s="637"/>
      <c r="CW38" s="637"/>
      <c r="CX38" s="637"/>
      <c r="CY38" s="638"/>
      <c r="CZ38" s="641">
        <v>11.7</v>
      </c>
      <c r="DA38" s="669"/>
      <c r="DB38" s="669"/>
      <c r="DC38" s="671"/>
      <c r="DD38" s="645">
        <v>3999676</v>
      </c>
      <c r="DE38" s="637"/>
      <c r="DF38" s="637"/>
      <c r="DG38" s="637"/>
      <c r="DH38" s="637"/>
      <c r="DI38" s="637"/>
      <c r="DJ38" s="637"/>
      <c r="DK38" s="638"/>
      <c r="DL38" s="645">
        <v>3879427</v>
      </c>
      <c r="DM38" s="637"/>
      <c r="DN38" s="637"/>
      <c r="DO38" s="637"/>
      <c r="DP38" s="637"/>
      <c r="DQ38" s="637"/>
      <c r="DR38" s="637"/>
      <c r="DS38" s="637"/>
      <c r="DT38" s="637"/>
      <c r="DU38" s="637"/>
      <c r="DV38" s="638"/>
      <c r="DW38" s="641">
        <v>16.600000000000001</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18680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1206858</v>
      </c>
      <c r="CS39" s="657"/>
      <c r="CT39" s="657"/>
      <c r="CU39" s="657"/>
      <c r="CV39" s="657"/>
      <c r="CW39" s="657"/>
      <c r="CX39" s="657"/>
      <c r="CY39" s="658"/>
      <c r="CZ39" s="641">
        <v>2.8</v>
      </c>
      <c r="DA39" s="669"/>
      <c r="DB39" s="669"/>
      <c r="DC39" s="671"/>
      <c r="DD39" s="645">
        <v>750579</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91700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123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24628</v>
      </c>
      <c r="CS40" s="637"/>
      <c r="CT40" s="637"/>
      <c r="CU40" s="637"/>
      <c r="CV40" s="637"/>
      <c r="CW40" s="637"/>
      <c r="CX40" s="637"/>
      <c r="CY40" s="638"/>
      <c r="CZ40" s="641">
        <v>0.1</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43390443</v>
      </c>
      <c r="S41" s="709"/>
      <c r="T41" s="709"/>
      <c r="U41" s="709"/>
      <c r="V41" s="709"/>
      <c r="W41" s="709"/>
      <c r="X41" s="709"/>
      <c r="Y41" s="713"/>
      <c r="Z41" s="714">
        <v>100</v>
      </c>
      <c r="AA41" s="714"/>
      <c r="AB41" s="714"/>
      <c r="AC41" s="714"/>
      <c r="AD41" s="715">
        <v>23323624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1098433</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3867243</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414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2931456</v>
      </c>
      <c r="CS42" s="657"/>
      <c r="CT42" s="657"/>
      <c r="CU42" s="657"/>
      <c r="CV42" s="657"/>
      <c r="CW42" s="657"/>
      <c r="CX42" s="657"/>
      <c r="CY42" s="658"/>
      <c r="CZ42" s="641">
        <v>6.9</v>
      </c>
      <c r="DA42" s="669"/>
      <c r="DB42" s="669"/>
      <c r="DC42" s="671"/>
      <c r="DD42" s="645">
        <v>311333</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25870</v>
      </c>
      <c r="CS43" s="657"/>
      <c r="CT43" s="657"/>
      <c r="CU43" s="657"/>
      <c r="CV43" s="657"/>
      <c r="CW43" s="657"/>
      <c r="CX43" s="657"/>
      <c r="CY43" s="658"/>
      <c r="CZ43" s="641">
        <v>0.1</v>
      </c>
      <c r="DA43" s="669"/>
      <c r="DB43" s="669"/>
      <c r="DC43" s="671"/>
      <c r="DD43" s="645">
        <v>25870</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2724591</v>
      </c>
      <c r="CS44" s="637"/>
      <c r="CT44" s="637"/>
      <c r="CU44" s="637"/>
      <c r="CV44" s="637"/>
      <c r="CW44" s="637"/>
      <c r="CX44" s="637"/>
      <c r="CY44" s="638"/>
      <c r="CZ44" s="641">
        <v>6.4</v>
      </c>
      <c r="DA44" s="642"/>
      <c r="DB44" s="642"/>
      <c r="DC44" s="648"/>
      <c r="DD44" s="645">
        <v>309615</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950096</v>
      </c>
      <c r="CS45" s="657"/>
      <c r="CT45" s="657"/>
      <c r="CU45" s="657"/>
      <c r="CV45" s="657"/>
      <c r="CW45" s="657"/>
      <c r="CX45" s="657"/>
      <c r="CY45" s="658"/>
      <c r="CZ45" s="641">
        <v>2.2000000000000002</v>
      </c>
      <c r="DA45" s="669"/>
      <c r="DB45" s="669"/>
      <c r="DC45" s="671"/>
      <c r="DD45" s="645">
        <v>68377</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1712064</v>
      </c>
      <c r="CS46" s="637"/>
      <c r="CT46" s="637"/>
      <c r="CU46" s="637"/>
      <c r="CV46" s="637"/>
      <c r="CW46" s="637"/>
      <c r="CX46" s="637"/>
      <c r="CY46" s="638"/>
      <c r="CZ46" s="641">
        <v>4</v>
      </c>
      <c r="DA46" s="642"/>
      <c r="DB46" s="642"/>
      <c r="DC46" s="648"/>
      <c r="DD46" s="645">
        <v>234642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206865</v>
      </c>
      <c r="CS47" s="657"/>
      <c r="CT47" s="657"/>
      <c r="CU47" s="657"/>
      <c r="CV47" s="657"/>
      <c r="CW47" s="657"/>
      <c r="CX47" s="657"/>
      <c r="CY47" s="658"/>
      <c r="CZ47" s="641">
        <v>0.5</v>
      </c>
      <c r="DA47" s="669"/>
      <c r="DB47" s="669"/>
      <c r="DC47" s="671"/>
      <c r="DD47" s="645">
        <v>1718</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42606159</v>
      </c>
      <c r="CS49" s="695"/>
      <c r="CT49" s="695"/>
      <c r="CU49" s="695"/>
      <c r="CV49" s="695"/>
      <c r="CW49" s="695"/>
      <c r="CX49" s="695"/>
      <c r="CY49" s="724"/>
      <c r="CZ49" s="716">
        <v>100</v>
      </c>
      <c r="DA49" s="725"/>
      <c r="DB49" s="725"/>
      <c r="DC49" s="726"/>
      <c r="DD49" s="727">
        <v>26424460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83zGUYBaceSZIVYloloBbElFw2rbEkOuMfhBtNcpQ6yPxCfkHI5CphSDbUCziVulNakvoLO1ufFIHNd0OhU4g==" saltValue="CpETxsyvsL5OHfWC2Wo0j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43402</v>
      </c>
      <c r="R7" s="766"/>
      <c r="S7" s="766"/>
      <c r="T7" s="766"/>
      <c r="U7" s="766"/>
      <c r="V7" s="766">
        <v>42618</v>
      </c>
      <c r="W7" s="766"/>
      <c r="X7" s="766"/>
      <c r="Y7" s="766"/>
      <c r="Z7" s="766"/>
      <c r="AA7" s="766">
        <v>784</v>
      </c>
      <c r="AB7" s="766"/>
      <c r="AC7" s="766"/>
      <c r="AD7" s="766"/>
      <c r="AE7" s="767"/>
      <c r="AF7" s="768">
        <v>206</v>
      </c>
      <c r="AG7" s="769"/>
      <c r="AH7" s="769"/>
      <c r="AI7" s="769"/>
      <c r="AJ7" s="770"/>
      <c r="AK7" s="771">
        <v>1073</v>
      </c>
      <c r="AL7" s="772"/>
      <c r="AM7" s="772"/>
      <c r="AN7" s="772"/>
      <c r="AO7" s="772"/>
      <c r="AP7" s="772">
        <v>25266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554</v>
      </c>
      <c r="BT7" s="760"/>
      <c r="BU7" s="760"/>
      <c r="BV7" s="760"/>
      <c r="BW7" s="760"/>
      <c r="BX7" s="760"/>
      <c r="BY7" s="760"/>
      <c r="BZ7" s="760"/>
      <c r="CA7" s="760"/>
      <c r="CB7" s="760"/>
      <c r="CC7" s="760"/>
      <c r="CD7" s="760"/>
      <c r="CE7" s="760"/>
      <c r="CF7" s="760"/>
      <c r="CG7" s="775"/>
      <c r="CH7" s="756">
        <v>8</v>
      </c>
      <c r="CI7" s="757"/>
      <c r="CJ7" s="757"/>
      <c r="CK7" s="757"/>
      <c r="CL7" s="758"/>
      <c r="CM7" s="756">
        <v>340871</v>
      </c>
      <c r="CN7" s="757"/>
      <c r="CO7" s="757"/>
      <c r="CP7" s="757"/>
      <c r="CQ7" s="758"/>
      <c r="CR7" s="756">
        <v>300</v>
      </c>
      <c r="CS7" s="757"/>
      <c r="CT7" s="757"/>
      <c r="CU7" s="757"/>
      <c r="CV7" s="758"/>
      <c r="CW7" s="756" t="s">
        <v>547</v>
      </c>
      <c r="CX7" s="757"/>
      <c r="CY7" s="757"/>
      <c r="CZ7" s="757"/>
      <c r="DA7" s="758"/>
      <c r="DB7" s="756" t="s">
        <v>547</v>
      </c>
      <c r="DC7" s="757"/>
      <c r="DD7" s="757"/>
      <c r="DE7" s="757"/>
      <c r="DF7" s="758"/>
      <c r="DG7" s="756" t="s">
        <v>547</v>
      </c>
      <c r="DH7" s="757"/>
      <c r="DI7" s="757"/>
      <c r="DJ7" s="757"/>
      <c r="DK7" s="758"/>
      <c r="DL7" s="756" t="s">
        <v>547</v>
      </c>
      <c r="DM7" s="757"/>
      <c r="DN7" s="757"/>
      <c r="DO7" s="757"/>
      <c r="DP7" s="758"/>
      <c r="DQ7" s="756" t="s">
        <v>547</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88</v>
      </c>
      <c r="R8" s="797"/>
      <c r="S8" s="797"/>
      <c r="T8" s="797"/>
      <c r="U8" s="797"/>
      <c r="V8" s="797">
        <v>88</v>
      </c>
      <c r="W8" s="797"/>
      <c r="X8" s="797"/>
      <c r="Y8" s="797"/>
      <c r="Z8" s="797"/>
      <c r="AA8" s="797" t="s">
        <v>547</v>
      </c>
      <c r="AB8" s="797"/>
      <c r="AC8" s="797"/>
      <c r="AD8" s="797"/>
      <c r="AE8" s="798"/>
      <c r="AF8" s="799" t="s">
        <v>122</v>
      </c>
      <c r="AG8" s="800"/>
      <c r="AH8" s="800"/>
      <c r="AI8" s="800"/>
      <c r="AJ8" s="801"/>
      <c r="AK8" s="782">
        <v>61</v>
      </c>
      <c r="AL8" s="783"/>
      <c r="AM8" s="783"/>
      <c r="AN8" s="783"/>
      <c r="AO8" s="783"/>
      <c r="AP8" s="783">
        <v>258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555</v>
      </c>
      <c r="BT8" s="787"/>
      <c r="BU8" s="787"/>
      <c r="BV8" s="787"/>
      <c r="BW8" s="787"/>
      <c r="BX8" s="787"/>
      <c r="BY8" s="787"/>
      <c r="BZ8" s="787"/>
      <c r="CA8" s="787"/>
      <c r="CB8" s="787"/>
      <c r="CC8" s="787"/>
      <c r="CD8" s="787"/>
      <c r="CE8" s="787"/>
      <c r="CF8" s="787"/>
      <c r="CG8" s="788"/>
      <c r="CH8" s="789">
        <v>-2</v>
      </c>
      <c r="CI8" s="790"/>
      <c r="CJ8" s="790"/>
      <c r="CK8" s="790"/>
      <c r="CL8" s="791"/>
      <c r="CM8" s="789">
        <v>38</v>
      </c>
      <c r="CN8" s="790"/>
      <c r="CO8" s="790"/>
      <c r="CP8" s="790"/>
      <c r="CQ8" s="791"/>
      <c r="CR8" s="789">
        <v>5</v>
      </c>
      <c r="CS8" s="790"/>
      <c r="CT8" s="790"/>
      <c r="CU8" s="790"/>
      <c r="CV8" s="791"/>
      <c r="CW8" s="789">
        <v>2</v>
      </c>
      <c r="CX8" s="790"/>
      <c r="CY8" s="790"/>
      <c r="CZ8" s="790"/>
      <c r="DA8" s="791"/>
      <c r="DB8" s="789" t="s">
        <v>547</v>
      </c>
      <c r="DC8" s="790"/>
      <c r="DD8" s="790"/>
      <c r="DE8" s="790"/>
      <c r="DF8" s="791"/>
      <c r="DG8" s="789" t="s">
        <v>547</v>
      </c>
      <c r="DH8" s="790"/>
      <c r="DI8" s="790"/>
      <c r="DJ8" s="790"/>
      <c r="DK8" s="791"/>
      <c r="DL8" s="789" t="s">
        <v>547</v>
      </c>
      <c r="DM8" s="790"/>
      <c r="DN8" s="790"/>
      <c r="DO8" s="790"/>
      <c r="DP8" s="791"/>
      <c r="DQ8" s="789" t="s">
        <v>547</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556</v>
      </c>
      <c r="BT9" s="787"/>
      <c r="BU9" s="787"/>
      <c r="BV9" s="787"/>
      <c r="BW9" s="787"/>
      <c r="BX9" s="787"/>
      <c r="BY9" s="787"/>
      <c r="BZ9" s="787"/>
      <c r="CA9" s="787"/>
      <c r="CB9" s="787"/>
      <c r="CC9" s="787"/>
      <c r="CD9" s="787"/>
      <c r="CE9" s="787"/>
      <c r="CF9" s="787"/>
      <c r="CG9" s="788"/>
      <c r="CH9" s="789">
        <v>5</v>
      </c>
      <c r="CI9" s="790"/>
      <c r="CJ9" s="790"/>
      <c r="CK9" s="790"/>
      <c r="CL9" s="791"/>
      <c r="CM9" s="789">
        <v>339</v>
      </c>
      <c r="CN9" s="790"/>
      <c r="CO9" s="790"/>
      <c r="CP9" s="790"/>
      <c r="CQ9" s="791"/>
      <c r="CR9" s="789">
        <v>200</v>
      </c>
      <c r="CS9" s="790"/>
      <c r="CT9" s="790"/>
      <c r="CU9" s="790"/>
      <c r="CV9" s="791"/>
      <c r="CW9" s="789" t="s">
        <v>547</v>
      </c>
      <c r="CX9" s="790"/>
      <c r="CY9" s="790"/>
      <c r="CZ9" s="790"/>
      <c r="DA9" s="791"/>
      <c r="DB9" s="789" t="s">
        <v>547</v>
      </c>
      <c r="DC9" s="790"/>
      <c r="DD9" s="790"/>
      <c r="DE9" s="790"/>
      <c r="DF9" s="791"/>
      <c r="DG9" s="789" t="s">
        <v>547</v>
      </c>
      <c r="DH9" s="790"/>
      <c r="DI9" s="790"/>
      <c r="DJ9" s="790"/>
      <c r="DK9" s="791"/>
      <c r="DL9" s="789" t="s">
        <v>547</v>
      </c>
      <c r="DM9" s="790"/>
      <c r="DN9" s="790"/>
      <c r="DO9" s="790"/>
      <c r="DP9" s="791"/>
      <c r="DQ9" s="789" t="s">
        <v>547</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557</v>
      </c>
      <c r="BT10" s="787"/>
      <c r="BU10" s="787"/>
      <c r="BV10" s="787"/>
      <c r="BW10" s="787"/>
      <c r="BX10" s="787"/>
      <c r="BY10" s="787"/>
      <c r="BZ10" s="787"/>
      <c r="CA10" s="787"/>
      <c r="CB10" s="787"/>
      <c r="CC10" s="787"/>
      <c r="CD10" s="787"/>
      <c r="CE10" s="787"/>
      <c r="CF10" s="787"/>
      <c r="CG10" s="788"/>
      <c r="CH10" s="789">
        <v>0</v>
      </c>
      <c r="CI10" s="790"/>
      <c r="CJ10" s="790"/>
      <c r="CK10" s="790"/>
      <c r="CL10" s="791"/>
      <c r="CM10" s="789">
        <v>723</v>
      </c>
      <c r="CN10" s="790"/>
      <c r="CO10" s="790"/>
      <c r="CP10" s="790"/>
      <c r="CQ10" s="791"/>
      <c r="CR10" s="789">
        <v>102</v>
      </c>
      <c r="CS10" s="790"/>
      <c r="CT10" s="790"/>
      <c r="CU10" s="790"/>
      <c r="CV10" s="791"/>
      <c r="CW10" s="789" t="s">
        <v>547</v>
      </c>
      <c r="CX10" s="790"/>
      <c r="CY10" s="790"/>
      <c r="CZ10" s="790"/>
      <c r="DA10" s="791"/>
      <c r="DB10" s="789" t="s">
        <v>547</v>
      </c>
      <c r="DC10" s="790"/>
      <c r="DD10" s="790"/>
      <c r="DE10" s="790"/>
      <c r="DF10" s="791"/>
      <c r="DG10" s="789" t="s">
        <v>547</v>
      </c>
      <c r="DH10" s="790"/>
      <c r="DI10" s="790"/>
      <c r="DJ10" s="790"/>
      <c r="DK10" s="791"/>
      <c r="DL10" s="789" t="s">
        <v>547</v>
      </c>
      <c r="DM10" s="790"/>
      <c r="DN10" s="790"/>
      <c r="DO10" s="790"/>
      <c r="DP10" s="791"/>
      <c r="DQ10" s="789" t="s">
        <v>547</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558</v>
      </c>
      <c r="BT11" s="787"/>
      <c r="BU11" s="787"/>
      <c r="BV11" s="787"/>
      <c r="BW11" s="787"/>
      <c r="BX11" s="787"/>
      <c r="BY11" s="787"/>
      <c r="BZ11" s="787"/>
      <c r="CA11" s="787"/>
      <c r="CB11" s="787"/>
      <c r="CC11" s="787"/>
      <c r="CD11" s="787"/>
      <c r="CE11" s="787"/>
      <c r="CF11" s="787"/>
      <c r="CG11" s="788"/>
      <c r="CH11" s="789">
        <v>7</v>
      </c>
      <c r="CI11" s="790"/>
      <c r="CJ11" s="790"/>
      <c r="CK11" s="790"/>
      <c r="CL11" s="791"/>
      <c r="CM11" s="789">
        <v>428</v>
      </c>
      <c r="CN11" s="790"/>
      <c r="CO11" s="790"/>
      <c r="CP11" s="790"/>
      <c r="CQ11" s="791"/>
      <c r="CR11" s="789">
        <v>320</v>
      </c>
      <c r="CS11" s="790"/>
      <c r="CT11" s="790"/>
      <c r="CU11" s="790"/>
      <c r="CV11" s="791"/>
      <c r="CW11" s="789" t="s">
        <v>547</v>
      </c>
      <c r="CX11" s="790"/>
      <c r="CY11" s="790"/>
      <c r="CZ11" s="790"/>
      <c r="DA11" s="791"/>
      <c r="DB11" s="789" t="s">
        <v>547</v>
      </c>
      <c r="DC11" s="790"/>
      <c r="DD11" s="790"/>
      <c r="DE11" s="790"/>
      <c r="DF11" s="791"/>
      <c r="DG11" s="789" t="s">
        <v>547</v>
      </c>
      <c r="DH11" s="790"/>
      <c r="DI11" s="790"/>
      <c r="DJ11" s="790"/>
      <c r="DK11" s="791"/>
      <c r="DL11" s="789" t="s">
        <v>547</v>
      </c>
      <c r="DM11" s="790"/>
      <c r="DN11" s="790"/>
      <c r="DO11" s="790"/>
      <c r="DP11" s="791"/>
      <c r="DQ11" s="789" t="s">
        <v>547</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559</v>
      </c>
      <c r="BT12" s="787"/>
      <c r="BU12" s="787"/>
      <c r="BV12" s="787"/>
      <c r="BW12" s="787"/>
      <c r="BX12" s="787"/>
      <c r="BY12" s="787"/>
      <c r="BZ12" s="787"/>
      <c r="CA12" s="787"/>
      <c r="CB12" s="787"/>
      <c r="CC12" s="787"/>
      <c r="CD12" s="787"/>
      <c r="CE12" s="787"/>
      <c r="CF12" s="787"/>
      <c r="CG12" s="788"/>
      <c r="CH12" s="789">
        <v>0</v>
      </c>
      <c r="CI12" s="790"/>
      <c r="CJ12" s="790"/>
      <c r="CK12" s="790"/>
      <c r="CL12" s="791"/>
      <c r="CM12" s="789">
        <v>8</v>
      </c>
      <c r="CN12" s="790"/>
      <c r="CO12" s="790"/>
      <c r="CP12" s="790"/>
      <c r="CQ12" s="791"/>
      <c r="CR12" s="789">
        <v>4</v>
      </c>
      <c r="CS12" s="790"/>
      <c r="CT12" s="790"/>
      <c r="CU12" s="790"/>
      <c r="CV12" s="791"/>
      <c r="CW12" s="789" t="s">
        <v>547</v>
      </c>
      <c r="CX12" s="790"/>
      <c r="CY12" s="790"/>
      <c r="CZ12" s="790"/>
      <c r="DA12" s="791"/>
      <c r="DB12" s="789" t="s">
        <v>547</v>
      </c>
      <c r="DC12" s="790"/>
      <c r="DD12" s="790"/>
      <c r="DE12" s="790"/>
      <c r="DF12" s="791"/>
      <c r="DG12" s="789" t="s">
        <v>547</v>
      </c>
      <c r="DH12" s="790"/>
      <c r="DI12" s="790"/>
      <c r="DJ12" s="790"/>
      <c r="DK12" s="791"/>
      <c r="DL12" s="789" t="s">
        <v>547</v>
      </c>
      <c r="DM12" s="790"/>
      <c r="DN12" s="790"/>
      <c r="DO12" s="790"/>
      <c r="DP12" s="791"/>
      <c r="DQ12" s="789" t="s">
        <v>547</v>
      </c>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43390</v>
      </c>
      <c r="R23" s="806"/>
      <c r="S23" s="806"/>
      <c r="T23" s="806"/>
      <c r="U23" s="806"/>
      <c r="V23" s="806">
        <v>42606</v>
      </c>
      <c r="W23" s="806"/>
      <c r="X23" s="806"/>
      <c r="Y23" s="806"/>
      <c r="Z23" s="806"/>
      <c r="AA23" s="806">
        <v>784</v>
      </c>
      <c r="AB23" s="806"/>
      <c r="AC23" s="806"/>
      <c r="AD23" s="806"/>
      <c r="AE23" s="807"/>
      <c r="AF23" s="808">
        <v>206</v>
      </c>
      <c r="AG23" s="806"/>
      <c r="AH23" s="806"/>
      <c r="AI23" s="806"/>
      <c r="AJ23" s="809"/>
      <c r="AK23" s="810"/>
      <c r="AL23" s="811"/>
      <c r="AM23" s="811"/>
      <c r="AN23" s="811"/>
      <c r="AO23" s="811"/>
      <c r="AP23" s="806">
        <v>25524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11459</v>
      </c>
      <c r="R28" s="836"/>
      <c r="S28" s="836"/>
      <c r="T28" s="836"/>
      <c r="U28" s="836"/>
      <c r="V28" s="836">
        <v>11459</v>
      </c>
      <c r="W28" s="836"/>
      <c r="X28" s="836"/>
      <c r="Y28" s="836"/>
      <c r="Z28" s="836"/>
      <c r="AA28" s="836" t="s">
        <v>547</v>
      </c>
      <c r="AB28" s="836"/>
      <c r="AC28" s="836"/>
      <c r="AD28" s="836"/>
      <c r="AE28" s="837"/>
      <c r="AF28" s="838">
        <v>0</v>
      </c>
      <c r="AG28" s="836"/>
      <c r="AH28" s="836"/>
      <c r="AI28" s="836"/>
      <c r="AJ28" s="839"/>
      <c r="AK28" s="840">
        <v>1220</v>
      </c>
      <c r="AL28" s="841"/>
      <c r="AM28" s="841"/>
      <c r="AN28" s="841"/>
      <c r="AO28" s="841"/>
      <c r="AP28" s="841" t="s">
        <v>547</v>
      </c>
      <c r="AQ28" s="841"/>
      <c r="AR28" s="841"/>
      <c r="AS28" s="841"/>
      <c r="AT28" s="841"/>
      <c r="AU28" s="841" t="s">
        <v>547</v>
      </c>
      <c r="AV28" s="841"/>
      <c r="AW28" s="841"/>
      <c r="AX28" s="841"/>
      <c r="AY28" s="841"/>
      <c r="AZ28" s="842" t="s">
        <v>547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11368</v>
      </c>
      <c r="R29" s="797"/>
      <c r="S29" s="797"/>
      <c r="T29" s="797"/>
      <c r="U29" s="797"/>
      <c r="V29" s="797">
        <v>11367</v>
      </c>
      <c r="W29" s="797"/>
      <c r="X29" s="797"/>
      <c r="Y29" s="797"/>
      <c r="Z29" s="797"/>
      <c r="AA29" s="797">
        <v>1</v>
      </c>
      <c r="AB29" s="797"/>
      <c r="AC29" s="797"/>
      <c r="AD29" s="797"/>
      <c r="AE29" s="798"/>
      <c r="AF29" s="799">
        <v>1</v>
      </c>
      <c r="AG29" s="800"/>
      <c r="AH29" s="800"/>
      <c r="AI29" s="800"/>
      <c r="AJ29" s="801"/>
      <c r="AK29" s="847">
        <v>1779</v>
      </c>
      <c r="AL29" s="843"/>
      <c r="AM29" s="843"/>
      <c r="AN29" s="843"/>
      <c r="AO29" s="843"/>
      <c r="AP29" s="843" t="s">
        <v>547</v>
      </c>
      <c r="AQ29" s="843"/>
      <c r="AR29" s="843"/>
      <c r="AS29" s="843"/>
      <c r="AT29" s="843"/>
      <c r="AU29" s="843" t="s">
        <v>547</v>
      </c>
      <c r="AV29" s="843"/>
      <c r="AW29" s="843"/>
      <c r="AX29" s="843"/>
      <c r="AY29" s="843"/>
      <c r="AZ29" s="844" t="s">
        <v>547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2860</v>
      </c>
      <c r="R30" s="797"/>
      <c r="S30" s="797"/>
      <c r="T30" s="797"/>
      <c r="U30" s="797"/>
      <c r="V30" s="797">
        <v>2766</v>
      </c>
      <c r="W30" s="797"/>
      <c r="X30" s="797"/>
      <c r="Y30" s="797"/>
      <c r="Z30" s="797"/>
      <c r="AA30" s="797">
        <v>94</v>
      </c>
      <c r="AB30" s="797"/>
      <c r="AC30" s="797"/>
      <c r="AD30" s="797"/>
      <c r="AE30" s="798"/>
      <c r="AF30" s="799">
        <v>94</v>
      </c>
      <c r="AG30" s="800"/>
      <c r="AH30" s="800"/>
      <c r="AI30" s="800"/>
      <c r="AJ30" s="801"/>
      <c r="AK30" s="847">
        <v>455</v>
      </c>
      <c r="AL30" s="843"/>
      <c r="AM30" s="843"/>
      <c r="AN30" s="843"/>
      <c r="AO30" s="843"/>
      <c r="AP30" s="843" t="s">
        <v>547</v>
      </c>
      <c r="AQ30" s="843"/>
      <c r="AR30" s="843"/>
      <c r="AS30" s="843"/>
      <c r="AT30" s="843"/>
      <c r="AU30" s="843" t="s">
        <v>547</v>
      </c>
      <c r="AV30" s="843"/>
      <c r="AW30" s="843"/>
      <c r="AX30" s="843"/>
      <c r="AY30" s="843"/>
      <c r="AZ30" s="844" t="s">
        <v>547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2177</v>
      </c>
      <c r="R31" s="797"/>
      <c r="S31" s="797"/>
      <c r="T31" s="797"/>
      <c r="U31" s="797"/>
      <c r="V31" s="797">
        <v>2133</v>
      </c>
      <c r="W31" s="797"/>
      <c r="X31" s="797"/>
      <c r="Y31" s="797"/>
      <c r="Z31" s="797"/>
      <c r="AA31" s="797">
        <v>44</v>
      </c>
      <c r="AB31" s="797"/>
      <c r="AC31" s="797"/>
      <c r="AD31" s="797"/>
      <c r="AE31" s="798"/>
      <c r="AF31" s="799">
        <v>2735</v>
      </c>
      <c r="AG31" s="800"/>
      <c r="AH31" s="800"/>
      <c r="AI31" s="800"/>
      <c r="AJ31" s="801"/>
      <c r="AK31" s="847">
        <v>141</v>
      </c>
      <c r="AL31" s="843"/>
      <c r="AM31" s="843"/>
      <c r="AN31" s="843"/>
      <c r="AO31" s="843"/>
      <c r="AP31" s="843">
        <v>4053</v>
      </c>
      <c r="AQ31" s="843"/>
      <c r="AR31" s="843"/>
      <c r="AS31" s="843"/>
      <c r="AT31" s="843"/>
      <c r="AU31" s="843">
        <v>592</v>
      </c>
      <c r="AV31" s="843"/>
      <c r="AW31" s="843"/>
      <c r="AX31" s="843"/>
      <c r="AY31" s="843"/>
      <c r="AZ31" s="844" t="s">
        <v>547</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2945</v>
      </c>
      <c r="R32" s="797"/>
      <c r="S32" s="797"/>
      <c r="T32" s="797"/>
      <c r="U32" s="797"/>
      <c r="V32" s="797">
        <v>2884</v>
      </c>
      <c r="W32" s="797"/>
      <c r="X32" s="797"/>
      <c r="Y32" s="797"/>
      <c r="Z32" s="797"/>
      <c r="AA32" s="797">
        <v>61</v>
      </c>
      <c r="AB32" s="797"/>
      <c r="AC32" s="797"/>
      <c r="AD32" s="797"/>
      <c r="AE32" s="798"/>
      <c r="AF32" s="799">
        <v>156</v>
      </c>
      <c r="AG32" s="800"/>
      <c r="AH32" s="800"/>
      <c r="AI32" s="800"/>
      <c r="AJ32" s="801"/>
      <c r="AK32" s="847">
        <v>1342</v>
      </c>
      <c r="AL32" s="843"/>
      <c r="AM32" s="843"/>
      <c r="AN32" s="843"/>
      <c r="AO32" s="843"/>
      <c r="AP32" s="843">
        <v>18625</v>
      </c>
      <c r="AQ32" s="843"/>
      <c r="AR32" s="843"/>
      <c r="AS32" s="843"/>
      <c r="AT32" s="843"/>
      <c r="AU32" s="843">
        <v>10877</v>
      </c>
      <c r="AV32" s="843"/>
      <c r="AW32" s="843"/>
      <c r="AX32" s="843"/>
      <c r="AY32" s="843"/>
      <c r="AZ32" s="844" t="s">
        <v>547</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t="s">
        <v>547</v>
      </c>
      <c r="R33" s="797"/>
      <c r="S33" s="797"/>
      <c r="T33" s="797"/>
      <c r="U33" s="797"/>
      <c r="V33" s="797" t="s">
        <v>547</v>
      </c>
      <c r="W33" s="797"/>
      <c r="X33" s="797"/>
      <c r="Y33" s="797"/>
      <c r="Z33" s="797"/>
      <c r="AA33" s="797" t="s">
        <v>547</v>
      </c>
      <c r="AB33" s="797"/>
      <c r="AC33" s="797"/>
      <c r="AD33" s="797"/>
      <c r="AE33" s="798"/>
      <c r="AF33" s="799">
        <v>1060</v>
      </c>
      <c r="AG33" s="800"/>
      <c r="AH33" s="800"/>
      <c r="AI33" s="800"/>
      <c r="AJ33" s="801"/>
      <c r="AK33" s="847" t="s">
        <v>547</v>
      </c>
      <c r="AL33" s="843"/>
      <c r="AM33" s="843"/>
      <c r="AN33" s="843"/>
      <c r="AO33" s="843"/>
      <c r="AP33" s="843" t="s">
        <v>547</v>
      </c>
      <c r="AQ33" s="843"/>
      <c r="AR33" s="843"/>
      <c r="AS33" s="843"/>
      <c r="AT33" s="843"/>
      <c r="AU33" s="843" t="s">
        <v>547</v>
      </c>
      <c r="AV33" s="843"/>
      <c r="AW33" s="843"/>
      <c r="AX33" s="843"/>
      <c r="AY33" s="843"/>
      <c r="AZ33" s="844" t="s">
        <v>547</v>
      </c>
      <c r="BA33" s="844"/>
      <c r="BB33" s="844"/>
      <c r="BC33" s="844"/>
      <c r="BD33" s="844"/>
      <c r="BE33" s="845" t="s">
        <v>396</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4046</v>
      </c>
      <c r="AG63" s="857"/>
      <c r="AH63" s="857"/>
      <c r="AI63" s="857"/>
      <c r="AJ63" s="858"/>
      <c r="AK63" s="859"/>
      <c r="AL63" s="854"/>
      <c r="AM63" s="854"/>
      <c r="AN63" s="854"/>
      <c r="AO63" s="854"/>
      <c r="AP63" s="857">
        <v>22678</v>
      </c>
      <c r="AQ63" s="857"/>
      <c r="AR63" s="857"/>
      <c r="AS63" s="857"/>
      <c r="AT63" s="857"/>
      <c r="AU63" s="857">
        <v>11469</v>
      </c>
      <c r="AV63" s="857"/>
      <c r="AW63" s="857"/>
      <c r="AX63" s="857"/>
      <c r="AY63" s="857"/>
      <c r="AZ63" s="861"/>
      <c r="BA63" s="861"/>
      <c r="BB63" s="861"/>
      <c r="BC63" s="861"/>
      <c r="BD63" s="861"/>
      <c r="BE63" s="862" t="s">
        <v>547</v>
      </c>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548</v>
      </c>
      <c r="C68" s="883"/>
      <c r="D68" s="883"/>
      <c r="E68" s="883"/>
      <c r="F68" s="883"/>
      <c r="G68" s="883"/>
      <c r="H68" s="883"/>
      <c r="I68" s="883"/>
      <c r="J68" s="883"/>
      <c r="K68" s="883"/>
      <c r="L68" s="883"/>
      <c r="M68" s="883"/>
      <c r="N68" s="883"/>
      <c r="O68" s="883"/>
      <c r="P68" s="884"/>
      <c r="Q68" s="885">
        <v>8533</v>
      </c>
      <c r="R68" s="879"/>
      <c r="S68" s="879"/>
      <c r="T68" s="879"/>
      <c r="U68" s="879"/>
      <c r="V68" s="879">
        <v>8358</v>
      </c>
      <c r="W68" s="879"/>
      <c r="X68" s="879"/>
      <c r="Y68" s="879"/>
      <c r="Z68" s="879"/>
      <c r="AA68" s="879">
        <v>175</v>
      </c>
      <c r="AB68" s="879"/>
      <c r="AC68" s="879"/>
      <c r="AD68" s="879"/>
      <c r="AE68" s="879"/>
      <c r="AF68" s="879">
        <v>175</v>
      </c>
      <c r="AG68" s="879"/>
      <c r="AH68" s="879"/>
      <c r="AI68" s="879"/>
      <c r="AJ68" s="879"/>
      <c r="AK68" s="879">
        <v>640</v>
      </c>
      <c r="AL68" s="879"/>
      <c r="AM68" s="879"/>
      <c r="AN68" s="879"/>
      <c r="AO68" s="879"/>
      <c r="AP68" s="879">
        <v>4589</v>
      </c>
      <c r="AQ68" s="879"/>
      <c r="AR68" s="879"/>
      <c r="AS68" s="879"/>
      <c r="AT68" s="879"/>
      <c r="AU68" s="879">
        <v>1317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549</v>
      </c>
      <c r="C69" s="887"/>
      <c r="D69" s="887"/>
      <c r="E69" s="887"/>
      <c r="F69" s="887"/>
      <c r="G69" s="887"/>
      <c r="H69" s="887"/>
      <c r="I69" s="887"/>
      <c r="J69" s="887"/>
      <c r="K69" s="887"/>
      <c r="L69" s="887"/>
      <c r="M69" s="887"/>
      <c r="N69" s="887"/>
      <c r="O69" s="887"/>
      <c r="P69" s="888"/>
      <c r="Q69" s="889">
        <v>290</v>
      </c>
      <c r="R69" s="843"/>
      <c r="S69" s="843"/>
      <c r="T69" s="843"/>
      <c r="U69" s="843"/>
      <c r="V69" s="843">
        <v>250</v>
      </c>
      <c r="W69" s="843"/>
      <c r="X69" s="843"/>
      <c r="Y69" s="843"/>
      <c r="Z69" s="843"/>
      <c r="AA69" s="843">
        <v>40</v>
      </c>
      <c r="AB69" s="843"/>
      <c r="AC69" s="843"/>
      <c r="AD69" s="843"/>
      <c r="AE69" s="843"/>
      <c r="AF69" s="843">
        <v>40</v>
      </c>
      <c r="AG69" s="843"/>
      <c r="AH69" s="843"/>
      <c r="AI69" s="843"/>
      <c r="AJ69" s="843"/>
      <c r="AK69" s="843" t="s">
        <v>547</v>
      </c>
      <c r="AL69" s="843"/>
      <c r="AM69" s="843"/>
      <c r="AN69" s="843"/>
      <c r="AO69" s="843"/>
      <c r="AP69" s="843" t="s">
        <v>547</v>
      </c>
      <c r="AQ69" s="843"/>
      <c r="AR69" s="843"/>
      <c r="AS69" s="843"/>
      <c r="AT69" s="843"/>
      <c r="AU69" s="843" t="s">
        <v>547</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550</v>
      </c>
      <c r="C70" s="887"/>
      <c r="D70" s="887"/>
      <c r="E70" s="887"/>
      <c r="F70" s="887"/>
      <c r="G70" s="887"/>
      <c r="H70" s="887"/>
      <c r="I70" s="887"/>
      <c r="J70" s="887"/>
      <c r="K70" s="887"/>
      <c r="L70" s="887"/>
      <c r="M70" s="887"/>
      <c r="N70" s="887"/>
      <c r="O70" s="887"/>
      <c r="P70" s="888"/>
      <c r="Q70" s="889">
        <v>1428744</v>
      </c>
      <c r="R70" s="843"/>
      <c r="S70" s="843"/>
      <c r="T70" s="843"/>
      <c r="U70" s="843"/>
      <c r="V70" s="843">
        <v>1401874</v>
      </c>
      <c r="W70" s="843"/>
      <c r="X70" s="843"/>
      <c r="Y70" s="843"/>
      <c r="Z70" s="843"/>
      <c r="AA70" s="843">
        <v>26871</v>
      </c>
      <c r="AB70" s="843"/>
      <c r="AC70" s="843"/>
      <c r="AD70" s="843"/>
      <c r="AE70" s="843"/>
      <c r="AF70" s="843">
        <v>26871</v>
      </c>
      <c r="AG70" s="843"/>
      <c r="AH70" s="843"/>
      <c r="AI70" s="843"/>
      <c r="AJ70" s="843"/>
      <c r="AK70" s="843">
        <v>12578</v>
      </c>
      <c r="AL70" s="843"/>
      <c r="AM70" s="843"/>
      <c r="AN70" s="843"/>
      <c r="AO70" s="843"/>
      <c r="AP70" s="843" t="s">
        <v>547</v>
      </c>
      <c r="AQ70" s="843"/>
      <c r="AR70" s="843"/>
      <c r="AS70" s="843"/>
      <c r="AT70" s="843"/>
      <c r="AU70" s="843" t="s">
        <v>547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551</v>
      </c>
      <c r="C71" s="887"/>
      <c r="D71" s="887"/>
      <c r="E71" s="887"/>
      <c r="F71" s="887"/>
      <c r="G71" s="887"/>
      <c r="H71" s="887"/>
      <c r="I71" s="887"/>
      <c r="J71" s="887"/>
      <c r="K71" s="887"/>
      <c r="L71" s="887"/>
      <c r="M71" s="887"/>
      <c r="N71" s="887"/>
      <c r="O71" s="887"/>
      <c r="P71" s="888"/>
      <c r="Q71" s="889">
        <v>38877</v>
      </c>
      <c r="R71" s="843"/>
      <c r="S71" s="843"/>
      <c r="T71" s="843"/>
      <c r="U71" s="843"/>
      <c r="V71" s="843">
        <v>35991</v>
      </c>
      <c r="W71" s="843"/>
      <c r="X71" s="843"/>
      <c r="Y71" s="843"/>
      <c r="Z71" s="843"/>
      <c r="AA71" s="843">
        <v>2886</v>
      </c>
      <c r="AB71" s="843"/>
      <c r="AC71" s="843"/>
      <c r="AD71" s="843"/>
      <c r="AE71" s="843"/>
      <c r="AF71" s="843">
        <v>27482</v>
      </c>
      <c r="AG71" s="843"/>
      <c r="AH71" s="843"/>
      <c r="AI71" s="843"/>
      <c r="AJ71" s="843"/>
      <c r="AK71" s="843" t="s">
        <v>547</v>
      </c>
      <c r="AL71" s="843"/>
      <c r="AM71" s="843"/>
      <c r="AN71" s="843"/>
      <c r="AO71" s="843"/>
      <c r="AP71" s="843">
        <v>96454</v>
      </c>
      <c r="AQ71" s="843"/>
      <c r="AR71" s="843"/>
      <c r="AS71" s="843"/>
      <c r="AT71" s="843"/>
      <c r="AU71" s="843" t="s">
        <v>547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552</v>
      </c>
      <c r="C72" s="887"/>
      <c r="D72" s="887"/>
      <c r="E72" s="887"/>
      <c r="F72" s="887"/>
      <c r="G72" s="887"/>
      <c r="H72" s="887"/>
      <c r="I72" s="887"/>
      <c r="J72" s="887"/>
      <c r="K72" s="887"/>
      <c r="L72" s="887"/>
      <c r="M72" s="887"/>
      <c r="N72" s="887"/>
      <c r="O72" s="887"/>
      <c r="P72" s="888"/>
      <c r="Q72" s="889">
        <v>6104</v>
      </c>
      <c r="R72" s="843"/>
      <c r="S72" s="843"/>
      <c r="T72" s="843"/>
      <c r="U72" s="843"/>
      <c r="V72" s="843">
        <v>5983</v>
      </c>
      <c r="W72" s="843"/>
      <c r="X72" s="843"/>
      <c r="Y72" s="843"/>
      <c r="Z72" s="843"/>
      <c r="AA72" s="843">
        <v>121</v>
      </c>
      <c r="AB72" s="843"/>
      <c r="AC72" s="843"/>
      <c r="AD72" s="843"/>
      <c r="AE72" s="843"/>
      <c r="AF72" s="843">
        <v>17694</v>
      </c>
      <c r="AG72" s="843"/>
      <c r="AH72" s="843"/>
      <c r="AI72" s="843"/>
      <c r="AJ72" s="843"/>
      <c r="AK72" s="843" t="s">
        <v>547</v>
      </c>
      <c r="AL72" s="843"/>
      <c r="AM72" s="843"/>
      <c r="AN72" s="843"/>
      <c r="AO72" s="843"/>
      <c r="AP72" s="843">
        <v>24010</v>
      </c>
      <c r="AQ72" s="843"/>
      <c r="AR72" s="843"/>
      <c r="AS72" s="843"/>
      <c r="AT72" s="843"/>
      <c r="AU72" s="843" t="s">
        <v>547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553</v>
      </c>
      <c r="C73" s="887"/>
      <c r="D73" s="887"/>
      <c r="E73" s="887"/>
      <c r="F73" s="887"/>
      <c r="G73" s="887"/>
      <c r="H73" s="887"/>
      <c r="I73" s="887"/>
      <c r="J73" s="887"/>
      <c r="K73" s="887"/>
      <c r="L73" s="887"/>
      <c r="M73" s="887"/>
      <c r="N73" s="887"/>
      <c r="O73" s="887"/>
      <c r="P73" s="888"/>
      <c r="Q73" s="889">
        <v>6428</v>
      </c>
      <c r="R73" s="843"/>
      <c r="S73" s="843"/>
      <c r="T73" s="843"/>
      <c r="U73" s="843"/>
      <c r="V73" s="843">
        <v>6327</v>
      </c>
      <c r="W73" s="843"/>
      <c r="X73" s="843"/>
      <c r="Y73" s="843"/>
      <c r="Z73" s="843"/>
      <c r="AA73" s="843">
        <v>101</v>
      </c>
      <c r="AB73" s="843"/>
      <c r="AC73" s="843"/>
      <c r="AD73" s="843"/>
      <c r="AE73" s="843"/>
      <c r="AF73" s="843">
        <v>73</v>
      </c>
      <c r="AG73" s="843"/>
      <c r="AH73" s="843"/>
      <c r="AI73" s="843"/>
      <c r="AJ73" s="843"/>
      <c r="AK73" s="843" t="s">
        <v>547</v>
      </c>
      <c r="AL73" s="843"/>
      <c r="AM73" s="843"/>
      <c r="AN73" s="843"/>
      <c r="AO73" s="843"/>
      <c r="AP73" s="843">
        <v>3094</v>
      </c>
      <c r="AQ73" s="843"/>
      <c r="AR73" s="843"/>
      <c r="AS73" s="843"/>
      <c r="AT73" s="843"/>
      <c r="AU73" s="843">
        <v>655</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72335</v>
      </c>
      <c r="AG88" s="857"/>
      <c r="AH88" s="857"/>
      <c r="AI88" s="857"/>
      <c r="AJ88" s="857"/>
      <c r="AK88" s="854"/>
      <c r="AL88" s="854"/>
      <c r="AM88" s="854"/>
      <c r="AN88" s="854"/>
      <c r="AO88" s="854"/>
      <c r="AP88" s="857">
        <v>128147</v>
      </c>
      <c r="AQ88" s="857"/>
      <c r="AR88" s="857"/>
      <c r="AS88" s="857"/>
      <c r="AT88" s="857"/>
      <c r="AU88" s="857">
        <v>1317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931</v>
      </c>
      <c r="CS102" s="865"/>
      <c r="CT102" s="865"/>
      <c r="CU102" s="865"/>
      <c r="CV102" s="904"/>
      <c r="CW102" s="903">
        <v>2</v>
      </c>
      <c r="CX102" s="865"/>
      <c r="CY102" s="865"/>
      <c r="CZ102" s="865"/>
      <c r="DA102" s="904"/>
      <c r="DB102" s="903" t="s">
        <v>547</v>
      </c>
      <c r="DC102" s="865"/>
      <c r="DD102" s="865"/>
      <c r="DE102" s="865"/>
      <c r="DF102" s="904"/>
      <c r="DG102" s="903" t="s">
        <v>547</v>
      </c>
      <c r="DH102" s="865"/>
      <c r="DI102" s="865"/>
      <c r="DJ102" s="865"/>
      <c r="DK102" s="904"/>
      <c r="DL102" s="903" t="s">
        <v>547</v>
      </c>
      <c r="DM102" s="865"/>
      <c r="DN102" s="865"/>
      <c r="DO102" s="865"/>
      <c r="DP102" s="904"/>
      <c r="DQ102" s="903" t="s">
        <v>547</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3106060</v>
      </c>
      <c r="AB110" s="913"/>
      <c r="AC110" s="913"/>
      <c r="AD110" s="913"/>
      <c r="AE110" s="914"/>
      <c r="AF110" s="915">
        <v>3056461</v>
      </c>
      <c r="AG110" s="913"/>
      <c r="AH110" s="913"/>
      <c r="AI110" s="913"/>
      <c r="AJ110" s="914"/>
      <c r="AK110" s="915">
        <v>2855992</v>
      </c>
      <c r="AL110" s="913"/>
      <c r="AM110" s="913"/>
      <c r="AN110" s="913"/>
      <c r="AO110" s="914"/>
      <c r="AP110" s="916">
        <v>14.2</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27503686</v>
      </c>
      <c r="BR110" s="944"/>
      <c r="BS110" s="944"/>
      <c r="BT110" s="944"/>
      <c r="BU110" s="944"/>
      <c r="BV110" s="944">
        <v>26560216</v>
      </c>
      <c r="BW110" s="944"/>
      <c r="BX110" s="944"/>
      <c r="BY110" s="944"/>
      <c r="BZ110" s="944"/>
      <c r="CA110" s="944">
        <v>25524029</v>
      </c>
      <c r="CB110" s="944"/>
      <c r="CC110" s="944"/>
      <c r="CD110" s="944"/>
      <c r="CE110" s="944"/>
      <c r="CF110" s="957">
        <v>126.9</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12795184</v>
      </c>
      <c r="BR112" s="939"/>
      <c r="BS112" s="939"/>
      <c r="BT112" s="939"/>
      <c r="BU112" s="939"/>
      <c r="BV112" s="939">
        <v>12119624</v>
      </c>
      <c r="BW112" s="939"/>
      <c r="BX112" s="939"/>
      <c r="BY112" s="939"/>
      <c r="BZ112" s="939"/>
      <c r="CA112" s="939">
        <v>11468858</v>
      </c>
      <c r="CB112" s="939"/>
      <c r="CC112" s="939"/>
      <c r="CD112" s="939"/>
      <c r="CE112" s="939"/>
      <c r="CF112" s="933">
        <v>57</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1053577</v>
      </c>
      <c r="AB113" s="951"/>
      <c r="AC113" s="951"/>
      <c r="AD113" s="951"/>
      <c r="AE113" s="952"/>
      <c r="AF113" s="953">
        <v>1037852</v>
      </c>
      <c r="AG113" s="951"/>
      <c r="AH113" s="951"/>
      <c r="AI113" s="951"/>
      <c r="AJ113" s="952"/>
      <c r="AK113" s="953">
        <v>1012784</v>
      </c>
      <c r="AL113" s="951"/>
      <c r="AM113" s="951"/>
      <c r="AN113" s="951"/>
      <c r="AO113" s="952"/>
      <c r="AP113" s="954">
        <v>5</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502772</v>
      </c>
      <c r="BR113" s="939"/>
      <c r="BS113" s="939"/>
      <c r="BT113" s="939"/>
      <c r="BU113" s="939"/>
      <c r="BV113" s="939">
        <v>494072</v>
      </c>
      <c r="BW113" s="939"/>
      <c r="BX113" s="939"/>
      <c r="BY113" s="939"/>
      <c r="BZ113" s="939"/>
      <c r="CA113" s="939">
        <v>1972495</v>
      </c>
      <c r="CB113" s="939"/>
      <c r="CC113" s="939"/>
      <c r="CD113" s="939"/>
      <c r="CE113" s="939"/>
      <c r="CF113" s="933">
        <v>9.8000000000000007</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25823</v>
      </c>
      <c r="AB114" s="972"/>
      <c r="AC114" s="972"/>
      <c r="AD114" s="972"/>
      <c r="AE114" s="973"/>
      <c r="AF114" s="974">
        <v>54202</v>
      </c>
      <c r="AG114" s="972"/>
      <c r="AH114" s="972"/>
      <c r="AI114" s="972"/>
      <c r="AJ114" s="973"/>
      <c r="AK114" s="974">
        <v>192207</v>
      </c>
      <c r="AL114" s="972"/>
      <c r="AM114" s="972"/>
      <c r="AN114" s="972"/>
      <c r="AO114" s="973"/>
      <c r="AP114" s="975">
        <v>1</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3892213</v>
      </c>
      <c r="BR114" s="939"/>
      <c r="BS114" s="939"/>
      <c r="BT114" s="939"/>
      <c r="BU114" s="939"/>
      <c r="BV114" s="939">
        <v>3423869</v>
      </c>
      <c r="BW114" s="939"/>
      <c r="BX114" s="939"/>
      <c r="BY114" s="939"/>
      <c r="BZ114" s="939"/>
      <c r="CA114" s="939">
        <v>3214643</v>
      </c>
      <c r="CB114" s="939"/>
      <c r="CC114" s="939"/>
      <c r="CD114" s="939"/>
      <c r="CE114" s="939"/>
      <c r="CF114" s="933">
        <v>16</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v>57</v>
      </c>
      <c r="BR115" s="939"/>
      <c r="BS115" s="939"/>
      <c r="BT115" s="939"/>
      <c r="BU115" s="939"/>
      <c r="BV115" s="939">
        <v>27</v>
      </c>
      <c r="BW115" s="939"/>
      <c r="BX115" s="939"/>
      <c r="BY115" s="939"/>
      <c r="BZ115" s="939"/>
      <c r="CA115" s="939">
        <v>6</v>
      </c>
      <c r="CB115" s="939"/>
      <c r="CC115" s="939"/>
      <c r="CD115" s="939"/>
      <c r="CE115" s="939"/>
      <c r="CF115" s="933">
        <v>0</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4185460</v>
      </c>
      <c r="AB117" s="992"/>
      <c r="AC117" s="992"/>
      <c r="AD117" s="992"/>
      <c r="AE117" s="993"/>
      <c r="AF117" s="994">
        <v>4148515</v>
      </c>
      <c r="AG117" s="992"/>
      <c r="AH117" s="992"/>
      <c r="AI117" s="992"/>
      <c r="AJ117" s="993"/>
      <c r="AK117" s="994">
        <v>4060983</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443</v>
      </c>
      <c r="BP119" s="1018"/>
      <c r="BQ119" s="1012">
        <v>44693912</v>
      </c>
      <c r="BR119" s="1013"/>
      <c r="BS119" s="1013"/>
      <c r="BT119" s="1013"/>
      <c r="BU119" s="1013"/>
      <c r="BV119" s="1013">
        <v>42597808</v>
      </c>
      <c r="BW119" s="1013"/>
      <c r="BX119" s="1013"/>
      <c r="BY119" s="1013"/>
      <c r="BZ119" s="1013"/>
      <c r="CA119" s="1013">
        <v>42180031</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15055382</v>
      </c>
      <c r="BR120" s="944"/>
      <c r="BS120" s="944"/>
      <c r="BT120" s="944"/>
      <c r="BU120" s="944"/>
      <c r="BV120" s="944">
        <v>15609919</v>
      </c>
      <c r="BW120" s="944"/>
      <c r="BX120" s="944"/>
      <c r="BY120" s="944"/>
      <c r="BZ120" s="944"/>
      <c r="CA120" s="944">
        <v>15677394</v>
      </c>
      <c r="CB120" s="944"/>
      <c r="CC120" s="944"/>
      <c r="CD120" s="944"/>
      <c r="CE120" s="944"/>
      <c r="CF120" s="957">
        <v>77.900000000000006</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12180337</v>
      </c>
      <c r="DH120" s="944"/>
      <c r="DI120" s="944"/>
      <c r="DJ120" s="944"/>
      <c r="DK120" s="944"/>
      <c r="DL120" s="944">
        <v>11493331</v>
      </c>
      <c r="DM120" s="944"/>
      <c r="DN120" s="944"/>
      <c r="DO120" s="944"/>
      <c r="DP120" s="944"/>
      <c r="DQ120" s="944">
        <v>10877184</v>
      </c>
      <c r="DR120" s="944"/>
      <c r="DS120" s="944"/>
      <c r="DT120" s="944"/>
      <c r="DU120" s="944"/>
      <c r="DV120" s="945">
        <v>54.1</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10061926</v>
      </c>
      <c r="BR121" s="939"/>
      <c r="BS121" s="939"/>
      <c r="BT121" s="939"/>
      <c r="BU121" s="939"/>
      <c r="BV121" s="939">
        <v>9584071</v>
      </c>
      <c r="BW121" s="939"/>
      <c r="BX121" s="939"/>
      <c r="BY121" s="939"/>
      <c r="BZ121" s="939"/>
      <c r="CA121" s="939">
        <v>9856887</v>
      </c>
      <c r="CB121" s="939"/>
      <c r="CC121" s="939"/>
      <c r="CD121" s="939"/>
      <c r="CE121" s="939"/>
      <c r="CF121" s="933">
        <v>49</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614847</v>
      </c>
      <c r="DH121" s="939"/>
      <c r="DI121" s="939"/>
      <c r="DJ121" s="939"/>
      <c r="DK121" s="939"/>
      <c r="DL121" s="939">
        <v>626293</v>
      </c>
      <c r="DM121" s="939"/>
      <c r="DN121" s="939"/>
      <c r="DO121" s="939"/>
      <c r="DP121" s="939"/>
      <c r="DQ121" s="939">
        <v>591674</v>
      </c>
      <c r="DR121" s="939"/>
      <c r="DS121" s="939"/>
      <c r="DT121" s="939"/>
      <c r="DU121" s="939"/>
      <c r="DV121" s="940">
        <v>2.9</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32166853</v>
      </c>
      <c r="BR122" s="1013"/>
      <c r="BS122" s="1013"/>
      <c r="BT122" s="1013"/>
      <c r="BU122" s="1013"/>
      <c r="BV122" s="1013">
        <v>31539699</v>
      </c>
      <c r="BW122" s="1013"/>
      <c r="BX122" s="1013"/>
      <c r="BY122" s="1013"/>
      <c r="BZ122" s="1013"/>
      <c r="CA122" s="1013">
        <v>30012093</v>
      </c>
      <c r="CB122" s="1013"/>
      <c r="CC122" s="1013"/>
      <c r="CD122" s="1013"/>
      <c r="CE122" s="1013"/>
      <c r="CF122" s="1030">
        <v>149.19999999999999</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451</v>
      </c>
      <c r="BP123" s="1018"/>
      <c r="BQ123" s="1076">
        <v>57284161</v>
      </c>
      <c r="BR123" s="1077"/>
      <c r="BS123" s="1077"/>
      <c r="BT123" s="1077"/>
      <c r="BU123" s="1077"/>
      <c r="BV123" s="1077">
        <v>56733689</v>
      </c>
      <c r="BW123" s="1077"/>
      <c r="BX123" s="1077"/>
      <c r="BY123" s="1077"/>
      <c r="BZ123" s="1077"/>
      <c r="CA123" s="1077">
        <v>55546374</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898519</v>
      </c>
      <c r="AB128" s="1059"/>
      <c r="AC128" s="1059"/>
      <c r="AD128" s="1059"/>
      <c r="AE128" s="1060"/>
      <c r="AF128" s="1061">
        <v>892089</v>
      </c>
      <c r="AG128" s="1059"/>
      <c r="AH128" s="1059"/>
      <c r="AI128" s="1059"/>
      <c r="AJ128" s="1060"/>
      <c r="AK128" s="1061">
        <v>949493</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12.24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v>57</v>
      </c>
      <c r="DH128" s="1051"/>
      <c r="DI128" s="1051"/>
      <c r="DJ128" s="1051"/>
      <c r="DK128" s="1051"/>
      <c r="DL128" s="1051">
        <v>27</v>
      </c>
      <c r="DM128" s="1051"/>
      <c r="DN128" s="1051"/>
      <c r="DO128" s="1051"/>
      <c r="DP128" s="1051"/>
      <c r="DQ128" s="1051">
        <v>6</v>
      </c>
      <c r="DR128" s="1051"/>
      <c r="DS128" s="1051"/>
      <c r="DT128" s="1051"/>
      <c r="DU128" s="1051"/>
      <c r="DV128" s="1052">
        <v>0</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21962385</v>
      </c>
      <c r="AB129" s="972"/>
      <c r="AC129" s="972"/>
      <c r="AD129" s="972"/>
      <c r="AE129" s="973"/>
      <c r="AF129" s="974">
        <v>22441704</v>
      </c>
      <c r="AG129" s="972"/>
      <c r="AH129" s="972"/>
      <c r="AI129" s="972"/>
      <c r="AJ129" s="973"/>
      <c r="AK129" s="974">
        <v>22803109</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17.239999999999998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2813061</v>
      </c>
      <c r="AB130" s="972"/>
      <c r="AC130" s="972"/>
      <c r="AD130" s="972"/>
      <c r="AE130" s="973"/>
      <c r="AF130" s="974">
        <v>2768939</v>
      </c>
      <c r="AG130" s="972"/>
      <c r="AH130" s="972"/>
      <c r="AI130" s="972"/>
      <c r="AJ130" s="973"/>
      <c r="AK130" s="974">
        <v>2684706</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2.2999999999999998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19149324</v>
      </c>
      <c r="AB131" s="999"/>
      <c r="AC131" s="999"/>
      <c r="AD131" s="999"/>
      <c r="AE131" s="1000"/>
      <c r="AF131" s="998">
        <v>19672765</v>
      </c>
      <c r="AG131" s="999"/>
      <c r="AH131" s="999"/>
      <c r="AI131" s="999"/>
      <c r="AJ131" s="1000"/>
      <c r="AK131" s="998">
        <v>20118403</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2.4746565469999999</v>
      </c>
      <c r="AB132" s="1110"/>
      <c r="AC132" s="1110"/>
      <c r="AD132" s="1110"/>
      <c r="AE132" s="1111"/>
      <c r="AF132" s="1112">
        <v>2.4779790739999998</v>
      </c>
      <c r="AG132" s="1110"/>
      <c r="AH132" s="1110"/>
      <c r="AI132" s="1110"/>
      <c r="AJ132" s="1111"/>
      <c r="AK132" s="1112">
        <v>2.1213600050000001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2.2000000000000002</v>
      </c>
      <c r="AB133" s="1093"/>
      <c r="AC133" s="1093"/>
      <c r="AD133" s="1093"/>
      <c r="AE133" s="1094"/>
      <c r="AF133" s="1092">
        <v>2.2000000000000002</v>
      </c>
      <c r="AG133" s="1093"/>
      <c r="AH133" s="1093"/>
      <c r="AI133" s="1093"/>
      <c r="AJ133" s="1094"/>
      <c r="AK133" s="1092">
        <v>2.2999999999999998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u7ll24WHPNH6Jcxe6hVq249NDwbVRJHSpl3PtWksD3YdSoOM3sFPHdk8foWIxZk2lUEn/xYlm35CmqLRArdAPw==" saltValue="8AGljBsnV0wwx/scXYnoK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yObzcaC0nKj72Ig+vd6cLpe+qKjdeQenyRHe/LVQNUQTyAwC/69NZrrr+MPiPVCrFPgsmrrXHSxEOcqyTPEjA==" saltValue="WfkzWa0FR2+EfN5Hh9FV1A=="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Qs4mBuwPaDbwuF7B9UOUiwCYQ6okqOwKZSQ/CM8S4McX3gHokpChgjiBS2tjXKJFPfJUREsbz7HbtHLng49sw==" saltValue="3BMwL3TVrU6vRVjrukYJK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5866503</v>
      </c>
      <c r="AP9" s="262">
        <v>59916</v>
      </c>
      <c r="AQ9" s="263">
        <v>68274</v>
      </c>
      <c r="AR9" s="264">
        <v>-12.2</v>
      </c>
    </row>
    <row r="10" spans="1:46" ht="13.5" customHeight="1" x14ac:dyDescent="0.2">
      <c r="A10" s="247"/>
      <c r="AK10" s="1129" t="s">
        <v>486</v>
      </c>
      <c r="AL10" s="1130"/>
      <c r="AM10" s="1130"/>
      <c r="AN10" s="1131"/>
      <c r="AO10" s="265">
        <v>1147108</v>
      </c>
      <c r="AP10" s="265">
        <v>11716</v>
      </c>
      <c r="AQ10" s="266">
        <v>4860</v>
      </c>
      <c r="AR10" s="267">
        <v>141.1</v>
      </c>
    </row>
    <row r="11" spans="1:46" ht="13.5" customHeight="1" x14ac:dyDescent="0.2">
      <c r="A11" s="247"/>
      <c r="AK11" s="1129" t="s">
        <v>487</v>
      </c>
      <c r="AL11" s="1130"/>
      <c r="AM11" s="1130"/>
      <c r="AN11" s="1131"/>
      <c r="AO11" s="265">
        <v>62930</v>
      </c>
      <c r="AP11" s="265">
        <v>643</v>
      </c>
      <c r="AQ11" s="266">
        <v>567</v>
      </c>
      <c r="AR11" s="267">
        <v>13.4</v>
      </c>
    </row>
    <row r="12" spans="1:46" ht="13.5" customHeight="1" x14ac:dyDescent="0.2">
      <c r="A12" s="247"/>
      <c r="AK12" s="1129" t="s">
        <v>488</v>
      </c>
      <c r="AL12" s="1130"/>
      <c r="AM12" s="1130"/>
      <c r="AN12" s="1131"/>
      <c r="AO12" s="265" t="s">
        <v>489</v>
      </c>
      <c r="AP12" s="265" t="s">
        <v>489</v>
      </c>
      <c r="AQ12" s="266">
        <v>16</v>
      </c>
      <c r="AR12" s="267" t="s">
        <v>489</v>
      </c>
    </row>
    <row r="13" spans="1:46" ht="13.5" customHeight="1" x14ac:dyDescent="0.2">
      <c r="A13" s="247"/>
      <c r="AK13" s="1129" t="s">
        <v>490</v>
      </c>
      <c r="AL13" s="1130"/>
      <c r="AM13" s="1130"/>
      <c r="AN13" s="1131"/>
      <c r="AO13" s="265">
        <v>283097</v>
      </c>
      <c r="AP13" s="265">
        <v>2891</v>
      </c>
      <c r="AQ13" s="266">
        <v>2777</v>
      </c>
      <c r="AR13" s="267">
        <v>4.0999999999999996</v>
      </c>
    </row>
    <row r="14" spans="1:46" ht="13.5" customHeight="1" x14ac:dyDescent="0.2">
      <c r="A14" s="247"/>
      <c r="AK14" s="1129" t="s">
        <v>491</v>
      </c>
      <c r="AL14" s="1130"/>
      <c r="AM14" s="1130"/>
      <c r="AN14" s="1131"/>
      <c r="AO14" s="265">
        <v>25870</v>
      </c>
      <c r="AP14" s="265">
        <v>264</v>
      </c>
      <c r="AQ14" s="266">
        <v>1330</v>
      </c>
      <c r="AR14" s="267">
        <v>-80.2</v>
      </c>
    </row>
    <row r="15" spans="1:46" ht="13.5" customHeight="1" x14ac:dyDescent="0.2">
      <c r="A15" s="247"/>
      <c r="AK15" s="1132" t="s">
        <v>492</v>
      </c>
      <c r="AL15" s="1133"/>
      <c r="AM15" s="1133"/>
      <c r="AN15" s="1134"/>
      <c r="AO15" s="265">
        <v>-298061</v>
      </c>
      <c r="AP15" s="265">
        <v>-3044</v>
      </c>
      <c r="AQ15" s="266">
        <v>-3833</v>
      </c>
      <c r="AR15" s="267">
        <v>-20.6</v>
      </c>
    </row>
    <row r="16" spans="1:46" ht="13.2" x14ac:dyDescent="0.2">
      <c r="A16" s="247"/>
      <c r="AK16" s="1132" t="s">
        <v>177</v>
      </c>
      <c r="AL16" s="1133"/>
      <c r="AM16" s="1133"/>
      <c r="AN16" s="1134"/>
      <c r="AO16" s="265">
        <v>7087447</v>
      </c>
      <c r="AP16" s="265">
        <v>72386</v>
      </c>
      <c r="AQ16" s="266">
        <v>73991</v>
      </c>
      <c r="AR16" s="267">
        <v>-2.2000000000000002</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4.6500000000000004</v>
      </c>
      <c r="AP21" s="278">
        <v>6.28</v>
      </c>
      <c r="AQ21" s="279">
        <v>-1.63</v>
      </c>
      <c r="AS21" s="280"/>
      <c r="AT21" s="276"/>
    </row>
    <row r="22" spans="1:46" s="248" customFormat="1" ht="13.2" x14ac:dyDescent="0.2">
      <c r="A22" s="276"/>
      <c r="AK22" s="1135" t="s">
        <v>498</v>
      </c>
      <c r="AL22" s="1136"/>
      <c r="AM22" s="1136"/>
      <c r="AN22" s="1137"/>
      <c r="AO22" s="281">
        <v>95.2</v>
      </c>
      <c r="AP22" s="282">
        <v>98.7</v>
      </c>
      <c r="AQ22" s="283">
        <v>-3.5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2855992</v>
      </c>
      <c r="AP32" s="291">
        <v>29169</v>
      </c>
      <c r="AQ32" s="292">
        <v>32402</v>
      </c>
      <c r="AR32" s="293">
        <v>-10</v>
      </c>
    </row>
    <row r="33" spans="1:46" ht="13.5" customHeight="1" x14ac:dyDescent="0.2">
      <c r="A33" s="247"/>
      <c r="AK33" s="1143" t="s">
        <v>503</v>
      </c>
      <c r="AL33" s="1144"/>
      <c r="AM33" s="1144"/>
      <c r="AN33" s="1145"/>
      <c r="AO33" s="291" t="s">
        <v>489</v>
      </c>
      <c r="AP33" s="291" t="s">
        <v>489</v>
      </c>
      <c r="AQ33" s="292" t="s">
        <v>489</v>
      </c>
      <c r="AR33" s="293" t="s">
        <v>489</v>
      </c>
    </row>
    <row r="34" spans="1:46" ht="27" customHeight="1" x14ac:dyDescent="0.2">
      <c r="A34" s="247"/>
      <c r="AK34" s="1143" t="s">
        <v>504</v>
      </c>
      <c r="AL34" s="1144"/>
      <c r="AM34" s="1144"/>
      <c r="AN34" s="1145"/>
      <c r="AO34" s="291" t="s">
        <v>489</v>
      </c>
      <c r="AP34" s="291" t="s">
        <v>489</v>
      </c>
      <c r="AQ34" s="292">
        <v>16</v>
      </c>
      <c r="AR34" s="293" t="s">
        <v>489</v>
      </c>
    </row>
    <row r="35" spans="1:46" ht="27" customHeight="1" x14ac:dyDescent="0.2">
      <c r="A35" s="247"/>
      <c r="AK35" s="1143" t="s">
        <v>505</v>
      </c>
      <c r="AL35" s="1144"/>
      <c r="AM35" s="1144"/>
      <c r="AN35" s="1145"/>
      <c r="AO35" s="291">
        <v>1012784</v>
      </c>
      <c r="AP35" s="291">
        <v>10344</v>
      </c>
      <c r="AQ35" s="292">
        <v>5520</v>
      </c>
      <c r="AR35" s="293">
        <v>87.4</v>
      </c>
    </row>
    <row r="36" spans="1:46" ht="27" customHeight="1" x14ac:dyDescent="0.2">
      <c r="A36" s="247"/>
      <c r="AK36" s="1143" t="s">
        <v>506</v>
      </c>
      <c r="AL36" s="1144"/>
      <c r="AM36" s="1144"/>
      <c r="AN36" s="1145"/>
      <c r="AO36" s="291">
        <v>192207</v>
      </c>
      <c r="AP36" s="291">
        <v>1963</v>
      </c>
      <c r="AQ36" s="292">
        <v>1296</v>
      </c>
      <c r="AR36" s="293">
        <v>51.5</v>
      </c>
    </row>
    <row r="37" spans="1:46" ht="13.5" customHeight="1" x14ac:dyDescent="0.2">
      <c r="A37" s="247"/>
      <c r="AK37" s="1143" t="s">
        <v>507</v>
      </c>
      <c r="AL37" s="1144"/>
      <c r="AM37" s="1144"/>
      <c r="AN37" s="1145"/>
      <c r="AO37" s="291" t="s">
        <v>489</v>
      </c>
      <c r="AP37" s="291" t="s">
        <v>489</v>
      </c>
      <c r="AQ37" s="292">
        <v>571</v>
      </c>
      <c r="AR37" s="293" t="s">
        <v>489</v>
      </c>
    </row>
    <row r="38" spans="1:46" ht="27" customHeight="1" x14ac:dyDescent="0.2">
      <c r="A38" s="247"/>
      <c r="AK38" s="1146" t="s">
        <v>508</v>
      </c>
      <c r="AL38" s="1147"/>
      <c r="AM38" s="1147"/>
      <c r="AN38" s="1148"/>
      <c r="AO38" s="294" t="s">
        <v>489</v>
      </c>
      <c r="AP38" s="294" t="s">
        <v>489</v>
      </c>
      <c r="AQ38" s="295">
        <v>0</v>
      </c>
      <c r="AR38" s="283" t="s">
        <v>489</v>
      </c>
      <c r="AS38" s="290"/>
    </row>
    <row r="39" spans="1:46" ht="13.2" x14ac:dyDescent="0.2">
      <c r="A39" s="247"/>
      <c r="AK39" s="1146" t="s">
        <v>509</v>
      </c>
      <c r="AL39" s="1147"/>
      <c r="AM39" s="1147"/>
      <c r="AN39" s="1148"/>
      <c r="AO39" s="291">
        <v>-949493</v>
      </c>
      <c r="AP39" s="291">
        <v>-9697</v>
      </c>
      <c r="AQ39" s="292">
        <v>-6093</v>
      </c>
      <c r="AR39" s="293">
        <v>59.1</v>
      </c>
      <c r="AS39" s="290"/>
    </row>
    <row r="40" spans="1:46" ht="27" customHeight="1" x14ac:dyDescent="0.2">
      <c r="A40" s="247"/>
      <c r="AK40" s="1143" t="s">
        <v>510</v>
      </c>
      <c r="AL40" s="1144"/>
      <c r="AM40" s="1144"/>
      <c r="AN40" s="1145"/>
      <c r="AO40" s="291">
        <v>-2684706</v>
      </c>
      <c r="AP40" s="291">
        <v>-27420</v>
      </c>
      <c r="AQ40" s="292">
        <v>-23816</v>
      </c>
      <c r="AR40" s="293">
        <v>15.1</v>
      </c>
      <c r="AS40" s="290"/>
    </row>
    <row r="41" spans="1:46" ht="13.2" x14ac:dyDescent="0.2">
      <c r="A41" s="247"/>
      <c r="AK41" s="1149" t="s">
        <v>287</v>
      </c>
      <c r="AL41" s="1150"/>
      <c r="AM41" s="1150"/>
      <c r="AN41" s="1151"/>
      <c r="AO41" s="291">
        <v>426784</v>
      </c>
      <c r="AP41" s="291">
        <v>4359</v>
      </c>
      <c r="AQ41" s="292">
        <v>9896</v>
      </c>
      <c r="AR41" s="293">
        <v>-56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2064999</v>
      </c>
      <c r="AN51" s="313">
        <v>19984</v>
      </c>
      <c r="AO51" s="314">
        <v>27.5</v>
      </c>
      <c r="AP51" s="315">
        <v>44161</v>
      </c>
      <c r="AQ51" s="316">
        <v>3.1</v>
      </c>
      <c r="AR51" s="317">
        <v>24.4</v>
      </c>
    </row>
    <row r="52" spans="1:44" ht="13.2" x14ac:dyDescent="0.2">
      <c r="A52" s="247"/>
      <c r="AK52" s="318"/>
      <c r="AL52" s="319" t="s">
        <v>520</v>
      </c>
      <c r="AM52" s="320">
        <v>1212819</v>
      </c>
      <c r="AN52" s="321">
        <v>11737</v>
      </c>
      <c r="AO52" s="322">
        <v>18.3</v>
      </c>
      <c r="AP52" s="323">
        <v>23644</v>
      </c>
      <c r="AQ52" s="324">
        <v>3.1</v>
      </c>
      <c r="AR52" s="325">
        <v>15.2</v>
      </c>
    </row>
    <row r="53" spans="1:44" ht="13.2" x14ac:dyDescent="0.2">
      <c r="A53" s="247"/>
      <c r="AK53" s="303" t="s">
        <v>521</v>
      </c>
      <c r="AL53" s="304"/>
      <c r="AM53" s="312">
        <v>1872710</v>
      </c>
      <c r="AN53" s="313">
        <v>18389</v>
      </c>
      <c r="AO53" s="314">
        <v>-8</v>
      </c>
      <c r="AP53" s="315">
        <v>43955</v>
      </c>
      <c r="AQ53" s="316">
        <v>-0.5</v>
      </c>
      <c r="AR53" s="317">
        <v>-7.5</v>
      </c>
    </row>
    <row r="54" spans="1:44" ht="13.2" x14ac:dyDescent="0.2">
      <c r="A54" s="247"/>
      <c r="AK54" s="318"/>
      <c r="AL54" s="319" t="s">
        <v>520</v>
      </c>
      <c r="AM54" s="320">
        <v>897093</v>
      </c>
      <c r="AN54" s="321">
        <v>8809</v>
      </c>
      <c r="AO54" s="322">
        <v>-24.9</v>
      </c>
      <c r="AP54" s="323">
        <v>21318</v>
      </c>
      <c r="AQ54" s="324">
        <v>-9.8000000000000007</v>
      </c>
      <c r="AR54" s="325">
        <v>-15.1</v>
      </c>
    </row>
    <row r="55" spans="1:44" ht="13.2" x14ac:dyDescent="0.2">
      <c r="A55" s="247"/>
      <c r="AK55" s="303" t="s">
        <v>522</v>
      </c>
      <c r="AL55" s="304"/>
      <c r="AM55" s="312">
        <v>2040415</v>
      </c>
      <c r="AN55" s="313">
        <v>20306</v>
      </c>
      <c r="AO55" s="314">
        <v>10.4</v>
      </c>
      <c r="AP55" s="315">
        <v>41921</v>
      </c>
      <c r="AQ55" s="316">
        <v>-4.5999999999999996</v>
      </c>
      <c r="AR55" s="317">
        <v>15</v>
      </c>
    </row>
    <row r="56" spans="1:44" ht="13.2" x14ac:dyDescent="0.2">
      <c r="A56" s="247"/>
      <c r="AK56" s="318"/>
      <c r="AL56" s="319" t="s">
        <v>520</v>
      </c>
      <c r="AM56" s="320">
        <v>1468838</v>
      </c>
      <c r="AN56" s="321">
        <v>14618</v>
      </c>
      <c r="AO56" s="322">
        <v>65.900000000000006</v>
      </c>
      <c r="AP56" s="323">
        <v>21655</v>
      </c>
      <c r="AQ56" s="324">
        <v>1.6</v>
      </c>
      <c r="AR56" s="325">
        <v>64.3</v>
      </c>
    </row>
    <row r="57" spans="1:44" ht="13.2" x14ac:dyDescent="0.2">
      <c r="A57" s="247"/>
      <c r="AK57" s="303" t="s">
        <v>523</v>
      </c>
      <c r="AL57" s="304"/>
      <c r="AM57" s="312">
        <v>3753246</v>
      </c>
      <c r="AN57" s="313">
        <v>37825</v>
      </c>
      <c r="AO57" s="314">
        <v>86.3</v>
      </c>
      <c r="AP57" s="315">
        <v>44585</v>
      </c>
      <c r="AQ57" s="316">
        <v>6.4</v>
      </c>
      <c r="AR57" s="317">
        <v>79.900000000000006</v>
      </c>
    </row>
    <row r="58" spans="1:44" ht="13.2" x14ac:dyDescent="0.2">
      <c r="A58" s="247"/>
      <c r="AK58" s="318"/>
      <c r="AL58" s="319" t="s">
        <v>520</v>
      </c>
      <c r="AM58" s="320">
        <v>1577060</v>
      </c>
      <c r="AN58" s="321">
        <v>15894</v>
      </c>
      <c r="AO58" s="322">
        <v>8.6999999999999993</v>
      </c>
      <c r="AP58" s="323">
        <v>23077</v>
      </c>
      <c r="AQ58" s="324">
        <v>6.6</v>
      </c>
      <c r="AR58" s="325">
        <v>2.1</v>
      </c>
    </row>
    <row r="59" spans="1:44" ht="13.2" x14ac:dyDescent="0.2">
      <c r="A59" s="247"/>
      <c r="AK59" s="303" t="s">
        <v>524</v>
      </c>
      <c r="AL59" s="304"/>
      <c r="AM59" s="312">
        <v>2724591</v>
      </c>
      <c r="AN59" s="313">
        <v>27827</v>
      </c>
      <c r="AO59" s="314">
        <v>-26.4</v>
      </c>
      <c r="AP59" s="315">
        <v>49779</v>
      </c>
      <c r="AQ59" s="316">
        <v>11.6</v>
      </c>
      <c r="AR59" s="317">
        <v>-38</v>
      </c>
    </row>
    <row r="60" spans="1:44" ht="13.2" x14ac:dyDescent="0.2">
      <c r="A60" s="247"/>
      <c r="AK60" s="318"/>
      <c r="AL60" s="319" t="s">
        <v>520</v>
      </c>
      <c r="AM60" s="320">
        <v>1712064</v>
      </c>
      <c r="AN60" s="321">
        <v>17486</v>
      </c>
      <c r="AO60" s="322">
        <v>10</v>
      </c>
      <c r="AP60" s="323">
        <v>28921</v>
      </c>
      <c r="AQ60" s="324">
        <v>25.3</v>
      </c>
      <c r="AR60" s="325">
        <v>-15.3</v>
      </c>
    </row>
    <row r="61" spans="1:44" ht="13.2" x14ac:dyDescent="0.2">
      <c r="A61" s="247"/>
      <c r="AK61" s="303" t="s">
        <v>525</v>
      </c>
      <c r="AL61" s="326"/>
      <c r="AM61" s="312">
        <v>2491192</v>
      </c>
      <c r="AN61" s="313">
        <v>24866</v>
      </c>
      <c r="AO61" s="314">
        <v>18</v>
      </c>
      <c r="AP61" s="315">
        <v>44880</v>
      </c>
      <c r="AQ61" s="327">
        <v>3.2</v>
      </c>
      <c r="AR61" s="317">
        <v>14.8</v>
      </c>
    </row>
    <row r="62" spans="1:44" ht="13.2" x14ac:dyDescent="0.2">
      <c r="A62" s="247"/>
      <c r="AK62" s="318"/>
      <c r="AL62" s="319" t="s">
        <v>520</v>
      </c>
      <c r="AM62" s="320">
        <v>1373575</v>
      </c>
      <c r="AN62" s="321">
        <v>13709</v>
      </c>
      <c r="AO62" s="322">
        <v>15.6</v>
      </c>
      <c r="AP62" s="323">
        <v>23723</v>
      </c>
      <c r="AQ62" s="324">
        <v>5.4</v>
      </c>
      <c r="AR62" s="325">
        <v>10.199999999999999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9tTwvvHFSOF5HKY5xaQXSZkOjCx7/z2YSByzu5qEaJKhfFV9umpfyb6apoVwe0ONnKzXCO44C2e7Fske2rK9w==" saltValue="JXrQf4+7ik275L5MGZGr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ma5RAIXufCYQqpDl7QyxEE78iMp6neFfYiNnJmYhuQ7x0UNOqLHL9J87pzdg8W4LIPA+N893+q+ALjX3AcohvQ==" saltValue="Oks58it3luEVqjFX5MMhv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3JZIyO2Lmlwpoml5HZkkH4nv+wnHMX3GXLj4BN+crGTJRbBOb61rYoyY6d7LkmcKsPZ1rmPdIzuztMr38L9Dkg==" saltValue="uFh73kpBv+a+BjXdNiyrv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11.43</v>
      </c>
      <c r="G47" s="12">
        <v>11.09</v>
      </c>
      <c r="H47" s="12">
        <v>11.47</v>
      </c>
      <c r="I47" s="12">
        <v>11.94</v>
      </c>
      <c r="J47" s="13">
        <v>12.93</v>
      </c>
    </row>
    <row r="48" spans="2:10" ht="57.75" customHeight="1" x14ac:dyDescent="0.2">
      <c r="B48" s="14"/>
      <c r="C48" s="1154" t="s">
        <v>4</v>
      </c>
      <c r="D48" s="1154"/>
      <c r="E48" s="1155"/>
      <c r="F48" s="15">
        <v>0.08</v>
      </c>
      <c r="G48" s="16">
        <v>0.09</v>
      </c>
      <c r="H48" s="16">
        <v>0.09</v>
      </c>
      <c r="I48" s="16">
        <v>1.08</v>
      </c>
      <c r="J48" s="17">
        <v>0.9</v>
      </c>
    </row>
    <row r="49" spans="2:10" ht="57.75" customHeight="1" thickBot="1" x14ac:dyDescent="0.25">
      <c r="B49" s="18"/>
      <c r="C49" s="1156" t="s">
        <v>5</v>
      </c>
      <c r="D49" s="1156"/>
      <c r="E49" s="1157"/>
      <c r="F49" s="19">
        <v>0.12</v>
      </c>
      <c r="G49" s="20">
        <v>0.12</v>
      </c>
      <c r="H49" s="20">
        <v>0.11</v>
      </c>
      <c r="I49" s="20">
        <v>1.71</v>
      </c>
      <c r="J49" s="21">
        <v>1.02</v>
      </c>
    </row>
    <row r="50" spans="2:10" ht="13.2" x14ac:dyDescent="0.2"/>
  </sheetData>
  <sheetProtection algorithmName="SHA-512" hashValue="RkrVek3UZ4XsEzlRgEo/eTu5Uw43K9Efl7hMEfFSVomHVmsGg8pe0kxQqfF81F5DvccyZynqFXROFX88Susvxg==" saltValue="fSjjnVyc92bX53gkDb+Kog=="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532</v>
      </c>
      <c r="D34" s="1162"/>
      <c r="E34" s="1163"/>
      <c r="F34" s="32">
        <v>14.54</v>
      </c>
      <c r="G34" s="33">
        <v>13.88</v>
      </c>
      <c r="H34" s="33">
        <v>13.75</v>
      </c>
      <c r="I34" s="33">
        <v>12.15</v>
      </c>
      <c r="J34" s="34">
        <v>11.99</v>
      </c>
      <c r="K34" s="22"/>
      <c r="L34" s="22"/>
      <c r="M34" s="22"/>
      <c r="N34" s="22"/>
      <c r="O34" s="22"/>
      <c r="P34" s="22"/>
    </row>
    <row r="35" spans="1:16" ht="39" customHeight="1" x14ac:dyDescent="0.2">
      <c r="A35" s="22"/>
      <c r="B35" s="35"/>
      <c r="C35" s="1158" t="s">
        <v>533</v>
      </c>
      <c r="D35" s="1158"/>
      <c r="E35" s="1159"/>
      <c r="F35" s="36" t="s">
        <v>489</v>
      </c>
      <c r="G35" s="37" t="s">
        <v>489</v>
      </c>
      <c r="H35" s="37" t="s">
        <v>489</v>
      </c>
      <c r="I35" s="37" t="s">
        <v>489</v>
      </c>
      <c r="J35" s="38">
        <v>4.6399999999999997</v>
      </c>
      <c r="K35" s="22"/>
      <c r="L35" s="22"/>
      <c r="M35" s="22"/>
      <c r="N35" s="22"/>
      <c r="O35" s="22"/>
      <c r="P35" s="22"/>
    </row>
    <row r="36" spans="1:16" ht="39" customHeight="1" x14ac:dyDescent="0.2">
      <c r="A36" s="22"/>
      <c r="B36" s="35"/>
      <c r="C36" s="1158" t="s">
        <v>534</v>
      </c>
      <c r="D36" s="1158"/>
      <c r="E36" s="1159"/>
      <c r="F36" s="36">
        <v>7.0000000000000007E-2</v>
      </c>
      <c r="G36" s="37">
        <v>0.08</v>
      </c>
      <c r="H36" s="37">
        <v>0.08</v>
      </c>
      <c r="I36" s="37">
        <v>1.08</v>
      </c>
      <c r="J36" s="38">
        <v>0.9</v>
      </c>
      <c r="K36" s="22"/>
      <c r="L36" s="22"/>
      <c r="M36" s="22"/>
      <c r="N36" s="22"/>
      <c r="O36" s="22"/>
      <c r="P36" s="22"/>
    </row>
    <row r="37" spans="1:16" ht="39" customHeight="1" x14ac:dyDescent="0.2">
      <c r="A37" s="22"/>
      <c r="B37" s="35"/>
      <c r="C37" s="1158" t="s">
        <v>535</v>
      </c>
      <c r="D37" s="1158"/>
      <c r="E37" s="1159"/>
      <c r="F37" s="36">
        <v>1.1200000000000001</v>
      </c>
      <c r="G37" s="37">
        <v>0.88</v>
      </c>
      <c r="H37" s="37">
        <v>0.69</v>
      </c>
      <c r="I37" s="37">
        <v>0.56000000000000005</v>
      </c>
      <c r="J37" s="38">
        <v>0.68</v>
      </c>
      <c r="K37" s="22"/>
      <c r="L37" s="22"/>
      <c r="M37" s="22"/>
      <c r="N37" s="22"/>
      <c r="O37" s="22"/>
      <c r="P37" s="22"/>
    </row>
    <row r="38" spans="1:16" ht="39" customHeight="1" x14ac:dyDescent="0.2">
      <c r="A38" s="22"/>
      <c r="B38" s="35"/>
      <c r="C38" s="1158" t="s">
        <v>536</v>
      </c>
      <c r="D38" s="1158"/>
      <c r="E38" s="1159"/>
      <c r="F38" s="36">
        <v>0.28000000000000003</v>
      </c>
      <c r="G38" s="37">
        <v>0.28000000000000003</v>
      </c>
      <c r="H38" s="37">
        <v>0.34</v>
      </c>
      <c r="I38" s="37">
        <v>0.34</v>
      </c>
      <c r="J38" s="38">
        <v>0.41</v>
      </c>
      <c r="K38" s="22"/>
      <c r="L38" s="22"/>
      <c r="M38" s="22"/>
      <c r="N38" s="22"/>
      <c r="O38" s="22"/>
      <c r="P38" s="22"/>
    </row>
    <row r="39" spans="1:16" ht="39" customHeight="1" x14ac:dyDescent="0.2">
      <c r="A39" s="22"/>
      <c r="B39" s="35"/>
      <c r="C39" s="1158" t="s">
        <v>537</v>
      </c>
      <c r="D39" s="1158"/>
      <c r="E39" s="1159"/>
      <c r="F39" s="36">
        <v>0.97</v>
      </c>
      <c r="G39" s="37">
        <v>1</v>
      </c>
      <c r="H39" s="37">
        <v>0.6</v>
      </c>
      <c r="I39" s="37">
        <v>0.01</v>
      </c>
      <c r="J39" s="38">
        <v>0</v>
      </c>
      <c r="K39" s="22"/>
      <c r="L39" s="22"/>
      <c r="M39" s="22"/>
      <c r="N39" s="22"/>
      <c r="O39" s="22"/>
      <c r="P39" s="22"/>
    </row>
    <row r="40" spans="1:16" ht="39" customHeight="1" x14ac:dyDescent="0.2">
      <c r="A40" s="22"/>
      <c r="B40" s="35"/>
      <c r="C40" s="1158" t="s">
        <v>538</v>
      </c>
      <c r="D40" s="1158"/>
      <c r="E40" s="1159"/>
      <c r="F40" s="36">
        <v>7.0000000000000007E-2</v>
      </c>
      <c r="G40" s="37">
        <v>0.13</v>
      </c>
      <c r="H40" s="37">
        <v>0</v>
      </c>
      <c r="I40" s="37">
        <v>0</v>
      </c>
      <c r="J40" s="38">
        <v>0</v>
      </c>
      <c r="K40" s="22"/>
      <c r="L40" s="22"/>
      <c r="M40" s="22"/>
      <c r="N40" s="22"/>
      <c r="O40" s="22"/>
      <c r="P40" s="22"/>
    </row>
    <row r="41" spans="1:16" ht="39" customHeight="1" x14ac:dyDescent="0.2">
      <c r="A41" s="22"/>
      <c r="B41" s="35"/>
      <c r="C41" s="1158" t="s">
        <v>539</v>
      </c>
      <c r="D41" s="1158"/>
      <c r="E41" s="1159"/>
      <c r="F41" s="36">
        <v>0</v>
      </c>
      <c r="G41" s="37">
        <v>0</v>
      </c>
      <c r="H41" s="37">
        <v>0</v>
      </c>
      <c r="I41" s="37">
        <v>0</v>
      </c>
      <c r="J41" s="38">
        <v>0</v>
      </c>
      <c r="K41" s="22"/>
      <c r="L41" s="22"/>
      <c r="M41" s="22"/>
      <c r="N41" s="22"/>
      <c r="O41" s="22"/>
      <c r="P41" s="22"/>
    </row>
    <row r="42" spans="1:16" ht="39" customHeight="1" x14ac:dyDescent="0.2">
      <c r="A42" s="22"/>
      <c r="B42" s="39"/>
      <c r="C42" s="1158" t="s">
        <v>540</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541</v>
      </c>
      <c r="D43" s="1160"/>
      <c r="E43" s="1161"/>
      <c r="F43" s="41" t="s">
        <v>489</v>
      </c>
      <c r="G43" s="42" t="s">
        <v>489</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D9Wsbi7RnW/S6/ex2GZPzTxLOpJH71ToPAGCqhdu665dtUdI+W30/sYeeH6Ea8qfwkhxtOI8gt8HDnEBWSexQ==" saltValue="+LVRxoZ1RYoZmMbFnQ4/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3134</v>
      </c>
      <c r="L45" s="58">
        <v>3080</v>
      </c>
      <c r="M45" s="58">
        <v>3106</v>
      </c>
      <c r="N45" s="58">
        <v>3056</v>
      </c>
      <c r="O45" s="59">
        <v>2856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1050</v>
      </c>
      <c r="L48" s="62">
        <v>1049</v>
      </c>
      <c r="M48" s="62">
        <v>1054</v>
      </c>
      <c r="N48" s="62">
        <v>1038</v>
      </c>
      <c r="O48" s="63">
        <v>1013</v>
      </c>
      <c r="P48" s="46"/>
      <c r="Q48" s="46"/>
      <c r="R48" s="46"/>
      <c r="S48" s="46"/>
      <c r="T48" s="46"/>
      <c r="U48" s="46"/>
    </row>
    <row r="49" spans="1:21" ht="30.75" customHeight="1" x14ac:dyDescent="0.2">
      <c r="A49" s="46"/>
      <c r="B49" s="1166"/>
      <c r="C49" s="1167"/>
      <c r="D49" s="60"/>
      <c r="E49" s="1172" t="s">
        <v>14</v>
      </c>
      <c r="F49" s="1172"/>
      <c r="G49" s="1172"/>
      <c r="H49" s="1172"/>
      <c r="I49" s="1172"/>
      <c r="J49" s="1173"/>
      <c r="K49" s="61">
        <v>2</v>
      </c>
      <c r="L49" s="62">
        <v>3</v>
      </c>
      <c r="M49" s="62">
        <v>26</v>
      </c>
      <c r="N49" s="62">
        <v>54</v>
      </c>
      <c r="O49" s="63">
        <v>192</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3772</v>
      </c>
      <c r="L52" s="62">
        <v>3754</v>
      </c>
      <c r="M52" s="62">
        <v>3712</v>
      </c>
      <c r="N52" s="62">
        <v>3661</v>
      </c>
      <c r="O52" s="63">
        <v>3634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414</v>
      </c>
      <c r="L53" s="67">
        <v>378</v>
      </c>
      <c r="M53" s="67">
        <v>474</v>
      </c>
      <c r="N53" s="67">
        <v>487</v>
      </c>
      <c r="O53" s="68">
        <v>427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9umHGtnR5lJ/Vhmv0RJNDuYI9BB4WS8m8mJL74n7LElcIgeflDlyrNH4AZoCETXBkwcEn0Rsq5nCN6m8Om5Q==" saltValue="qyUKN/NelLsasRGyegRV8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29760</v>
      </c>
      <c r="J41" s="331">
        <v>29063</v>
      </c>
      <c r="K41" s="331">
        <v>27504</v>
      </c>
      <c r="L41" s="331">
        <v>26560</v>
      </c>
      <c r="M41" s="332">
        <v>25524</v>
      </c>
    </row>
    <row r="42" spans="2:13" ht="27.75" customHeight="1" x14ac:dyDescent="0.2">
      <c r="B42" s="1197"/>
      <c r="C42" s="1198"/>
      <c r="D42" s="104"/>
      <c r="E42" s="1203" t="s">
        <v>32</v>
      </c>
      <c r="F42" s="1203"/>
      <c r="G42" s="1203"/>
      <c r="H42" s="1204"/>
      <c r="I42" s="333" t="s">
        <v>489</v>
      </c>
      <c r="J42" s="334" t="s">
        <v>489</v>
      </c>
      <c r="K42" s="334" t="s">
        <v>489</v>
      </c>
      <c r="L42" s="334" t="s">
        <v>489</v>
      </c>
      <c r="M42" s="335" t="s">
        <v>489</v>
      </c>
    </row>
    <row r="43" spans="2:13" ht="27.75" customHeight="1" x14ac:dyDescent="0.2">
      <c r="B43" s="1197"/>
      <c r="C43" s="1198"/>
      <c r="D43" s="104"/>
      <c r="E43" s="1203" t="s">
        <v>33</v>
      </c>
      <c r="F43" s="1203"/>
      <c r="G43" s="1203"/>
      <c r="H43" s="1204"/>
      <c r="I43" s="333">
        <v>14278</v>
      </c>
      <c r="J43" s="334">
        <v>13380</v>
      </c>
      <c r="K43" s="334">
        <v>12795</v>
      </c>
      <c r="L43" s="334">
        <v>12120</v>
      </c>
      <c r="M43" s="335">
        <v>11469</v>
      </c>
    </row>
    <row r="44" spans="2:13" ht="27.75" customHeight="1" x14ac:dyDescent="0.2">
      <c r="B44" s="1197"/>
      <c r="C44" s="1198"/>
      <c r="D44" s="104"/>
      <c r="E44" s="1203" t="s">
        <v>34</v>
      </c>
      <c r="F44" s="1203"/>
      <c r="G44" s="1203"/>
      <c r="H44" s="1204"/>
      <c r="I44" s="333">
        <v>309</v>
      </c>
      <c r="J44" s="334">
        <v>516</v>
      </c>
      <c r="K44" s="334">
        <v>503</v>
      </c>
      <c r="L44" s="334">
        <v>494</v>
      </c>
      <c r="M44" s="335">
        <v>1972</v>
      </c>
    </row>
    <row r="45" spans="2:13" ht="27.75" customHeight="1" x14ac:dyDescent="0.2">
      <c r="B45" s="1197"/>
      <c r="C45" s="1198"/>
      <c r="D45" s="104"/>
      <c r="E45" s="1203" t="s">
        <v>35</v>
      </c>
      <c r="F45" s="1203"/>
      <c r="G45" s="1203"/>
      <c r="H45" s="1204"/>
      <c r="I45" s="333">
        <v>3968</v>
      </c>
      <c r="J45" s="334">
        <v>3874</v>
      </c>
      <c r="K45" s="334">
        <v>3892</v>
      </c>
      <c r="L45" s="334">
        <v>3424</v>
      </c>
      <c r="M45" s="335">
        <v>3215</v>
      </c>
    </row>
    <row r="46" spans="2:13" ht="27.75" customHeight="1" x14ac:dyDescent="0.2">
      <c r="B46" s="1197"/>
      <c r="C46" s="1198"/>
      <c r="D46" s="105"/>
      <c r="E46" s="1203" t="s">
        <v>36</v>
      </c>
      <c r="F46" s="1203"/>
      <c r="G46" s="1203"/>
      <c r="H46" s="1204"/>
      <c r="I46" s="333">
        <v>0</v>
      </c>
      <c r="J46" s="334">
        <v>0</v>
      </c>
      <c r="K46" s="334">
        <v>0</v>
      </c>
      <c r="L46" s="334">
        <v>0</v>
      </c>
      <c r="M46" s="335">
        <v>0</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11009</v>
      </c>
      <c r="J50" s="334">
        <v>13437</v>
      </c>
      <c r="K50" s="334">
        <v>15055</v>
      </c>
      <c r="L50" s="334">
        <v>15610</v>
      </c>
      <c r="M50" s="335">
        <v>15677</v>
      </c>
    </row>
    <row r="51" spans="2:13" ht="27.75" customHeight="1" x14ac:dyDescent="0.2">
      <c r="B51" s="1197"/>
      <c r="C51" s="1198"/>
      <c r="D51" s="104"/>
      <c r="E51" s="1203" t="s">
        <v>42</v>
      </c>
      <c r="F51" s="1203"/>
      <c r="G51" s="1203"/>
      <c r="H51" s="1204"/>
      <c r="I51" s="333">
        <v>10560</v>
      </c>
      <c r="J51" s="334">
        <v>10334</v>
      </c>
      <c r="K51" s="334">
        <v>10062</v>
      </c>
      <c r="L51" s="334">
        <v>9584</v>
      </c>
      <c r="M51" s="335">
        <v>9857</v>
      </c>
    </row>
    <row r="52" spans="2:13" ht="27.75" customHeight="1" x14ac:dyDescent="0.2">
      <c r="B52" s="1199"/>
      <c r="C52" s="1200"/>
      <c r="D52" s="104"/>
      <c r="E52" s="1203" t="s">
        <v>43</v>
      </c>
      <c r="F52" s="1203"/>
      <c r="G52" s="1203"/>
      <c r="H52" s="1204"/>
      <c r="I52" s="333">
        <v>34192</v>
      </c>
      <c r="J52" s="334">
        <v>33531</v>
      </c>
      <c r="K52" s="334">
        <v>32167</v>
      </c>
      <c r="L52" s="334">
        <v>31540</v>
      </c>
      <c r="M52" s="335">
        <v>30012</v>
      </c>
    </row>
    <row r="53" spans="2:13" ht="27.75" customHeight="1" thickBot="1" x14ac:dyDescent="0.25">
      <c r="B53" s="1210" t="s">
        <v>19</v>
      </c>
      <c r="C53" s="1211"/>
      <c r="D53" s="108"/>
      <c r="E53" s="1212" t="s">
        <v>44</v>
      </c>
      <c r="F53" s="1212"/>
      <c r="G53" s="1212"/>
      <c r="H53" s="1213"/>
      <c r="I53" s="336">
        <v>-7447</v>
      </c>
      <c r="J53" s="337">
        <v>-10469</v>
      </c>
      <c r="K53" s="337">
        <v>-12590</v>
      </c>
      <c r="L53" s="337">
        <v>-14136</v>
      </c>
      <c r="M53" s="338">
        <v>-13366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nEcmlg9Z+qGvQOITIQFeb3fQKLIhu5V5QynuCyaziVebLrbNnFDziy7k7MHluGQ7D43F+NR8h+OKkeKmu2OaA==" saltValue="jmg7tWcWoNeQd3jYrcCc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2520</v>
      </c>
      <c r="G55" s="339">
        <v>2680</v>
      </c>
      <c r="H55" s="340">
        <v>2948</v>
      </c>
    </row>
    <row r="56" spans="2:8" ht="52.5" customHeight="1" x14ac:dyDescent="0.2">
      <c r="B56" s="120"/>
      <c r="C56" s="1224" t="s">
        <v>47</v>
      </c>
      <c r="D56" s="1224"/>
      <c r="E56" s="1225"/>
      <c r="F56" s="341">
        <v>3294</v>
      </c>
      <c r="G56" s="341">
        <v>3467</v>
      </c>
      <c r="H56" s="342">
        <v>3669</v>
      </c>
    </row>
    <row r="57" spans="2:8" ht="53.25" customHeight="1" x14ac:dyDescent="0.2">
      <c r="B57" s="120"/>
      <c r="C57" s="1226" t="s">
        <v>48</v>
      </c>
      <c r="D57" s="1226"/>
      <c r="E57" s="1227"/>
      <c r="F57" s="343">
        <v>6988</v>
      </c>
      <c r="G57" s="343">
        <v>7380</v>
      </c>
      <c r="H57" s="344">
        <v>7100</v>
      </c>
    </row>
    <row r="58" spans="2:8" ht="45.75" customHeight="1" x14ac:dyDescent="0.2">
      <c r="B58" s="121"/>
      <c r="C58" s="1214" t="s">
        <v>560</v>
      </c>
      <c r="D58" s="1215"/>
      <c r="E58" s="1216"/>
      <c r="F58" s="345">
        <v>2714</v>
      </c>
      <c r="G58" s="345">
        <v>3017</v>
      </c>
      <c r="H58" s="346">
        <v>3228</v>
      </c>
    </row>
    <row r="59" spans="2:8" ht="45.75" customHeight="1" x14ac:dyDescent="0.2">
      <c r="B59" s="121"/>
      <c r="C59" s="1214" t="s">
        <v>561</v>
      </c>
      <c r="D59" s="1215"/>
      <c r="E59" s="1216"/>
      <c r="F59" s="345">
        <v>1255</v>
      </c>
      <c r="G59" s="345">
        <v>1269</v>
      </c>
      <c r="H59" s="346">
        <v>1221</v>
      </c>
    </row>
    <row r="60" spans="2:8" ht="45.75" customHeight="1" x14ac:dyDescent="0.2">
      <c r="B60" s="121"/>
      <c r="C60" s="1214" t="s">
        <v>562</v>
      </c>
      <c r="D60" s="1215"/>
      <c r="E60" s="1216"/>
      <c r="F60" s="345">
        <v>700</v>
      </c>
      <c r="G60" s="345">
        <v>703</v>
      </c>
      <c r="H60" s="346">
        <v>666</v>
      </c>
    </row>
    <row r="61" spans="2:8" ht="45.75" customHeight="1" x14ac:dyDescent="0.2">
      <c r="B61" s="121"/>
      <c r="C61" s="1214" t="s">
        <v>563</v>
      </c>
      <c r="D61" s="1215"/>
      <c r="E61" s="1216"/>
      <c r="F61" s="345">
        <v>860</v>
      </c>
      <c r="G61" s="345">
        <v>896</v>
      </c>
      <c r="H61" s="346">
        <v>558</v>
      </c>
    </row>
    <row r="62" spans="2:8" ht="45.75" customHeight="1" thickBot="1" x14ac:dyDescent="0.25">
      <c r="B62" s="122"/>
      <c r="C62" s="1217" t="s">
        <v>564</v>
      </c>
      <c r="D62" s="1218"/>
      <c r="E62" s="1219"/>
      <c r="F62" s="347">
        <v>451</v>
      </c>
      <c r="G62" s="347">
        <v>445</v>
      </c>
      <c r="H62" s="348">
        <v>382</v>
      </c>
    </row>
    <row r="63" spans="2:8" ht="52.5" customHeight="1" thickBot="1" x14ac:dyDescent="0.25">
      <c r="B63" s="123"/>
      <c r="C63" s="1220" t="s">
        <v>49</v>
      </c>
      <c r="D63" s="1220"/>
      <c r="E63" s="1221"/>
      <c r="F63" s="349">
        <v>12801</v>
      </c>
      <c r="G63" s="349">
        <v>13526</v>
      </c>
      <c r="H63" s="350">
        <v>13718</v>
      </c>
    </row>
    <row r="64" spans="2:8" ht="13.2" x14ac:dyDescent="0.2"/>
  </sheetData>
  <sheetProtection algorithmName="SHA-512" hashValue="N8HctfFNiUCb/w7JcUgig61oOvNLXhhWoMTpAPC6SLqrJ55/2JDp7ucC+gSYhK2E07z+aIl2Ul9RDTrbqpXr3A==" saltValue="ZoUXmhvOHuh9lraeK1/I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2DAA8-89A7-4F65-9553-19EA3745AFA6}">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567</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568</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569</v>
      </c>
      <c r="AO51" s="1231"/>
      <c r="AP51" s="1231"/>
      <c r="AQ51" s="1231"/>
      <c r="AR51" s="1231"/>
      <c r="AS51" s="1231"/>
      <c r="AT51" s="1231"/>
      <c r="AU51" s="1231"/>
      <c r="AV51" s="1231"/>
      <c r="AW51" s="1231"/>
      <c r="AX51" s="1231"/>
      <c r="AY51" s="1231"/>
      <c r="AZ51" s="1231"/>
      <c r="BA51" s="1231"/>
      <c r="BB51" s="1231" t="s">
        <v>570</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571</v>
      </c>
      <c r="BC53" s="1231"/>
      <c r="BD53" s="1231"/>
      <c r="BE53" s="1231"/>
      <c r="BF53" s="1231"/>
      <c r="BG53" s="1231"/>
      <c r="BH53" s="1231"/>
      <c r="BI53" s="1231"/>
      <c r="BJ53" s="1231"/>
      <c r="BK53" s="1231"/>
      <c r="BL53" s="1231"/>
      <c r="BM53" s="1231"/>
      <c r="BN53" s="1231"/>
      <c r="BO53" s="1231"/>
      <c r="BP53" s="1228">
        <v>71.3</v>
      </c>
      <c r="BQ53" s="1228"/>
      <c r="BR53" s="1228"/>
      <c r="BS53" s="1228"/>
      <c r="BT53" s="1228"/>
      <c r="BU53" s="1228"/>
      <c r="BV53" s="1228"/>
      <c r="BW53" s="1228"/>
      <c r="BX53" s="1228">
        <v>72.5</v>
      </c>
      <c r="BY53" s="1228"/>
      <c r="BZ53" s="1228"/>
      <c r="CA53" s="1228"/>
      <c r="CB53" s="1228"/>
      <c r="CC53" s="1228"/>
      <c r="CD53" s="1228"/>
      <c r="CE53" s="1228"/>
      <c r="CF53" s="1228">
        <v>74</v>
      </c>
      <c r="CG53" s="1228"/>
      <c r="CH53" s="1228"/>
      <c r="CI53" s="1228"/>
      <c r="CJ53" s="1228"/>
      <c r="CK53" s="1228"/>
      <c r="CL53" s="1228"/>
      <c r="CM53" s="1228"/>
      <c r="CN53" s="1228">
        <v>74.900000000000006</v>
      </c>
      <c r="CO53" s="1228"/>
      <c r="CP53" s="1228"/>
      <c r="CQ53" s="1228"/>
      <c r="CR53" s="1228"/>
      <c r="CS53" s="1228"/>
      <c r="CT53" s="1228"/>
      <c r="CU53" s="1228"/>
      <c r="CV53" s="1228">
        <v>76.3</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572</v>
      </c>
      <c r="AO55" s="1233"/>
      <c r="AP55" s="1233"/>
      <c r="AQ55" s="1233"/>
      <c r="AR55" s="1233"/>
      <c r="AS55" s="1233"/>
      <c r="AT55" s="1233"/>
      <c r="AU55" s="1233"/>
      <c r="AV55" s="1233"/>
      <c r="AW55" s="1233"/>
      <c r="AX55" s="1233"/>
      <c r="AY55" s="1233"/>
      <c r="AZ55" s="1233"/>
      <c r="BA55" s="1233"/>
      <c r="BB55" s="1231" t="s">
        <v>570</v>
      </c>
      <c r="BC55" s="1231"/>
      <c r="BD55" s="1231"/>
      <c r="BE55" s="1231"/>
      <c r="BF55" s="1231"/>
      <c r="BG55" s="1231"/>
      <c r="BH55" s="1231"/>
      <c r="BI55" s="1231"/>
      <c r="BJ55" s="1231"/>
      <c r="BK55" s="1231"/>
      <c r="BL55" s="1231"/>
      <c r="BM55" s="1231"/>
      <c r="BN55" s="1231"/>
      <c r="BO55" s="1231"/>
      <c r="BP55" s="1228">
        <v>3.9</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571</v>
      </c>
      <c r="BC57" s="1231"/>
      <c r="BD57" s="1231"/>
      <c r="BE57" s="1231"/>
      <c r="BF57" s="1231"/>
      <c r="BG57" s="1231"/>
      <c r="BH57" s="1231"/>
      <c r="BI57" s="1231"/>
      <c r="BJ57" s="1231"/>
      <c r="BK57" s="1231"/>
      <c r="BL57" s="1231"/>
      <c r="BM57" s="1231"/>
      <c r="BN57" s="1231"/>
      <c r="BO57" s="1231"/>
      <c r="BP57" s="1228">
        <v>63.1</v>
      </c>
      <c r="BQ57" s="1228"/>
      <c r="BR57" s="1228"/>
      <c r="BS57" s="1228"/>
      <c r="BT57" s="1228"/>
      <c r="BU57" s="1228"/>
      <c r="BV57" s="1228"/>
      <c r="BW57" s="1228"/>
      <c r="BX57" s="1228">
        <v>63.2</v>
      </c>
      <c r="BY57" s="1228"/>
      <c r="BZ57" s="1228"/>
      <c r="CA57" s="1228"/>
      <c r="CB57" s="1228"/>
      <c r="CC57" s="1228"/>
      <c r="CD57" s="1228"/>
      <c r="CE57" s="1228"/>
      <c r="CF57" s="1228">
        <v>64</v>
      </c>
      <c r="CG57" s="1228"/>
      <c r="CH57" s="1228"/>
      <c r="CI57" s="1228"/>
      <c r="CJ57" s="1228"/>
      <c r="CK57" s="1228"/>
      <c r="CL57" s="1228"/>
      <c r="CM57" s="1228"/>
      <c r="CN57" s="1228">
        <v>65.5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573</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568</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569</v>
      </c>
      <c r="AO73" s="1231"/>
      <c r="AP73" s="1231"/>
      <c r="AQ73" s="1231"/>
      <c r="AR73" s="1231"/>
      <c r="AS73" s="1231"/>
      <c r="AT73" s="1231"/>
      <c r="AU73" s="1231"/>
      <c r="AV73" s="1231"/>
      <c r="AW73" s="1231"/>
      <c r="AX73" s="1231"/>
      <c r="AY73" s="1231"/>
      <c r="AZ73" s="1231"/>
      <c r="BA73" s="1231"/>
      <c r="BB73" s="1231" t="s">
        <v>570</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575</v>
      </c>
      <c r="BC75" s="1231"/>
      <c r="BD75" s="1231"/>
      <c r="BE75" s="1231"/>
      <c r="BF75" s="1231"/>
      <c r="BG75" s="1231"/>
      <c r="BH75" s="1231"/>
      <c r="BI75" s="1231"/>
      <c r="BJ75" s="1231"/>
      <c r="BK75" s="1231"/>
      <c r="BL75" s="1231"/>
      <c r="BM75" s="1231"/>
      <c r="BN75" s="1231"/>
      <c r="BO75" s="1231"/>
      <c r="BP75" s="1228">
        <v>2.2999999999999998</v>
      </c>
      <c r="BQ75" s="1228"/>
      <c r="BR75" s="1228"/>
      <c r="BS75" s="1228"/>
      <c r="BT75" s="1228"/>
      <c r="BU75" s="1228"/>
      <c r="BV75" s="1228"/>
      <c r="BW75" s="1228"/>
      <c r="BX75" s="1228">
        <v>2.1</v>
      </c>
      <c r="BY75" s="1228"/>
      <c r="BZ75" s="1228"/>
      <c r="CA75" s="1228"/>
      <c r="CB75" s="1228"/>
      <c r="CC75" s="1228"/>
      <c r="CD75" s="1228"/>
      <c r="CE75" s="1228"/>
      <c r="CF75" s="1228">
        <v>2.2000000000000002</v>
      </c>
      <c r="CG75" s="1228"/>
      <c r="CH75" s="1228"/>
      <c r="CI75" s="1228"/>
      <c r="CJ75" s="1228"/>
      <c r="CK75" s="1228"/>
      <c r="CL75" s="1228"/>
      <c r="CM75" s="1228"/>
      <c r="CN75" s="1228">
        <v>2.2000000000000002</v>
      </c>
      <c r="CO75" s="1228"/>
      <c r="CP75" s="1228"/>
      <c r="CQ75" s="1228"/>
      <c r="CR75" s="1228"/>
      <c r="CS75" s="1228"/>
      <c r="CT75" s="1228"/>
      <c r="CU75" s="1228"/>
      <c r="CV75" s="1228">
        <v>2.2999999999999998</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572</v>
      </c>
      <c r="AO77" s="1233"/>
      <c r="AP77" s="1233"/>
      <c r="AQ77" s="1233"/>
      <c r="AR77" s="1233"/>
      <c r="AS77" s="1233"/>
      <c r="AT77" s="1233"/>
      <c r="AU77" s="1233"/>
      <c r="AV77" s="1233"/>
      <c r="AW77" s="1233"/>
      <c r="AX77" s="1233"/>
      <c r="AY77" s="1233"/>
      <c r="AZ77" s="1233"/>
      <c r="BA77" s="1233"/>
      <c r="BB77" s="1231" t="s">
        <v>570</v>
      </c>
      <c r="BC77" s="1231"/>
      <c r="BD77" s="1231"/>
      <c r="BE77" s="1231"/>
      <c r="BF77" s="1231"/>
      <c r="BG77" s="1231"/>
      <c r="BH77" s="1231"/>
      <c r="BI77" s="1231"/>
      <c r="BJ77" s="1231"/>
      <c r="BK77" s="1231"/>
      <c r="BL77" s="1231"/>
      <c r="BM77" s="1231"/>
      <c r="BN77" s="1231"/>
      <c r="BO77" s="1231"/>
      <c r="BP77" s="1228">
        <v>3.9</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575</v>
      </c>
      <c r="BC79" s="1231"/>
      <c r="BD79" s="1231"/>
      <c r="BE79" s="1231"/>
      <c r="BF79" s="1231"/>
      <c r="BG79" s="1231"/>
      <c r="BH79" s="1231"/>
      <c r="BI79" s="1231"/>
      <c r="BJ79" s="1231"/>
      <c r="BK79" s="1231"/>
      <c r="BL79" s="1231"/>
      <c r="BM79" s="1231"/>
      <c r="BN79" s="1231"/>
      <c r="BO79" s="1231"/>
      <c r="BP79" s="1228">
        <v>4.2</v>
      </c>
      <c r="BQ79" s="1228"/>
      <c r="BR79" s="1228"/>
      <c r="BS79" s="1228"/>
      <c r="BT79" s="1228"/>
      <c r="BU79" s="1228"/>
      <c r="BV79" s="1228"/>
      <c r="BW79" s="1228"/>
      <c r="BX79" s="1228">
        <v>4.5</v>
      </c>
      <c r="BY79" s="1228"/>
      <c r="BZ79" s="1228"/>
      <c r="CA79" s="1228"/>
      <c r="CB79" s="1228"/>
      <c r="CC79" s="1228"/>
      <c r="CD79" s="1228"/>
      <c r="CE79" s="1228"/>
      <c r="CF79" s="1228">
        <v>4.5999999999999996</v>
      </c>
      <c r="CG79" s="1228"/>
      <c r="CH79" s="1228"/>
      <c r="CI79" s="1228"/>
      <c r="CJ79" s="1228"/>
      <c r="CK79" s="1228"/>
      <c r="CL79" s="1228"/>
      <c r="CM79" s="1228"/>
      <c r="CN79" s="1228">
        <v>4.7</v>
      </c>
      <c r="CO79" s="1228"/>
      <c r="CP79" s="1228"/>
      <c r="CQ79" s="1228"/>
      <c r="CR79" s="1228"/>
      <c r="CS79" s="1228"/>
      <c r="CT79" s="1228"/>
      <c r="CU79" s="1228"/>
      <c r="CV79" s="1228">
        <v>4.7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WkOFi2ahYdfFliQr91sp43PjKLp6LCmMLkShE9v6OaELqptGTVEKBMBY/rETZxWVWBvZNstAZT73a6RUtXBVAA==" saltValue="9oZekCu6oma5jIA7H1GdF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A5E19-6649-46E6-BF05-7C8A2054A652}">
  <sheetPr>
    <pageSetUpPr fitToPage="1"/>
  </sheetPr>
  <dimension ref="A1:DR125"/>
  <sheetViews>
    <sheetView showGridLines="0" topLeftCell="A91"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pCj9VBIDzLBdVhtMVqdeaMTuyeW9UTK3WbH2zv5yvOgGqFnLtdutL19QcVU5pJR6v1fCBhXXLdoTeoTFDWl6iA==" saltValue="BU83AgZLgVruOPXC1Exh+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A8400-21FC-49F7-B5B6-541E5D0FC3EA}">
  <sheetPr>
    <pageSetUpPr fitToPage="1"/>
  </sheetPr>
  <dimension ref="A1:DR125"/>
  <sheetViews>
    <sheetView showGridLines="0" topLeftCell="A91"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VZfsyYTRngPBEe07jqcZiKgyZFqyf/JQnSqV6/et9PnB089s9rgHsjvo93ZQ7m001+5qw5K6Hny/z/jXw6IXw==" saltValue="jvhzJZAR/EMk6rCbfFmRo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19984</v>
      </c>
      <c r="E3" s="142"/>
      <c r="F3" s="143">
        <v>44161</v>
      </c>
      <c r="G3" s="144"/>
      <c r="H3" s="145"/>
    </row>
    <row r="4" spans="1:8" x14ac:dyDescent="0.2">
      <c r="A4" s="146"/>
      <c r="B4" s="147"/>
      <c r="C4" s="148"/>
      <c r="D4" s="149">
        <v>11737</v>
      </c>
      <c r="E4" s="150"/>
      <c r="F4" s="151">
        <v>23644</v>
      </c>
      <c r="G4" s="152"/>
      <c r="H4" s="153"/>
    </row>
    <row r="5" spans="1:8" x14ac:dyDescent="0.2">
      <c r="A5" s="134" t="s">
        <v>521</v>
      </c>
      <c r="B5" s="139"/>
      <c r="C5" s="140"/>
      <c r="D5" s="141">
        <v>18389</v>
      </c>
      <c r="E5" s="142"/>
      <c r="F5" s="143">
        <v>43955</v>
      </c>
      <c r="G5" s="144"/>
      <c r="H5" s="145"/>
    </row>
    <row r="6" spans="1:8" x14ac:dyDescent="0.2">
      <c r="A6" s="146"/>
      <c r="B6" s="147"/>
      <c r="C6" s="148"/>
      <c r="D6" s="149">
        <v>8809</v>
      </c>
      <c r="E6" s="150"/>
      <c r="F6" s="151">
        <v>21318</v>
      </c>
      <c r="G6" s="152"/>
      <c r="H6" s="153"/>
    </row>
    <row r="7" spans="1:8" x14ac:dyDescent="0.2">
      <c r="A7" s="134" t="s">
        <v>522</v>
      </c>
      <c r="B7" s="139"/>
      <c r="C7" s="140"/>
      <c r="D7" s="141">
        <v>20306</v>
      </c>
      <c r="E7" s="142"/>
      <c r="F7" s="143">
        <v>41921</v>
      </c>
      <c r="G7" s="144"/>
      <c r="H7" s="145"/>
    </row>
    <row r="8" spans="1:8" x14ac:dyDescent="0.2">
      <c r="A8" s="146"/>
      <c r="B8" s="147"/>
      <c r="C8" s="148"/>
      <c r="D8" s="149">
        <v>14618</v>
      </c>
      <c r="E8" s="150"/>
      <c r="F8" s="151">
        <v>21655</v>
      </c>
      <c r="G8" s="152"/>
      <c r="H8" s="153"/>
    </row>
    <row r="9" spans="1:8" x14ac:dyDescent="0.2">
      <c r="A9" s="134" t="s">
        <v>523</v>
      </c>
      <c r="B9" s="139"/>
      <c r="C9" s="140"/>
      <c r="D9" s="141">
        <v>37825</v>
      </c>
      <c r="E9" s="142"/>
      <c r="F9" s="143">
        <v>44585</v>
      </c>
      <c r="G9" s="144"/>
      <c r="H9" s="145"/>
    </row>
    <row r="10" spans="1:8" x14ac:dyDescent="0.2">
      <c r="A10" s="146"/>
      <c r="B10" s="147"/>
      <c r="C10" s="148"/>
      <c r="D10" s="149">
        <v>15894</v>
      </c>
      <c r="E10" s="150"/>
      <c r="F10" s="151">
        <v>23077</v>
      </c>
      <c r="G10" s="152"/>
      <c r="H10" s="153"/>
    </row>
    <row r="11" spans="1:8" x14ac:dyDescent="0.2">
      <c r="A11" s="134" t="s">
        <v>524</v>
      </c>
      <c r="B11" s="139"/>
      <c r="C11" s="140"/>
      <c r="D11" s="141">
        <v>27827</v>
      </c>
      <c r="E11" s="142"/>
      <c r="F11" s="143">
        <v>49779</v>
      </c>
      <c r="G11" s="144"/>
      <c r="H11" s="145"/>
    </row>
    <row r="12" spans="1:8" x14ac:dyDescent="0.2">
      <c r="A12" s="146"/>
      <c r="B12" s="147"/>
      <c r="C12" s="154"/>
      <c r="D12" s="149">
        <v>17486</v>
      </c>
      <c r="E12" s="150"/>
      <c r="F12" s="151">
        <v>28921</v>
      </c>
      <c r="G12" s="152"/>
      <c r="H12" s="153"/>
    </row>
    <row r="13" spans="1:8" x14ac:dyDescent="0.2">
      <c r="A13" s="134"/>
      <c r="B13" s="139"/>
      <c r="C13" s="140"/>
      <c r="D13" s="141">
        <v>24866</v>
      </c>
      <c r="E13" s="142"/>
      <c r="F13" s="143">
        <v>44880</v>
      </c>
      <c r="G13" s="155"/>
      <c r="H13" s="145"/>
    </row>
    <row r="14" spans="1:8" x14ac:dyDescent="0.2">
      <c r="A14" s="146"/>
      <c r="B14" s="147"/>
      <c r="C14" s="148"/>
      <c r="D14" s="149">
        <v>13709</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0.08</v>
      </c>
      <c r="C19" s="156">
        <f>ROUND(VALUE(SUBSTITUTE(実質収支比率等に係る経年分析!G$48,"▲","-")),2)</f>
        <v>0.09</v>
      </c>
      <c r="D19" s="156">
        <f>ROUND(VALUE(SUBSTITUTE(実質収支比率等に係る経年分析!H$48,"▲","-")),2)</f>
        <v>0.09</v>
      </c>
      <c r="E19" s="156">
        <f>ROUND(VALUE(SUBSTITUTE(実質収支比率等に係る経年分析!I$48,"▲","-")),2)</f>
        <v>1.08</v>
      </c>
      <c r="F19" s="156">
        <f>ROUND(VALUE(SUBSTITUTE(実質収支比率等に係る経年分析!J$48,"▲","-")),2)</f>
        <v>0.9</v>
      </c>
    </row>
    <row r="20" spans="1:11" x14ac:dyDescent="0.2">
      <c r="A20" s="156" t="s">
        <v>53</v>
      </c>
      <c r="B20" s="156">
        <f>ROUND(VALUE(SUBSTITUTE(実質収支比率等に係る経年分析!F$47,"▲","-")),2)</f>
        <v>11.43</v>
      </c>
      <c r="C20" s="156">
        <f>ROUND(VALUE(SUBSTITUTE(実質収支比率等に係る経年分析!G$47,"▲","-")),2)</f>
        <v>11.09</v>
      </c>
      <c r="D20" s="156">
        <f>ROUND(VALUE(SUBSTITUTE(実質収支比率等に係る経年分析!H$47,"▲","-")),2)</f>
        <v>11.47</v>
      </c>
      <c r="E20" s="156">
        <f>ROUND(VALUE(SUBSTITUTE(実質収支比率等に係る経年分析!I$47,"▲","-")),2)</f>
        <v>11.94</v>
      </c>
      <c r="F20" s="156">
        <f>ROUND(VALUE(SUBSTITUTE(実質収支比率等に係る経年分析!J$47,"▲","-")),2)</f>
        <v>12.93</v>
      </c>
    </row>
    <row r="21" spans="1:11" x14ac:dyDescent="0.2">
      <c r="A21" s="156" t="s">
        <v>54</v>
      </c>
      <c r="B21" s="156">
        <f>IF(ISNUMBER(VALUE(SUBSTITUTE(実質収支比率等に係る経年分析!F$49,"▲","-"))),ROUND(VALUE(SUBSTITUTE(実質収支比率等に係る経年分析!F$49,"▲","-")),2),NA())</f>
        <v>0.12</v>
      </c>
      <c r="C21" s="156">
        <f>IF(ISNUMBER(VALUE(SUBSTITUTE(実質収支比率等に係る経年分析!G$49,"▲","-"))),ROUND(VALUE(SUBSTITUTE(実質収支比率等に係る経年分析!G$49,"▲","-")),2),NA())</f>
        <v>0.12</v>
      </c>
      <c r="D21" s="156">
        <f>IF(ISNUMBER(VALUE(SUBSTITUTE(実質収支比率等に係る経年分析!H$49,"▲","-"))),ROUND(VALUE(SUBSTITUTE(実質収支比率等に係る経年分析!H$49,"▲","-")),2),NA())</f>
        <v>0.11</v>
      </c>
      <c r="E21" s="156">
        <f>IF(ISNUMBER(VALUE(SUBSTITUTE(実質収支比率等に係る経年分析!I$49,"▲","-"))),ROUND(VALUE(SUBSTITUTE(実質収支比率等に係る経年分析!I$49,"▲","-")),2),NA())</f>
        <v>1.71</v>
      </c>
      <c r="F21" s="156">
        <f>IF(ISNUMBER(VALUE(SUBSTITUTE(実質収支比率等に係る経年分析!J$49,"▲","-"))),ROUND(VALUE(SUBSTITUTE(実質収支比率等に係る経年分析!J$49,"▲","-")),2),NA())</f>
        <v>1.02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0.28000000000000003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0.28000000000000003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0.41</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1.1200000000000001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0.56000000000000005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0.68</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7.0000000000000007E-2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0.08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0.9</v>
      </c>
    </row>
    <row r="35" spans="1:16" x14ac:dyDescent="0.2">
      <c r="A35" s="157" t="str">
        <f>IF(連結実質赤字比率に係る赤字・黒字の構成分析!C$35="",NA(),連結実質赤字比率に係る赤字・黒字の構成分析!C$35)</f>
        <v>産業用地整備事業特別会計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4.6399999999999997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14.54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13.88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13.75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3772</v>
      </c>
      <c r="E42" s="158"/>
      <c r="F42" s="158"/>
      <c r="G42" s="158">
        <f>'実質公債費比率（分子）の構造'!L$52</f>
        <v>3754</v>
      </c>
      <c r="H42" s="158"/>
      <c r="I42" s="158"/>
      <c r="J42" s="158">
        <f>'実質公債費比率（分子）の構造'!M$52</f>
        <v>3712</v>
      </c>
      <c r="K42" s="158"/>
      <c r="L42" s="158"/>
      <c r="M42" s="158">
        <f>'実質公債費比率（分子）の構造'!N$52</f>
        <v>3661</v>
      </c>
      <c r="N42" s="158"/>
      <c r="O42" s="158"/>
      <c r="P42" s="158">
        <f>'実質公債費比率（分子）の構造'!O$52</f>
        <v>3634</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v>
      </c>
      <c r="C45" s="158"/>
      <c r="D45" s="158"/>
      <c r="E45" s="158">
        <f>'実質公債費比率（分子）の構造'!L$49</f>
        <v>3</v>
      </c>
      <c r="F45" s="158"/>
      <c r="G45" s="158"/>
      <c r="H45" s="158">
        <f>'実質公債費比率（分子）の構造'!M$49</f>
        <v>26</v>
      </c>
      <c r="I45" s="158"/>
      <c r="J45" s="158"/>
      <c r="K45" s="158">
        <f>'実質公債費比率（分子）の構造'!N$49</f>
        <v>54</v>
      </c>
      <c r="L45" s="158"/>
      <c r="M45" s="158"/>
      <c r="N45" s="158">
        <f>'実質公債費比率（分子）の構造'!O$49</f>
        <v>192</v>
      </c>
      <c r="O45" s="158"/>
      <c r="P45" s="158"/>
    </row>
    <row r="46" spans="1:16" x14ac:dyDescent="0.2">
      <c r="A46" s="158" t="s">
        <v>64</v>
      </c>
      <c r="B46" s="158">
        <f>'実質公債費比率（分子）の構造'!K$48</f>
        <v>1050</v>
      </c>
      <c r="C46" s="158"/>
      <c r="D46" s="158"/>
      <c r="E46" s="158">
        <f>'実質公債費比率（分子）の構造'!L$48</f>
        <v>1049</v>
      </c>
      <c r="F46" s="158"/>
      <c r="G46" s="158"/>
      <c r="H46" s="158">
        <f>'実質公債費比率（分子）の構造'!M$48</f>
        <v>1054</v>
      </c>
      <c r="I46" s="158"/>
      <c r="J46" s="158"/>
      <c r="K46" s="158">
        <f>'実質公債費比率（分子）の構造'!N$48</f>
        <v>1038</v>
      </c>
      <c r="L46" s="158"/>
      <c r="M46" s="158"/>
      <c r="N46" s="158">
        <f>'実質公債費比率（分子）の構造'!O$48</f>
        <v>1013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3134</v>
      </c>
      <c r="C49" s="158"/>
      <c r="D49" s="158"/>
      <c r="E49" s="158">
        <f>'実質公債費比率（分子）の構造'!L$45</f>
        <v>3080</v>
      </c>
      <c r="F49" s="158"/>
      <c r="G49" s="158"/>
      <c r="H49" s="158">
        <f>'実質公債費比率（分子）の構造'!M$45</f>
        <v>3106</v>
      </c>
      <c r="I49" s="158"/>
      <c r="J49" s="158"/>
      <c r="K49" s="158">
        <f>'実質公債費比率（分子）の構造'!N$45</f>
        <v>3056</v>
      </c>
      <c r="L49" s="158"/>
      <c r="M49" s="158"/>
      <c r="N49" s="158">
        <f>'実質公債費比率（分子）の構造'!O$45</f>
        <v>2856</v>
      </c>
      <c r="O49" s="158"/>
      <c r="P49" s="158"/>
    </row>
    <row r="50" spans="1:16" x14ac:dyDescent="0.2">
      <c r="A50" s="158" t="s">
        <v>67</v>
      </c>
      <c r="B50" s="158" t="e">
        <f>NA()</f>
        <v>#N/A</v>
      </c>
      <c r="C50" s="158">
        <f>IF(ISNUMBER('実質公債費比率（分子）の構造'!K$53),'実質公債費比率（分子）の構造'!K$53,NA())</f>
        <v>414</v>
      </c>
      <c r="D50" s="158" t="e">
        <f>NA()</f>
        <v>#N/A</v>
      </c>
      <c r="E50" s="158" t="e">
        <f>NA()</f>
        <v>#N/A</v>
      </c>
      <c r="F50" s="158">
        <f>IF(ISNUMBER('実質公債費比率（分子）の構造'!L$53),'実質公債費比率（分子）の構造'!L$53,NA())</f>
        <v>378</v>
      </c>
      <c r="G50" s="158" t="e">
        <f>NA()</f>
        <v>#N/A</v>
      </c>
      <c r="H50" s="158" t="e">
        <f>NA()</f>
        <v>#N/A</v>
      </c>
      <c r="I50" s="158">
        <f>IF(ISNUMBER('実質公債費比率（分子）の構造'!M$53),'実質公債費比率（分子）の構造'!M$53,NA())</f>
        <v>474</v>
      </c>
      <c r="J50" s="158" t="e">
        <f>NA()</f>
        <v>#N/A</v>
      </c>
      <c r="K50" s="158" t="e">
        <f>NA()</f>
        <v>#N/A</v>
      </c>
      <c r="L50" s="158">
        <f>IF(ISNUMBER('実質公債費比率（分子）の構造'!N$53),'実質公債費比率（分子）の構造'!N$53,NA())</f>
        <v>487</v>
      </c>
      <c r="M50" s="158" t="e">
        <f>NA()</f>
        <v>#N/A</v>
      </c>
      <c r="N50" s="158" t="e">
        <f>NA()</f>
        <v>#N/A</v>
      </c>
      <c r="O50" s="158">
        <f>IF(ISNUMBER('実質公債費比率（分子）の構造'!O$53),'実質公債費比率（分子）の構造'!O$53,NA())</f>
        <v>427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34192</v>
      </c>
      <c r="E56" s="157"/>
      <c r="F56" s="157"/>
      <c r="G56" s="157">
        <f>'将来負担比率（分子）の構造'!J$52</f>
        <v>33531</v>
      </c>
      <c r="H56" s="157"/>
      <c r="I56" s="157"/>
      <c r="J56" s="157">
        <f>'将来負担比率（分子）の構造'!K$52</f>
        <v>32167</v>
      </c>
      <c r="K56" s="157"/>
      <c r="L56" s="157"/>
      <c r="M56" s="157">
        <f>'将来負担比率（分子）の構造'!L$52</f>
        <v>31540</v>
      </c>
      <c r="N56" s="157"/>
      <c r="O56" s="157"/>
      <c r="P56" s="157">
        <f>'将来負担比率（分子）の構造'!M$52</f>
        <v>30012</v>
      </c>
    </row>
    <row r="57" spans="1:16" x14ac:dyDescent="0.2">
      <c r="A57" s="157" t="s">
        <v>42</v>
      </c>
      <c r="B57" s="157"/>
      <c r="C57" s="157"/>
      <c r="D57" s="157">
        <f>'将来負担比率（分子）の構造'!I$51</f>
        <v>10560</v>
      </c>
      <c r="E57" s="157"/>
      <c r="F57" s="157"/>
      <c r="G57" s="157">
        <f>'将来負担比率（分子）の構造'!J$51</f>
        <v>10334</v>
      </c>
      <c r="H57" s="157"/>
      <c r="I57" s="157"/>
      <c r="J57" s="157">
        <f>'将来負担比率（分子）の構造'!K$51</f>
        <v>10062</v>
      </c>
      <c r="K57" s="157"/>
      <c r="L57" s="157"/>
      <c r="M57" s="157">
        <f>'将来負担比率（分子）の構造'!L$51</f>
        <v>9584</v>
      </c>
      <c r="N57" s="157"/>
      <c r="O57" s="157"/>
      <c r="P57" s="157">
        <f>'将来負担比率（分子）の構造'!M$51</f>
        <v>9857</v>
      </c>
    </row>
    <row r="58" spans="1:16" x14ac:dyDescent="0.2">
      <c r="A58" s="157" t="s">
        <v>41</v>
      </c>
      <c r="B58" s="157"/>
      <c r="C58" s="157"/>
      <c r="D58" s="157">
        <f>'将来負担比率（分子）の構造'!I$50</f>
        <v>11009</v>
      </c>
      <c r="E58" s="157"/>
      <c r="F58" s="157"/>
      <c r="G58" s="157">
        <f>'将来負担比率（分子）の構造'!J$50</f>
        <v>13437</v>
      </c>
      <c r="H58" s="157"/>
      <c r="I58" s="157"/>
      <c r="J58" s="157">
        <f>'将来負担比率（分子）の構造'!K$50</f>
        <v>15055</v>
      </c>
      <c r="K58" s="157"/>
      <c r="L58" s="157"/>
      <c r="M58" s="157">
        <f>'将来負担比率（分子）の構造'!L$50</f>
        <v>15610</v>
      </c>
      <c r="N58" s="157"/>
      <c r="O58" s="157"/>
      <c r="P58" s="157">
        <f>'将来負担比率（分子）の構造'!M$50</f>
        <v>15677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0</v>
      </c>
      <c r="C61" s="157"/>
      <c r="D61" s="157"/>
      <c r="E61" s="157">
        <f>'将来負担比率（分子）の構造'!J$46</f>
        <v>0</v>
      </c>
      <c r="F61" s="157"/>
      <c r="G61" s="157"/>
      <c r="H61" s="157">
        <f>'将来負担比率（分子）の構造'!K$46</f>
        <v>0</v>
      </c>
      <c r="I61" s="157"/>
      <c r="J61" s="157"/>
      <c r="K61" s="157">
        <f>'将来負担比率（分子）の構造'!L$46</f>
        <v>0</v>
      </c>
      <c r="L61" s="157"/>
      <c r="M61" s="157"/>
      <c r="N61" s="157">
        <f>'将来負担比率（分子）の構造'!M$46</f>
        <v>0</v>
      </c>
      <c r="O61" s="157"/>
      <c r="P61" s="157"/>
    </row>
    <row r="62" spans="1:16" x14ac:dyDescent="0.2">
      <c r="A62" s="157" t="s">
        <v>35</v>
      </c>
      <c r="B62" s="157">
        <f>'将来負担比率（分子）の構造'!I$45</f>
        <v>3968</v>
      </c>
      <c r="C62" s="157"/>
      <c r="D62" s="157"/>
      <c r="E62" s="157">
        <f>'将来負担比率（分子）の構造'!J$45</f>
        <v>3874</v>
      </c>
      <c r="F62" s="157"/>
      <c r="G62" s="157"/>
      <c r="H62" s="157">
        <f>'将来負担比率（分子）の構造'!K$45</f>
        <v>3892</v>
      </c>
      <c r="I62" s="157"/>
      <c r="J62" s="157"/>
      <c r="K62" s="157">
        <f>'将来負担比率（分子）の構造'!L$45</f>
        <v>3424</v>
      </c>
      <c r="L62" s="157"/>
      <c r="M62" s="157"/>
      <c r="N62" s="157">
        <f>'将来負担比率（分子）の構造'!M$45</f>
        <v>3215</v>
      </c>
      <c r="O62" s="157"/>
      <c r="P62" s="157"/>
    </row>
    <row r="63" spans="1:16" x14ac:dyDescent="0.2">
      <c r="A63" s="157" t="s">
        <v>34</v>
      </c>
      <c r="B63" s="157">
        <f>'将来負担比率（分子）の構造'!I$44</f>
        <v>309</v>
      </c>
      <c r="C63" s="157"/>
      <c r="D63" s="157"/>
      <c r="E63" s="157">
        <f>'将来負担比率（分子）の構造'!J$44</f>
        <v>516</v>
      </c>
      <c r="F63" s="157"/>
      <c r="G63" s="157"/>
      <c r="H63" s="157">
        <f>'将来負担比率（分子）の構造'!K$44</f>
        <v>503</v>
      </c>
      <c r="I63" s="157"/>
      <c r="J63" s="157"/>
      <c r="K63" s="157">
        <f>'将来負担比率（分子）の構造'!L$44</f>
        <v>494</v>
      </c>
      <c r="L63" s="157"/>
      <c r="M63" s="157"/>
      <c r="N63" s="157">
        <f>'将来負担比率（分子）の構造'!M$44</f>
        <v>1972</v>
      </c>
      <c r="O63" s="157"/>
      <c r="P63" s="157"/>
    </row>
    <row r="64" spans="1:16" x14ac:dyDescent="0.2">
      <c r="A64" s="157" t="s">
        <v>33</v>
      </c>
      <c r="B64" s="157">
        <f>'将来負担比率（分子）の構造'!I$43</f>
        <v>14278</v>
      </c>
      <c r="C64" s="157"/>
      <c r="D64" s="157"/>
      <c r="E64" s="157">
        <f>'将来負担比率（分子）の構造'!J$43</f>
        <v>13380</v>
      </c>
      <c r="F64" s="157"/>
      <c r="G64" s="157"/>
      <c r="H64" s="157">
        <f>'将来負担比率（分子）の構造'!K$43</f>
        <v>12795</v>
      </c>
      <c r="I64" s="157"/>
      <c r="J64" s="157"/>
      <c r="K64" s="157">
        <f>'将来負担比率（分子）の構造'!L$43</f>
        <v>12120</v>
      </c>
      <c r="L64" s="157"/>
      <c r="M64" s="157"/>
      <c r="N64" s="157">
        <f>'将来負担比率（分子）の構造'!M$43</f>
        <v>11469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29760</v>
      </c>
      <c r="C66" s="157"/>
      <c r="D66" s="157"/>
      <c r="E66" s="157">
        <f>'将来負担比率（分子）の構造'!J$41</f>
        <v>29063</v>
      </c>
      <c r="F66" s="157"/>
      <c r="G66" s="157"/>
      <c r="H66" s="157">
        <f>'将来負担比率（分子）の構造'!K$41</f>
        <v>27504</v>
      </c>
      <c r="I66" s="157"/>
      <c r="J66" s="157"/>
      <c r="K66" s="157">
        <f>'将来負担比率（分子）の構造'!L$41</f>
        <v>26560</v>
      </c>
      <c r="L66" s="157"/>
      <c r="M66" s="157"/>
      <c r="N66" s="157">
        <f>'将来負担比率（分子）の構造'!M$41</f>
        <v>25524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2520</v>
      </c>
      <c r="C72" s="161">
        <f>基金残高に係る経年分析!G55</f>
        <v>2680</v>
      </c>
      <c r="D72" s="161">
        <f>基金残高に係る経年分析!H55</f>
        <v>2948</v>
      </c>
    </row>
    <row r="73" spans="1:16" x14ac:dyDescent="0.2">
      <c r="A73" s="160" t="s">
        <v>74</v>
      </c>
      <c r="B73" s="161">
        <f>基金残高に係る経年分析!F56</f>
        <v>3294</v>
      </c>
      <c r="C73" s="161">
        <f>基金残高に係る経年分析!G56</f>
        <v>3467</v>
      </c>
      <c r="D73" s="161">
        <f>基金残高に係る経年分析!H56</f>
        <v>3669</v>
      </c>
    </row>
    <row r="74" spans="1:16" x14ac:dyDescent="0.2">
      <c r="A74" s="160" t="s">
        <v>75</v>
      </c>
      <c r="B74" s="161">
        <f>基金残高に係る経年分析!F57</f>
        <v>6988</v>
      </c>
      <c r="C74" s="161">
        <f>基金残高に係る経年分析!G57</f>
        <v>7380</v>
      </c>
      <c r="D74" s="161">
        <f>基金残高に係る経年分析!H57</f>
        <v>7100</v>
      </c>
    </row>
  </sheetData>
  <sheetProtection algorithmName="SHA-512" hashValue="gtWi1+c34sPOk/PhFHshu45KSUwrHQORVSPxEpPoLKxZyzhdhzZAMLYDWWBR4l8qLd3VA9yFKXVK7Z7tKPwOMg==" saltValue="xQCLh4fsI/Ww2iDisIKCV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2026-03-06T07:42:18Z</cp:lastPrinted>
  <dcterms:created xsi:type="dcterms:W3CDTF">2026-02-23T07:39:39Z</dcterms:created>
  <dcterms:modified xsi:type="dcterms:W3CDTF">2026-09-29T01:24:42Z</dcterms:modified>
  <cp:category/>
</cp:coreProperties>
</file>