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09A8FD82-FE34-4EA5-9741-669FE12F9324}"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E35" i="10"/>
  <c r="C35" i="10"/>
  <c r="BE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CO34" i="10" s="1"/>
  <c r="CO35" i="10" s="1"/>
  <c r="CO36" i="10" s="1"/>
</calcChain>
</file>

<file path=xl/sharedStrings.xml><?xml version="1.0" encoding="utf-8"?>
<sst xmlns="http://schemas.openxmlformats.org/spreadsheetml/2006/main" count="1140" uniqueCount="571">
  <si>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</si>
  <si>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</si>
  <si>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</si>
  <si>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</si>
  <si>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</si>
  <si>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</si>
  <si>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</si>
  <si>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</si>
  <si>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</si>
  <si>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</si>
  <si>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</si>
  <si>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</si>
  <si>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</si>
  <si>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</si>
  <si>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</si>
  <si>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</si>
  <si>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</si>
  <si>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</si>
  <si>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</si>
  <si>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</si>
  <si>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</si>
  <si>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</si>
  <si>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</si>
  <si>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</si>
  <si>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</si>
  <si>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</si>
  <si>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</si>
  <si>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</si>
  <si>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</si>
  <si>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</si>
  <si>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</si>
  <si>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</si>
  <si>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</si>
  <si>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</si>
  <si>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</si>
  <si>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</si>
  <si>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</si>
  <si>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</si>
  <si>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</si>
  <si>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</si>
  <si>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</si>
  <si>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</si>
  <si>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</si>
  <si>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</si>
  <si>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</si>
  <si>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</si>
  <si>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</si>
  <si>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</si>
  <si>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</si>
  <si>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</si>
  <si>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</si>
  <si>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</si>
  <si>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</si>
  <si>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</si>
  <si>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</si>
  <si>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</si>
  <si>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</si>
  <si>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</si>
  <si>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</si>
  <si>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</si>
  <si>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</si>
  <si>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</si>
  <si>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</si>
  <si>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</si>
  <si>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</si>
  <si>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</si>
  <si>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</si>
  <si>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</si>
  <si>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</si>
  <si>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</si>
  <si>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</si>
  <si>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</si>
  <si>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</si>
  <si>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</si>
  <si>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</si>
  <si>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</si>
  <si>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</si>
  <si>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</si>
  <si>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</si>
  <si>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</si>
  <si>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</si>
  <si>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</si>
  <si>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</si>
  <si>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</si>
  <si>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</si>
  <si>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</si>
  <si>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</si>
  <si>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</si>
  <si>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</si>
  <si>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</si>
  <si>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</si>
  <si>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</si>
  <si>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</si>
  <si>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</si>
  <si>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富田林市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</si>
  <si>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</si>
  <si>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</si>
  <si>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</si>
  <si>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</si>
  <si>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</si>
  <si>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</si>
  <si>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</si>
  <si>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</si>
  <si>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</si>
  <si>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</si>
  <si>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</si>
  <si>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</si>
  <si>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</si>
  <si>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</si>
  <si>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</si>
  <si>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</si>
  <si>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</si>
  <si>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</si>
  <si>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</si>
  <si>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</si>
  <si>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</si>
  <si>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</si>
  <si>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</si>
  <si>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</si>
  <si>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</si>
  <si>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</si>
  <si>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</si>
  <si>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</si>
  <si>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</si>
  <si>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</si>
  <si>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</si>
  <si>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</si>
  <si>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</si>
  <si>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</si>
  <si>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</si>
  <si>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</si>
  <si>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</si>
  <si>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</si>
  <si>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</si>
  <si>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</si>
  <si>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</si>
  <si>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</si>
  <si>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</si>
  <si>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</si>
  <si>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</si>
  <si>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</si>
  <si>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</si>
  <si>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</si>
  <si>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</si>
  <si>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</si>
  <si>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</si>
  <si>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</si>
  <si>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</si>
  <si>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</si>
  <si>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</si>
  <si>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</si>
  <si>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</si>
  <si>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</si>
  <si>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</si>
  <si>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</si>
  <si>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</si>
  <si>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</si>
  <si>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</si>
  <si>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</si>
  <si>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</si>
  <si>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</si>
  <si>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</si>
  <si>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</si>
  <si>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</si>
  <si>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</si>
  <si>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</si>
  <si>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</si>
  <si>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</si>
  <si>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</si>
  <si>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</si>
  <si>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</si>
  <si>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</si>
  <si>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</si>
  <si>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</si>
  <si>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</si>
  <si>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</si>
  <si>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</si>
  <si>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</si>
  <si>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</si>
  <si>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</si>
  <si>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</si>
  <si>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</si>
  <si>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</si>
  <si>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</si>
  <si>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</si>
  <si>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</si>
  <si>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</si>
  <si>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</si>
  <si>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</si>
  <si>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</si>
  <si>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</si>
  <si>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</si>
  <si>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</si>
  <si>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</si>
  <si>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</si>
  <si>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</si>
  <si>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</si>
  <si>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</si>
  <si>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</si>
  <si>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</si>
  <si>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</si>
  <si>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</si>
  <si>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</si>
  <si>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大阪府富田林市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</si>
  <si>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</si>
  <si>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</si>
  <si>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</si>
  <si>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</si>
  <si>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</si>
  <si>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</si>
  <si>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</si>
  <si>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</si>
  <si>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</si>
  <si>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</si>
  <si>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</si>
  <si>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</si>
  <si>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</si>
  <si>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</si>
  <si>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</si>
  <si>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</si>
  <si>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</si>
  <si>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</si>
  <si>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</si>
  <si>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</si>
  <si>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</si>
  <si>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</si>
  <si>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</si>
  <si>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</si>
  <si>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</si>
  <si>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</si>
  <si>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</si>
  <si>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</si>
  <si>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</si>
  <si>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</si>
  <si>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</si>
  <si>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</si>
  <si>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</si>
  <si>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</si>
  <si>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</si>
  <si>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</si>
  <si>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</si>
  <si>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</si>
  <si>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</si>
  <si>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</si>
  <si>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</si>
  <si>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</si>
  <si>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</si>
  <si>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</si>
  <si>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</si>
  <si>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</si>
  <si>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</si>
  <si>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</si>
  <si>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</si>
  <si>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</si>
  <si>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</si>
  <si>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</si>
  <si>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</si>
  <si>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</si>
  <si>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</si>
  <si>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</si>
  <si>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</si>
  <si>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</si>
  <si>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</si>
  <si>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</si>
  <si>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</si>
  <si>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</si>
  <si>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</si>
  <si>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</si>
  <si>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</si>
  <si>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</si>
  <si>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</si>
  <si>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</si>
  <si>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</si>
  <si>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</si>
  <si>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</si>
  <si>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</si>
  <si>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</si>
  <si>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</si>
  <si>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</si>
  <si>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</si>
  <si>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</si>
  <si>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</si>
  <si>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</si>
  <si>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</si>
  <si>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</si>
  <si>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</si>
  <si>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</si>
  <si>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</si>
  <si>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</si>
  <si>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</si>
  <si>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</si>
  <si>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</si>
  <si>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</si>
  <si>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</si>
  <si>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</si>
  <si>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</si>
  <si>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</si>
  <si>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</si>
  <si>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</si>
  <si>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</si>
  <si>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</si>
  <si>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</si>
  <si>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</si>
  <si>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</si>
  <si>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</si>
  <si>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</si>
  <si>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</si>
  <si>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</si>
  <si>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</si>
  <si>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</si>
  <si>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</si>
  <si>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</si>
  <si>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</si>
  <si>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</si>
  <si>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</si>
  <si>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</si>
  <si>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</si>
  <si>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</si>
  <si>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</si>
  <si>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</si>
  <si>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</si>
  <si>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</si>
  <si>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</si>
  <si>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</si>
  <si>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</si>
  <si>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</si>
  <si>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</si>
  <si>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</si>
  <si>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</si>
  <si>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</si>
  <si>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</si>
  <si>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</si>
  <si>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</si>
  <si>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</si>
  <si>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</si>
  <si>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</si>
  <si>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</si>
  <si>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</si>
  <si>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</si>
  <si>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</si>
  <si>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</si>
  <si>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</si>
  <si>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</si>
  <si>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</si>
  <si>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</si>
  <si>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</si>
  <si>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</si>
  <si>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</si>
  <si>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</si>
  <si>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</si>
  <si>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</si>
  <si>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</si>
  <si>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</si>
  <si>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</si>
  <si>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大阪府富田林市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</si>
  <si>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</si>
  <si>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</si>
  <si>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</si>
  <si>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</si>
  <si>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</si>
  <si>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</si>
  <si>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</si>
  <si>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</si>
  <si>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</si>
  <si>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</si>
  <si>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</si>
  <si>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</si>
  <si>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</si>
  <si>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</si>
  <si>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</si>
  <si>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</si>
  <si>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</si>
  <si>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</si>
  <si>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</si>
  <si>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</si>
  <si>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南河内広域行政共同処理事業特別会計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</si>
  <si>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</si>
  <si>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</si>
  <si>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</si>
  <si>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</si>
  <si>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</si>
  <si>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</si>
  <si>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</si>
  <si>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</si>
  <si>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</si>
  <si>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</si>
  <si>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</si>
  <si>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</si>
  <si>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</si>
  <si>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</si>
  <si>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</si>
  <si>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</si>
  <si>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</si>
  <si>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</si>
  <si>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</si>
  <si>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</si>
  <si>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</si>
  <si>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</si>
  <si>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</si>
  <si>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</si>
  <si>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</si>
  <si>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</si>
  <si>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</si>
  <si>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</si>
  <si>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</si>
  <si>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</si>
  <si>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</si>
  <si>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</si>
  <si>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</si>
  <si>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</si>
  <si>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</si>
  <si>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</si>
  <si>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</si>
  <si>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</si>
  <si>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</si>
  <si>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</si>
  <si>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</si>
  <si>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</si>
  <si>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</si>
  <si>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</si>
  <si>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</si>
  <si>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</si>
  <si>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</si>
  <si>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</si>
  <si>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</si>
  <si>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</si>
  <si>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</si>
  <si>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</si>
  <si>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</si>
  <si>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</si>
  <si>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</si>
  <si>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</si>
  <si>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</si>
  <si>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</si>
  <si>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</si>
  <si>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</si>
  <si>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</si>
  <si>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</si>
  <si>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</si>
  <si>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</si>
  <si>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</si>
  <si>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</si>
  <si>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</si>
  <si>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</si>
  <si>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</si>
  <si>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</si>
  <si>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</si>
  <si>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</si>
  <si>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</si>
  <si>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</si>
  <si>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</si>
  <si>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</si>
  <si>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</si>
  <si>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</si>
  <si>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</si>
  <si>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</si>
  <si>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</si>
  <si>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</si>
  <si>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</si>
  <si>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</si>
  <si>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</si>
  <si>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</si>
  <si>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</si>
  <si>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</si>
  <si>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</si>
  <si>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</si>
  <si>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</si>
  <si>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</si>
  <si>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</si>
  <si>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</si>
  <si>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</si>
  <si>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</si>
  <si>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</si>
  <si>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</si>
  <si>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</si>
  <si>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</si>
  <si>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</si>
  <si>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</si>
  <si>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</si>
  <si>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</si>
  <si>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</si>
  <si>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</si>
  <si>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</si>
  <si>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</si>
  <si>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</si>
  <si>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</si>
  <si>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</si>
  <si>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</si>
  <si>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</si>
  <si>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</si>
  <si>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</si>
  <si>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</si>
  <si>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</si>
  <si>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</si>
  <si>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</si>
  <si>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</si>
  <si>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</si>
  <si>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</si>
  <si>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</si>
  <si>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</si>
  <si>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</si>
  <si>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</si>
  <si>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</si>
  <si>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</si>
  <si>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</si>
  <si>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</si>
  <si>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</si>
  <si>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</si>
  <si>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</si>
  <si>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</si>
  <si>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</si>
  <si>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</si>
  <si>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</si>
  <si>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</si>
  <si>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</si>
  <si>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</si>
  <si>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</si>
  <si>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</si>
  <si>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</si>
  <si>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</si>
  <si>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</si>
  <si>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</si>
  <si>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</si>
  <si>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</si>
  <si>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</si>
  <si>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</si>
  <si>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</si>
  <si>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</si>
  <si>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</si>
  <si>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</si>
  <si>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</si>
  <si>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</si>
  <si>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</si>
  <si>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後期高齢者医療事業特別会計</t>
  </si>
  <si>
    <t>介護保険事業特別会計</t>
  </si>
  <si>
    <t>南河内広域行政共同処理事業特別会計</t>
  </si>
  <si>
    <t>国民健康保険事業特別会計</t>
  </si>
  <si>
    <t>その他会計（赤字）</t>
  </si>
  <si>
    <t>その他会計（黒字）</t>
  </si>
  <si>
    <t>R02</t>
    <phoneticPr fontId="5"/>
  </si>
  <si>
    <t>R03</t>
    <phoneticPr fontId="5"/>
  </si>
  <si>
    <t>R04</t>
    <phoneticPr fontId="5"/>
  </si>
  <si>
    <t>R05</t>
    <phoneticPr fontId="5"/>
  </si>
  <si>
    <t>R06</t>
    <phoneticPr fontId="5"/>
  </si>
  <si>
    <t>公共施設整備基金</t>
    <phoneticPr fontId="5"/>
  </si>
  <si>
    <t>職員退職手当基金</t>
    <phoneticPr fontId="5"/>
  </si>
  <si>
    <t>駅前整備基金</t>
    <phoneticPr fontId="5"/>
  </si>
  <si>
    <t>生活つなぎ資金貸付基金</t>
    <phoneticPr fontId="5"/>
  </si>
  <si>
    <t>霊園運営基金</t>
    <rPh sb="0" eb="2">
      <t>レイエン</t>
    </rPh>
    <rPh sb="2" eb="4">
      <t>ウンエイ</t>
    </rPh>
    <rPh sb="4" eb="6">
      <t>キキン</t>
    </rPh>
    <phoneticPr fontId="5"/>
  </si>
  <si>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2"/>
  </si>
  <si>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</si>
  <si>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大阪広域水道企業団（工業用水道事業会計）</t>
    <rPh sb="0" eb="2">
      <t>オオサカ</t>
    </rPh>
    <rPh sb="2" eb="4">
      <t>コウイキ</t>
    </rPh>
    <rPh sb="4" eb="6">
      <t>スイドウ</t>
    </rPh>
    <rPh sb="6" eb="8">
      <t>キギョウ</t>
    </rPh>
    <rPh sb="8" eb="9">
      <t>ダン</t>
    </rPh>
    <rPh sb="10" eb="13">
      <t>コウギョウヨウ</t>
    </rPh>
    <rPh sb="13" eb="15">
      <t>スイドウ</t>
    </rPh>
    <rPh sb="15" eb="17">
      <t>ジギョウ</t>
    </rPh>
    <rPh sb="17" eb="19">
      <t>カイケイ</t>
    </rPh>
    <phoneticPr fontId="2"/>
  </si>
  <si>
    <t>南河内環境事業組合</t>
    <rPh sb="0" eb="3">
      <t>ミナミカワチ</t>
    </rPh>
    <rPh sb="3" eb="5">
      <t>カンキョウ</t>
    </rPh>
    <rPh sb="5" eb="7">
      <t>ジギョウ</t>
    </rPh>
    <rPh sb="7" eb="9">
      <t>クミアイ</t>
    </rPh>
    <phoneticPr fontId="2"/>
  </si>
  <si>
    <t>富田林市文化振興事業団</t>
    <rPh sb="0" eb="4">
      <t>トンダバヤシシ</t>
    </rPh>
    <rPh sb="4" eb="6">
      <t>ブンカ</t>
    </rPh>
    <rPh sb="6" eb="8">
      <t>シンコウ</t>
    </rPh>
    <rPh sb="8" eb="11">
      <t>ジギョウダン</t>
    </rPh>
    <phoneticPr fontId="2"/>
  </si>
  <si>
    <t>富田林市公園緑化協会</t>
    <rPh sb="0" eb="4">
      <t>トンダバヤシシ</t>
    </rPh>
    <rPh sb="4" eb="6">
      <t>コウエン</t>
    </rPh>
    <rPh sb="6" eb="8">
      <t>リョッカ</t>
    </rPh>
    <rPh sb="8" eb="10">
      <t>キョウカイ</t>
    </rPh>
    <phoneticPr fontId="2"/>
  </si>
  <si>
    <t>富田林学校給食</t>
    <rPh sb="0" eb="3">
      <t>トンダバヤシ</t>
    </rPh>
    <rPh sb="3" eb="5">
      <t>ガッコウ</t>
    </rPh>
    <rPh sb="5" eb="7">
      <t>キュウショク</t>
    </rPh>
    <phoneticPr fontId="2"/>
  </si>
  <si>
    <t>○</t>
  </si>
  <si>
    <t>大阪府都市ボートレース企業団（モーターボート競走事業会計）</t>
    <rPh sb="0" eb="3">
      <t>オオサカフ</t>
    </rPh>
    <rPh sb="3" eb="5">
      <t>トシ</t>
    </rPh>
    <rPh sb="11" eb="13">
      <t>キギョウ</t>
    </rPh>
    <rPh sb="13" eb="14">
      <t>ダン</t>
    </rPh>
    <rPh sb="22" eb="24">
      <t>キョウソウ</t>
    </rPh>
    <rPh sb="24" eb="26">
      <t>ジギョウ</t>
    </rPh>
    <rPh sb="26" eb="28">
      <t>カイケイ</t>
    </rPh>
    <phoneticPr fontId="2"/>
  </si>
  <si>
    <t>大阪広域水道企業団　水道事業会計（水道用水供給事業）</t>
    <rPh sb="0" eb="2">
      <t>オオサカ</t>
    </rPh>
    <rPh sb="2" eb="4">
      <t>コウイキ</t>
    </rPh>
    <rPh sb="4" eb="6">
      <t>スイドウ</t>
    </rPh>
    <rPh sb="6" eb="8">
      <t>キギョウ</t>
    </rPh>
    <rPh sb="8" eb="9">
      <t>ダン</t>
    </rPh>
    <rPh sb="10" eb="12">
      <t>スイドウ</t>
    </rPh>
    <rPh sb="12" eb="14">
      <t>ジギョウ</t>
    </rPh>
    <rPh sb="14" eb="16">
      <t>カイケイ</t>
    </rPh>
    <rPh sb="17" eb="20">
      <t>スイドウヨウ</t>
    </rPh>
    <rPh sb="20" eb="21">
      <t>ミズ</t>
    </rPh>
    <rPh sb="21" eb="23">
      <t>キョウキュウ</t>
    </rPh>
    <rPh sb="23" eb="25">
      <t>ジギョウ</t>
    </rPh>
    <phoneticPr fontId="2"/>
  </si>
  <si>
    <t>大阪南消防組合</t>
    <rPh sb="0" eb="3">
      <t>オオサカミナミ</t>
    </rPh>
    <rPh sb="3" eb="5">
      <t>ショウボウ</t>
    </rPh>
    <rPh sb="5" eb="7">
      <t>クミアイ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</si>
  <si>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</si>
  <si>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</si>
  <si>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本市では、令和2年度から令和6年度において将来負担比率は発生していない。有形固定資産減価償却率は令和6年度においては69.2％であり、類似団体内平均値より3.1ポイント、大阪府平均より3.0ポイント高い数値となっており、老朽化が進んでいる施設が多い状況である。今後は、庁舎建替え事業をはじめ、老朽化した施設の更新等の整備に係る事業費が増加し、地方債の発行額が増加することで、将来負担比率の上昇が見込まれる。適切な起債管理を行うため、計画的に施設整備を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</si>
  <si>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</si>
  <si>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</si>
  <si>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</si>
  <si>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</si>
  <si>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</si>
  <si>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</si>
  <si>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本市では、令和2年度から令和6年度において将来負担比率は発生していない。実質公債費比率は令和6年度においては▲0.4％であり、類似団体内平均値より5.1ポイント低い数値となっている。今後は、庁舎建替え事業をはじめ、老朽化した施設の更新等の整備に係る事業費が増加し、地方債の発行額が増加することで、実質公債費比率の上昇が見込まれる。適切な起債管理を行うため、計画的に施設整備を進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</si>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</sst>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5E45908-6A67-43DC-A183-578005AAAA9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F63A-4778-9DE6-96DD620D2B8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37722</c:v>
                </c:pt>
                <c:pt idx="1">
                  <c:v>23731</c:v>
                </c:pt>
                <c:pt idx="2">
                  <c:v>19969</c:v>
                </c:pt>
                <c:pt idx="3">
                  <c:v>32483</c:v>
                </c:pt>
                <c:pt idx="4">
                  <c:v>25608</c:v>
                </c:pt>
              </c:numCache>
            </c:numRef>
          </c:val>
          <c:smooth val="0"/>
          <c:extLst>
            <c:ext xmlns:c16="http://schemas.microsoft.com/office/drawing/2014/chart" uri="{C3380CC4-5D6E-409C-BE32-E72D297353CC}">
              <c16:uniqueId val="{00000001-F63A-4778-9DE6-96DD620D2B8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c:v>
                </c:pt>
                <c:pt idx="1">
                  <c:v>3.47</c:v>
                </c:pt>
                <c:pt idx="2">
                  <c:v>3.97</c:v>
                </c:pt>
                <c:pt idx="3">
                  <c:v>1.84</c:v>
                </c:pt>
                <c:pt idx="4">
                  <c:v>1.77</c:v>
                </c:pt>
              </c:numCache>
            </c:numRef>
          </c:val>
          <c:extLst>
            <c:ext xmlns:c16="http://schemas.microsoft.com/office/drawing/2014/chart" uri="{C3380CC4-5D6E-409C-BE32-E72D297353CC}">
              <c16:uniqueId val="{00000000-BA3E-440E-8698-67AAB162B66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14.27</c:v>
                </c:pt>
                <c:pt idx="1">
                  <c:v>16.87</c:v>
                </c:pt>
                <c:pt idx="2">
                  <c:v>19.23</c:v>
                </c:pt>
                <c:pt idx="3">
                  <c:v>19.559999999999999</c:v>
                </c:pt>
                <c:pt idx="4">
                  <c:v>19.940000000000001</c:v>
                </c:pt>
              </c:numCache>
            </c:numRef>
          </c:val>
          <c:extLst>
            <c:ext xmlns:c16="http://schemas.microsoft.com/office/drawing/2014/chart" uri="{C3380CC4-5D6E-409C-BE32-E72D297353CC}">
              <c16:uniqueId val="{00000001-BA3E-440E-8698-67AAB162B66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1.51</c:v>
                </c:pt>
                <c:pt idx="1">
                  <c:v>6.7</c:v>
                </c:pt>
                <c:pt idx="2">
                  <c:v>2.5299999999999998</c:v>
                </c:pt>
                <c:pt idx="3">
                  <c:v>0.12</c:v>
                </c:pt>
                <c:pt idx="4">
                  <c:v>1.42</c:v>
                </c:pt>
              </c:numCache>
            </c:numRef>
          </c:val>
          <c:smooth val="0"/>
          <c:extLst>
            <c:ext xmlns:c16="http://schemas.microsoft.com/office/drawing/2014/chart" uri="{C3380CC4-5D6E-409C-BE32-E72D297353CC}">
              <c16:uniqueId val="{00000002-BA3E-440E-8698-67AAB162B66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A3F-4355-9CE6-F745532A34E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A3F-4355-9CE6-F745532A34E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A3F-4355-9CE6-F745532A34E7}"/>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1.28</c:v>
                </c:pt>
                <c:pt idx="2">
                  <c:v>#N/A</c:v>
                </c:pt>
                <c:pt idx="3">
                  <c:v>1.47</c:v>
                </c:pt>
                <c:pt idx="4">
                  <c:v>#N/A</c:v>
                </c:pt>
                <c:pt idx="5">
                  <c:v>1.1100000000000001</c:v>
                </c:pt>
                <c:pt idx="6">
                  <c:v>#N/A</c:v>
                </c:pt>
                <c:pt idx="7">
                  <c:v>0.18</c:v>
                </c:pt>
                <c:pt idx="8">
                  <c:v>#N/A</c:v>
                </c:pt>
                <c:pt idx="9">
                  <c:v>0.02</c:v>
                </c:pt>
              </c:numCache>
            </c:numRef>
          </c:val>
          <c:extLst>
            <c:ext xmlns:c16="http://schemas.microsoft.com/office/drawing/2014/chart" uri="{C3380CC4-5D6E-409C-BE32-E72D297353CC}">
              <c16:uniqueId val="{00000003-2A3F-4355-9CE6-F745532A34E7}"/>
            </c:ext>
          </c:extLst>
        </c:ser>
        <c:ser>
          <c:idx val="4"/>
          <c:order val="4"/>
          <c:tx>
            <c:strRef>
              <c:f>データシート!$A$31</c:f>
              <c:strCache>
                <c:ptCount val="1"/>
                <c:pt idx="0">
                  <c:v>南河内広域行政共同処理事業特別会計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0.03</c:v>
                </c:pt>
                <c:pt idx="6">
                  <c:v>#N/A</c:v>
                </c:pt>
                <c:pt idx="7">
                  <c:v>0</c:v>
                </c:pt>
                <c:pt idx="8">
                  <c:v>#N/A</c:v>
                </c:pt>
                <c:pt idx="9">
                  <c:v>0.02</c:v>
                </c:pt>
              </c:numCache>
            </c:numRef>
          </c:val>
          <c:extLst>
            <c:ext xmlns:c16="http://schemas.microsoft.com/office/drawing/2014/chart" uri="{C3380CC4-5D6E-409C-BE32-E72D297353CC}">
              <c16:uniqueId val="{00000004-2A3F-4355-9CE6-F745532A34E7}"/>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0.76</c:v>
                </c:pt>
                <c:pt idx="2">
                  <c:v>#N/A</c:v>
                </c:pt>
                <c:pt idx="3">
                  <c:v>1.1299999999999999</c:v>
                </c:pt>
                <c:pt idx="4">
                  <c:v>#N/A</c:v>
                </c:pt>
                <c:pt idx="5">
                  <c:v>0.55000000000000004</c:v>
                </c:pt>
                <c:pt idx="6">
                  <c:v>#N/A</c:v>
                </c:pt>
                <c:pt idx="7">
                  <c:v>0.06</c:v>
                </c:pt>
                <c:pt idx="8">
                  <c:v>#N/A</c:v>
                </c:pt>
                <c:pt idx="9">
                  <c:v>0.21</c:v>
                </c:pt>
              </c:numCache>
            </c:numRef>
          </c:val>
          <c:extLst>
            <c:ext xmlns:c16="http://schemas.microsoft.com/office/drawing/2014/chart" uri="{C3380CC4-5D6E-409C-BE32-E72D297353CC}">
              <c16:uniqueId val="{00000005-2A3F-4355-9CE6-F745532A34E7}"/>
            </c:ext>
          </c:extLst>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0.26</c:v>
                </c:pt>
                <c:pt idx="2">
                  <c:v>#N/A</c:v>
                </c:pt>
                <c:pt idx="3">
                  <c:v>0.22</c:v>
                </c:pt>
                <c:pt idx="4">
                  <c:v>#N/A</c:v>
                </c:pt>
                <c:pt idx="5">
                  <c:v>0.26</c:v>
                </c:pt>
                <c:pt idx="6">
                  <c:v>#N/A</c:v>
                </c:pt>
                <c:pt idx="7">
                  <c:v>0.22</c:v>
                </c:pt>
                <c:pt idx="8">
                  <c:v>#N/A</c:v>
                </c:pt>
                <c:pt idx="9">
                  <c:v>0.28999999999999998</c:v>
                </c:pt>
              </c:numCache>
            </c:numRef>
          </c:val>
          <c:extLst>
            <c:ext xmlns:c16="http://schemas.microsoft.com/office/drawing/2014/chart" uri="{C3380CC4-5D6E-409C-BE32-E72D297353CC}">
              <c16:uniqueId val="{00000006-2A3F-4355-9CE6-F745532A34E7}"/>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1.38</c:v>
                </c:pt>
                <c:pt idx="2">
                  <c:v>#N/A</c:v>
                </c:pt>
                <c:pt idx="3">
                  <c:v>1.35</c:v>
                </c:pt>
                <c:pt idx="4">
                  <c:v>#N/A</c:v>
                </c:pt>
                <c:pt idx="5">
                  <c:v>1.45</c:v>
                </c:pt>
                <c:pt idx="6">
                  <c:v>#N/A</c:v>
                </c:pt>
                <c:pt idx="7">
                  <c:v>1.37</c:v>
                </c:pt>
                <c:pt idx="8">
                  <c:v>#N/A</c:v>
                </c:pt>
                <c:pt idx="9">
                  <c:v>1.34</c:v>
                </c:pt>
              </c:numCache>
            </c:numRef>
          </c:val>
          <c:extLst>
            <c:ext xmlns:c16="http://schemas.microsoft.com/office/drawing/2014/chart" uri="{C3380CC4-5D6E-409C-BE32-E72D297353CC}">
              <c16:uniqueId val="{00000007-2A3F-4355-9CE6-F745532A34E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2.98</c:v>
                </c:pt>
                <c:pt idx="2">
                  <c:v>#N/A</c:v>
                </c:pt>
                <c:pt idx="3">
                  <c:v>3.45</c:v>
                </c:pt>
                <c:pt idx="4">
                  <c:v>#N/A</c:v>
                </c:pt>
                <c:pt idx="5">
                  <c:v>3.94</c:v>
                </c:pt>
                <c:pt idx="6">
                  <c:v>#N/A</c:v>
                </c:pt>
                <c:pt idx="7">
                  <c:v>1.82</c:v>
                </c:pt>
                <c:pt idx="8">
                  <c:v>#N/A</c:v>
                </c:pt>
                <c:pt idx="9">
                  <c:v>1.74</c:v>
                </c:pt>
              </c:numCache>
            </c:numRef>
          </c:val>
          <c:extLst>
            <c:ext xmlns:c16="http://schemas.microsoft.com/office/drawing/2014/chart" uri="{C3380CC4-5D6E-409C-BE32-E72D297353CC}">
              <c16:uniqueId val="{00000008-2A3F-4355-9CE6-F745532A34E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8.8800000000000008</c:v>
                </c:pt>
                <c:pt idx="2">
                  <c:v>#N/A</c:v>
                </c:pt>
                <c:pt idx="3">
                  <c:v>6.76</c:v>
                </c:pt>
                <c:pt idx="4">
                  <c:v>#N/A</c:v>
                </c:pt>
                <c:pt idx="5">
                  <c:v>8.11</c:v>
                </c:pt>
                <c:pt idx="6">
                  <c:v>#N/A</c:v>
                </c:pt>
                <c:pt idx="7">
                  <c:v>7.57</c:v>
                </c:pt>
                <c:pt idx="8">
                  <c:v>#N/A</c:v>
                </c:pt>
                <c:pt idx="9">
                  <c:v>8.0299999999999994</c:v>
                </c:pt>
              </c:numCache>
            </c:numRef>
          </c:val>
          <c:extLst>
            <c:ext xmlns:c16="http://schemas.microsoft.com/office/drawing/2014/chart" uri="{C3380CC4-5D6E-409C-BE32-E72D297353CC}">
              <c16:uniqueId val="{00000009-2A3F-4355-9CE6-F745532A34E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3554</c:v>
                </c:pt>
                <c:pt idx="5">
                  <c:v>3486</c:v>
                </c:pt>
                <c:pt idx="8">
                  <c:v>3444</c:v>
                </c:pt>
                <c:pt idx="11">
                  <c:v>3418</c:v>
                </c:pt>
                <c:pt idx="14">
                  <c:v>3122</c:v>
                </c:pt>
              </c:numCache>
            </c:numRef>
          </c:val>
          <c:extLst>
            <c:ext xmlns:c16="http://schemas.microsoft.com/office/drawing/2014/chart" uri="{C3380CC4-5D6E-409C-BE32-E72D297353CC}">
              <c16:uniqueId val="{00000000-717B-4235-9AC4-00417946CA0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17B-4235-9AC4-00417946CA0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17B-4235-9AC4-00417946CA0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3</c:v>
                </c:pt>
                <c:pt idx="6">
                  <c:v>28</c:v>
                </c:pt>
                <c:pt idx="9">
                  <c:v>61</c:v>
                </c:pt>
                <c:pt idx="12">
                  <c:v>235</c:v>
                </c:pt>
              </c:numCache>
            </c:numRef>
          </c:val>
          <c:extLst>
            <c:ext xmlns:c16="http://schemas.microsoft.com/office/drawing/2014/chart" uri="{C3380CC4-5D6E-409C-BE32-E72D297353CC}">
              <c16:uniqueId val="{00000003-717B-4235-9AC4-00417946CA0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793</c:v>
                </c:pt>
                <c:pt idx="3">
                  <c:v>739</c:v>
                </c:pt>
                <c:pt idx="6">
                  <c:v>715</c:v>
                </c:pt>
                <c:pt idx="9">
                  <c:v>721</c:v>
                </c:pt>
                <c:pt idx="12">
                  <c:v>680</c:v>
                </c:pt>
              </c:numCache>
            </c:numRef>
          </c:val>
          <c:extLst>
            <c:ext xmlns:c16="http://schemas.microsoft.com/office/drawing/2014/chart" uri="{C3380CC4-5D6E-409C-BE32-E72D297353CC}">
              <c16:uniqueId val="{00000004-717B-4235-9AC4-00417946CA0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17B-4235-9AC4-00417946CA0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17B-4235-9AC4-00417946CA0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2502</c:v>
                </c:pt>
                <c:pt idx="3">
                  <c:v>2518</c:v>
                </c:pt>
                <c:pt idx="6">
                  <c:v>2497</c:v>
                </c:pt>
                <c:pt idx="9">
                  <c:v>2555</c:v>
                </c:pt>
                <c:pt idx="12">
                  <c:v>2217</c:v>
                </c:pt>
              </c:numCache>
            </c:numRef>
          </c:val>
          <c:extLst>
            <c:ext xmlns:c16="http://schemas.microsoft.com/office/drawing/2014/chart" uri="{C3380CC4-5D6E-409C-BE32-E72D297353CC}">
              <c16:uniqueId val="{00000007-717B-4235-9AC4-00417946CA0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-257</c:v>
                </c:pt>
                <c:pt idx="2">
                  <c:v>#N/A</c:v>
                </c:pt>
                <c:pt idx="3">
                  <c:v>#N/A</c:v>
                </c:pt>
                <c:pt idx="4">
                  <c:v>-226</c:v>
                </c:pt>
                <c:pt idx="5">
                  <c:v>#N/A</c:v>
                </c:pt>
                <c:pt idx="6">
                  <c:v>#N/A</c:v>
                </c:pt>
                <c:pt idx="7">
                  <c:v>-204</c:v>
                </c:pt>
                <c:pt idx="8">
                  <c:v>#N/A</c:v>
                </c:pt>
                <c:pt idx="9">
                  <c:v>#N/A</c:v>
                </c:pt>
                <c:pt idx="10">
                  <c:v>-81</c:v>
                </c:pt>
                <c:pt idx="11">
                  <c:v>#N/A</c:v>
                </c:pt>
                <c:pt idx="12">
                  <c:v>#N/A</c:v>
                </c:pt>
                <c:pt idx="13">
                  <c:v>10</c:v>
                </c:pt>
                <c:pt idx="14">
                  <c:v>#N/A</c:v>
                </c:pt>
              </c:numCache>
            </c:numRef>
          </c:val>
          <c:smooth val="0"/>
          <c:extLst>
            <c:ext xmlns:c16="http://schemas.microsoft.com/office/drawing/2014/chart" uri="{C3380CC4-5D6E-409C-BE32-E72D297353CC}">
              <c16:uniqueId val="{00000008-717B-4235-9AC4-00417946CA0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30235</c:v>
                </c:pt>
                <c:pt idx="5">
                  <c:v>29315</c:v>
                </c:pt>
                <c:pt idx="8">
                  <c:v>27982</c:v>
                </c:pt>
                <c:pt idx="11">
                  <c:v>27325</c:v>
                </c:pt>
                <c:pt idx="14">
                  <c:v>25519</c:v>
                </c:pt>
              </c:numCache>
            </c:numRef>
          </c:val>
          <c:extLst>
            <c:ext xmlns:c16="http://schemas.microsoft.com/office/drawing/2014/chart" uri="{C3380CC4-5D6E-409C-BE32-E72D297353CC}">
              <c16:uniqueId val="{00000000-20E2-4799-B8C8-29795E3AB08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9169</c:v>
                </c:pt>
                <c:pt idx="5">
                  <c:v>8598</c:v>
                </c:pt>
                <c:pt idx="8">
                  <c:v>8279</c:v>
                </c:pt>
                <c:pt idx="11">
                  <c:v>7842</c:v>
                </c:pt>
                <c:pt idx="14">
                  <c:v>7085</c:v>
                </c:pt>
              </c:numCache>
            </c:numRef>
          </c:val>
          <c:extLst>
            <c:ext xmlns:c16="http://schemas.microsoft.com/office/drawing/2014/chart" uri="{C3380CC4-5D6E-409C-BE32-E72D297353CC}">
              <c16:uniqueId val="{00000001-20E2-4799-B8C8-29795E3AB08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10201</c:v>
                </c:pt>
                <c:pt idx="5">
                  <c:v>11804</c:v>
                </c:pt>
                <c:pt idx="8">
                  <c:v>13267</c:v>
                </c:pt>
                <c:pt idx="11">
                  <c:v>13056</c:v>
                </c:pt>
                <c:pt idx="14">
                  <c:v>12900</c:v>
                </c:pt>
              </c:numCache>
            </c:numRef>
          </c:val>
          <c:extLst>
            <c:ext xmlns:c16="http://schemas.microsoft.com/office/drawing/2014/chart" uri="{C3380CC4-5D6E-409C-BE32-E72D297353CC}">
              <c16:uniqueId val="{00000002-20E2-4799-B8C8-29795E3AB08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0E2-4799-B8C8-29795E3AB08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0E2-4799-B8C8-29795E3AB08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0E2-4799-B8C8-29795E3AB08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5826</c:v>
                </c:pt>
                <c:pt idx="3">
                  <c:v>5903</c:v>
                </c:pt>
                <c:pt idx="6">
                  <c:v>6001</c:v>
                </c:pt>
                <c:pt idx="9">
                  <c:v>5063</c:v>
                </c:pt>
                <c:pt idx="12">
                  <c:v>5158</c:v>
                </c:pt>
              </c:numCache>
            </c:numRef>
          </c:val>
          <c:extLst>
            <c:ext xmlns:c16="http://schemas.microsoft.com/office/drawing/2014/chart" uri="{C3380CC4-5D6E-409C-BE32-E72D297353CC}">
              <c16:uniqueId val="{00000006-20E2-4799-B8C8-29795E3AB08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340</c:v>
                </c:pt>
                <c:pt idx="3">
                  <c:v>874</c:v>
                </c:pt>
                <c:pt idx="6">
                  <c:v>857</c:v>
                </c:pt>
                <c:pt idx="9">
                  <c:v>843</c:v>
                </c:pt>
                <c:pt idx="12">
                  <c:v>2303</c:v>
                </c:pt>
              </c:numCache>
            </c:numRef>
          </c:val>
          <c:extLst>
            <c:ext xmlns:c16="http://schemas.microsoft.com/office/drawing/2014/chart" uri="{C3380CC4-5D6E-409C-BE32-E72D297353CC}">
              <c16:uniqueId val="{00000007-20E2-4799-B8C8-29795E3AB08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7533</c:v>
                </c:pt>
                <c:pt idx="3">
                  <c:v>7171</c:v>
                </c:pt>
                <c:pt idx="6">
                  <c:v>6906</c:v>
                </c:pt>
                <c:pt idx="9">
                  <c:v>6649</c:v>
                </c:pt>
                <c:pt idx="12">
                  <c:v>6456</c:v>
                </c:pt>
              </c:numCache>
            </c:numRef>
          </c:val>
          <c:extLst>
            <c:ext xmlns:c16="http://schemas.microsoft.com/office/drawing/2014/chart" uri="{C3380CC4-5D6E-409C-BE32-E72D297353CC}">
              <c16:uniqueId val="{00000008-20E2-4799-B8C8-29795E3AB08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0E2-4799-B8C8-29795E3AB08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31377</c:v>
                </c:pt>
                <c:pt idx="3">
                  <c:v>30356</c:v>
                </c:pt>
                <c:pt idx="6">
                  <c:v>28969</c:v>
                </c:pt>
                <c:pt idx="9">
                  <c:v>27786</c:v>
                </c:pt>
                <c:pt idx="12">
                  <c:v>26547</c:v>
                </c:pt>
              </c:numCache>
            </c:numRef>
          </c:val>
          <c:extLst>
            <c:ext xmlns:c16="http://schemas.microsoft.com/office/drawing/2014/chart" uri="{C3380CC4-5D6E-409C-BE32-E72D297353CC}">
              <c16:uniqueId val="{0000000A-20E2-4799-B8C8-29795E3AB08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0E2-4799-B8C8-29795E3AB08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4665</c:v>
                </c:pt>
                <c:pt idx="1">
                  <c:v>4793</c:v>
                </c:pt>
                <c:pt idx="2">
                  <c:v>4960</c:v>
                </c:pt>
              </c:numCache>
            </c:numRef>
          </c:val>
          <c:extLst>
            <c:ext xmlns:c16="http://schemas.microsoft.com/office/drawing/2014/chart" uri="{C3380CC4-5D6E-409C-BE32-E72D297353CC}">
              <c16:uniqueId val="{00000000-5763-4970-958D-E349EDAEC60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5763-4970-958D-E349EDAEC60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7654</c:v>
                </c:pt>
                <c:pt idx="1">
                  <c:v>7362</c:v>
                </c:pt>
                <c:pt idx="2">
                  <c:v>7089</c:v>
                </c:pt>
              </c:numCache>
            </c:numRef>
          </c:val>
          <c:extLst>
            <c:ext xmlns:c16="http://schemas.microsoft.com/office/drawing/2014/chart" uri="{C3380CC4-5D6E-409C-BE32-E72D297353CC}">
              <c16:uniqueId val="{00000002-5763-4970-958D-E349EDAEC6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{451881C8-72A5-42CA-A977-3C53E65109DE}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FE1-4AA5-A442-744DFD7114C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{62E7243B-67F7-4862-BDB4-56A3D8399682}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FE1-4AA5-A442-744DFD7114C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{0D71DF91-C25D-4E05-B4B4-5ED48BCC0444}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FE1-4AA5-A442-744DFD7114C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{4DEE4261-1381-4285-8270-1E5BEE1D3ABF}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FE1-4AA5-A442-744DFD7114C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{605E890D-B773-45BB-A47E-4783AF6DF81C}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FE1-4AA5-A442-744DFD7114C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{F96B8073-378A-440D-87C5-C1C39BD2623B}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FE1-4AA5-A442-744DFD7114C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{0B03CB01-4CB5-4378-869E-F5F04EAB6527}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FE1-4AA5-A442-744DFD7114C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{9DFF0E8F-E808-4B9C-B77D-5E1BCD9E7563}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FE1-4AA5-A442-744DFD7114C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{FB1ECA4C-EC7D-4AD5-BD6C-5B15D4D0D9A4}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FE1-4AA5-A442-744DFD7114C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64.3</c:v>
                </c:pt>
                <c:pt idx="8">
                  <c:v>66.2</c:v>
                </c:pt>
                <c:pt idx="16">
                  <c:v>67.599999999999994</c:v>
                </c:pt>
                <c:pt idx="24">
                  <c:v>68.2</c:v>
                </c:pt>
                <c:pt idx="32">
                  <c:v>69.2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FE1-4AA5-A442-744DFD7114C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{B1BD22CF-41AA-48DB-ABED-98BAC8D34BD7}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FE1-4AA5-A442-744DFD7114C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{AE5085FB-7918-4B0A-BCFD-02E52190807D}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FE1-4AA5-A442-744DFD7114C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{EA2B16D8-5A9A-4C7D-92B1-64BDEEFF6DA0}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FE1-4AA5-A442-744DFD7114C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{D5AF24A1-FDDC-459D-826F-52E5AB0A9961}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FE1-4AA5-A442-744DFD7114C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{553807B2-4C26-4AB5-B796-89350B039A97}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FE1-4AA5-A442-744DFD7114C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{F0FA996C-5304-4011-9A19-A2CBAFD19B85}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FE1-4AA5-A442-744DFD7114C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{62F3E137-5174-4027-8D0E-8BBECC9C4909}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FE1-4AA5-A442-744DFD7114C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{867DF5B4-E1C1-447C-8C11-CDBBA29347D1}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FE1-4AA5-A442-744DFD7114C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{5091105D-8358-4929-B8DF-FAAE7C259CB4}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FE1-4AA5-A442-744DFD7114C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9FE1-4AA5-A442-744DFD7114CB}"/>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{812E3B7F-93A6-4F0A-979A-7262E7350A2F}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D25-43F0-B69D-61CC00BAF5E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{BA40F097-844F-4C1D-9540-916E317C759A}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D25-43F0-B69D-61CC00BAF5E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{931D81E8-BCDA-4DC1-BE54-66E67EB575F9}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D25-43F0-B69D-61CC00BAF5E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{D6C1BEDD-6962-4018-8ACC-15B6AE3B8874}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D25-43F0-B69D-61CC00BAF5E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{E15BB008-7BE4-4B26-A482-D205F3F2AB8A}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D25-43F0-B69D-61CC00BAF5E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{AB3672A6-A95E-4124-B6FC-ECA9089E069A}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D25-43F0-B69D-61CC00BAF5E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{DD3ACA4A-8229-4DF9-A16B-6CC604E000D5}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D25-43F0-B69D-61CC00BAF5E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{8FBE8A19-89B8-4F5D-B1F6-02EAC01E28F1}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D25-43F0-B69D-61CC00BAF5E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{FB20FA26-B05E-4170-8490-BB5D9E81B268}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D25-43F0-B69D-61CC00BAF5E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c:v>
                </c:pt>
                <c:pt idx="8">
                  <c:v>-1.1000000000000001</c:v>
                </c:pt>
                <c:pt idx="16">
                  <c:v>-1</c:v>
                </c:pt>
                <c:pt idx="24">
                  <c:v>-0.7</c:v>
                </c:pt>
                <c:pt idx="32">
                  <c:v>-0.4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D25-43F0-B69D-61CC00BAF5E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{EC4DD15F-404E-4430-942D-B4764B657436}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D25-43F0-B69D-61CC00BAF5E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{163ED85F-62F2-49E2-838A-60FDF43205F7}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D25-43F0-B69D-61CC00BAF5E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{4DBDD280-6B8F-4C31-A2E1-F881BDE8C58A}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D25-43F0-B69D-61CC00BAF5E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{96F02A4D-32C5-41D3-985F-BA287CBC4D4A}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D25-43F0-B69D-61CC00BAF5E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{3AEA5D92-052B-4BFF-8891-93AC25273C2A}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D25-43F0-B69D-61CC00BAF5E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{279CA7FF-6574-4147-AE2D-999F6A180F74}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D25-43F0-B69D-61CC00BAF5E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{F93AABB6-0161-45FE-949E-5C89DA2D729D}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D25-43F0-B69D-61CC00BAF5E4}"/>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{C9F23354-DC7F-4A02-AF88-2420555B11F4}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D25-43F0-B69D-61CC00BAF5E4}"/>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{8E8BC3C4-5C39-4FF6-8A75-5506C99A7C48}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D25-43F0-B69D-61CC00BAF5E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7D25-43F0-B69D-61CC00BAF5E4}"/>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大阪府富田林市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105,715
103,296
39.72
47,467,246
46,998,398
440,850
24,875,770
26,546,670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本市は、大規模な工場や商業地等が少なく、人口減少も続いていることから、財政力指数は大阪府内団体平均値や類似団体内平均値よりも低い値となっている。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年度は、市町村民税所得割や地方消費税交付金等の減により基準財政収入額が減少し、高齢化の進行に伴う高齢者保健福祉費の増等により基準財政需要額も増加したが、財政力指数は横ばいとなった。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129722</xdr:rowOff>
    </xdr:from>
    <xdr:to>
      <xdr:col>23</xdr:col>
      <xdr:colOff>133350</xdr:colOff>
      <xdr:row>43</xdr:row>
      <xdr:rowOff>129722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02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129722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676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78015</xdr:rowOff>
    </xdr:from>
    <xdr:to>
      <xdr:col>15</xdr:col>
      <xdr:colOff>82550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4503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43543</xdr:rowOff>
    </xdr:from>
    <xdr:to>
      <xdr:col>11</xdr:col>
      <xdr:colOff>31750</xdr:colOff>
      <xdr:row>43</xdr:row>
      <xdr:rowOff>78015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41589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78922</xdr:rowOff>
    </xdr:from>
    <xdr:to>
      <xdr:col>23</xdr:col>
      <xdr:colOff>184150</xdr:colOff>
      <xdr:row>44</xdr:row>
      <xdr:rowOff>9072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50999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2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165299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27215</xdr:rowOff>
    </xdr:from>
    <xdr:to>
      <xdr:col>11</xdr:col>
      <xdr:colOff>82550</xdr:colOff>
      <xdr:row>43</xdr:row>
      <xdr:rowOff>128815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113592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164193</xdr:rowOff>
    </xdr:from>
    <xdr:to>
      <xdr:col>7</xdr:col>
      <xdr:colOff>31750</xdr:colOff>
      <xdr:row>43</xdr:row>
      <xdr:rowOff>94343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79120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5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年度は、地方交付税や地方特例交付金等の増により経常一般財源ベースでの歳入が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956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百万円増加したものの、消防広域化に伴い一部事務組合への負担金が新たに生じたことによる補助費等の増等を要因として、経常経費充当一般財源ベースで歳出は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1,090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百万円増加し、歳入の増を上回ったため、経常収支比率は前年度より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ポイント上昇した。</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17780</xdr:rowOff>
    </xdr:from>
    <xdr:to>
      <xdr:col>23</xdr:col>
      <xdr:colOff>133350</xdr:colOff>
      <xdr:row>63</xdr:row>
      <xdr:rowOff>106256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819130"/>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79163</xdr:rowOff>
    </xdr:from>
    <xdr:to>
      <xdr:col>19</xdr:col>
      <xdr:colOff>133350</xdr:colOff>
      <xdr:row>63</xdr:row>
      <xdr:rowOff>17780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537613"/>
          <a:ext cx="8890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3810</xdr:rowOff>
    </xdr:from>
    <xdr:to>
      <xdr:col>15</xdr:col>
      <xdr:colOff>82550</xdr:colOff>
      <xdr:row>61</xdr:row>
      <xdr:rowOff>79163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119360"/>
          <a:ext cx="889000" cy="41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3810</xdr:rowOff>
    </xdr:from>
    <xdr:to>
      <xdr:col>11</xdr:col>
      <xdr:colOff>31750</xdr:colOff>
      <xdr:row>62</xdr:row>
      <xdr:rowOff>4233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119360"/>
          <a:ext cx="889000" cy="51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55456</xdr:rowOff>
    </xdr:from>
    <xdr:to>
      <xdr:col>23</xdr:col>
      <xdr:colOff>184150</xdr:colOff>
      <xdr:row>63</xdr:row>
      <xdr:rowOff>157056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27533</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828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138430</xdr:rowOff>
    </xdr:from>
    <xdr:to>
      <xdr:col>19</xdr:col>
      <xdr:colOff>184150</xdr:colOff>
      <xdr:row>63</xdr:row>
      <xdr:rowOff>68580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53357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85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28363</xdr:rowOff>
    </xdr:from>
    <xdr:to>
      <xdr:col>15</xdr:col>
      <xdr:colOff>133350</xdr:colOff>
      <xdr:row>61</xdr:row>
      <xdr:rowOff>129963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140140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124460</xdr:rowOff>
    </xdr:from>
    <xdr:to>
      <xdr:col>11</xdr:col>
      <xdr:colOff>82550</xdr:colOff>
      <xdr:row>59</xdr:row>
      <xdr:rowOff>54610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64787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83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124883</xdr:rowOff>
    </xdr:from>
    <xdr:to>
      <xdr:col>7</xdr:col>
      <xdr:colOff>31750</xdr:colOff>
      <xdr:row>62</xdr:row>
      <xdr:rowOff>55033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65210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5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[128,801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年度は、指定管理委託料の増や給付金事業費の増等により物件費は増となったが、消防広域化に伴う人件費の大幅減等により人件費が減となったことにより、人口</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人当たり人件費・物件費等決算額は減少した。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これにより、近年上回って推移していた類似団体平均を下回った。</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90466</xdr:rowOff>
    </xdr:from>
    <xdr:to>
      <xdr:col>23</xdr:col>
      <xdr:colOff>133350</xdr:colOff>
      <xdr:row>83</xdr:row>
      <xdr:rowOff>162413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4114800" y="14320816"/>
          <a:ext cx="838200" cy="7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155738</xdr:rowOff>
    </xdr:from>
    <xdr:to>
      <xdr:col>19</xdr:col>
      <xdr:colOff>133350</xdr:colOff>
      <xdr:row>83</xdr:row>
      <xdr:rowOff>162413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386088"/>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107572</xdr:rowOff>
    </xdr:from>
    <xdr:to>
      <xdr:col>15</xdr:col>
      <xdr:colOff>82550</xdr:colOff>
      <xdr:row>83</xdr:row>
      <xdr:rowOff>155738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37922"/>
          <a:ext cx="889000" cy="4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13517</xdr:rowOff>
    </xdr:from>
    <xdr:to>
      <xdr:col>11</xdr:col>
      <xdr:colOff>31750</xdr:colOff>
      <xdr:row>83</xdr:row>
      <xdr:rowOff>107572</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43867"/>
          <a:ext cx="889000" cy="9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39666</xdr:rowOff>
    </xdr:from>
    <xdr:to>
      <xdr:col>23</xdr:col>
      <xdr:colOff>184150</xdr:colOff>
      <xdr:row>83</xdr:row>
      <xdr:rowOff>141266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7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56193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15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111613</xdr:rowOff>
    </xdr:from>
    <xdr:to>
      <xdr:col>19</xdr:col>
      <xdr:colOff>184150</xdr:colOff>
      <xdr:row>84</xdr:row>
      <xdr:rowOff>41763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4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26540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28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104938</xdr:rowOff>
    </xdr:from>
    <xdr:to>
      <xdr:col>15</xdr:col>
      <xdr:colOff>133350</xdr:colOff>
      <xdr:row>84</xdr:row>
      <xdr:rowOff>35088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33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19865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42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56772</xdr:rowOff>
    </xdr:from>
    <xdr:to>
      <xdr:col>11</xdr:col>
      <xdr:colOff>82550</xdr:colOff>
      <xdr:row>83</xdr:row>
      <xdr:rowOff>158372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8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143149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373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134167</xdr:rowOff>
    </xdr:from>
    <xdr:to>
      <xdr:col>7</xdr:col>
      <xdr:colOff>31750</xdr:colOff>
      <xdr:row>83</xdr:row>
      <xdr:rowOff>64317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9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49094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79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職員の退職等に伴う経験年数階層の変動により、ラスパイレス指数は前年に比べてやや増加した。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一時的に経験年数階層の変動により増加することも考えられるが、職員配置の適正管理や国に準拠した給料表の適正運用により数値は減少していくと考える。新たな上昇要因が生じていないか今後も十分注意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141816</xdr:rowOff>
    </xdr:from>
    <xdr:to>
      <xdr:col>81</xdr:col>
      <xdr:colOff>44450</xdr:colOff>
      <xdr:row>87</xdr:row>
      <xdr:rowOff>30691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86516"/>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141816</xdr:rowOff>
    </xdr:from>
    <xdr:to>
      <xdr:col>77</xdr:col>
      <xdr:colOff>44450</xdr:colOff>
      <xdr:row>87</xdr:row>
      <xdr:rowOff>111125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886516"/>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111125</xdr:rowOff>
    </xdr:from>
    <xdr:to>
      <xdr:col>72</xdr:col>
      <xdr:colOff>203200</xdr:colOff>
      <xdr:row>88</xdr:row>
      <xdr:rowOff>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0272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151341</xdr:rowOff>
    </xdr:from>
    <xdr:to>
      <xdr:col>68</xdr:col>
      <xdr:colOff>152400</xdr:colOff>
      <xdr:row>88</xdr:row>
      <xdr:rowOff>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506749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151341</xdr:rowOff>
    </xdr:from>
    <xdr:to>
      <xdr:col>81</xdr:col>
      <xdr:colOff>95250</xdr:colOff>
      <xdr:row>87</xdr:row>
      <xdr:rowOff>81491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123418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68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91016</xdr:rowOff>
    </xdr:from>
    <xdr:to>
      <xdr:col>77</xdr:col>
      <xdr:colOff>95250</xdr:colOff>
      <xdr:row>87</xdr:row>
      <xdr:rowOff>21166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5943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922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60325</xdr:rowOff>
    </xdr:from>
    <xdr:to>
      <xdr:col>73</xdr:col>
      <xdr:colOff>44450</xdr:colOff>
      <xdr:row>87</xdr:row>
      <xdr:rowOff>161925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146702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100541</xdr:rowOff>
    </xdr:from>
    <xdr:to>
      <xdr:col>64</xdr:col>
      <xdr:colOff>152400</xdr:colOff>
      <xdr:row>88</xdr:row>
      <xdr:rowOff>30691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15468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103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口減少が急速に進行する一方で、地方分権の進展に伴い事務量が増加する中、限られた人的資源で効率的・効果的な行政運営が可能となるよう、再任用職員の効果的な配置や民間保育所の誘致など、行財政経営改革ビジョンに基づく適正な定員管理に向けた取組を進め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年度については、平成</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年をピークに毎年</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人規模の人口減少が続いているものの、消防広域化に伴い職員数が減少したことから、人口千人あたりの職員数は減少となった。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今後も、効率的な機構の再編や民間活力の導入、デジタル化の推進、近隣市町村との広域連携など、効果的な取組を推進し、適正な定員管理に努める。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94192</xdr:rowOff>
    </xdr:from>
    <xdr:to>
      <xdr:col>81</xdr:col>
      <xdr:colOff>44450</xdr:colOff>
      <xdr:row>65</xdr:row>
      <xdr:rowOff>38841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895542"/>
          <a:ext cx="838200" cy="28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8679</xdr:rowOff>
    </xdr:from>
    <xdr:to>
      <xdr:col>77</xdr:col>
      <xdr:colOff>44450</xdr:colOff>
      <xdr:row>65</xdr:row>
      <xdr:rowOff>38841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152929"/>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147955</xdr:rowOff>
    </xdr:from>
    <xdr:to>
      <xdr:col>72</xdr:col>
      <xdr:colOff>203200</xdr:colOff>
      <xdr:row>65</xdr:row>
      <xdr:rowOff>8679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120755"/>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133879</xdr:rowOff>
    </xdr:from>
    <xdr:to>
      <xdr:col>68</xdr:col>
      <xdr:colOff>152400</xdr:colOff>
      <xdr:row>64</xdr:row>
      <xdr:rowOff>147955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106679"/>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43392</xdr:rowOff>
    </xdr:from>
    <xdr:to>
      <xdr:col>81</xdr:col>
      <xdr:colOff>95250</xdr:colOff>
      <xdr:row>63</xdr:row>
      <xdr:rowOff>144992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15469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81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159491</xdr:rowOff>
    </xdr:from>
    <xdr:to>
      <xdr:col>77</xdr:col>
      <xdr:colOff>95250</xdr:colOff>
      <xdr:row>65</xdr:row>
      <xdr:rowOff>89641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13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74418</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218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129329</xdr:rowOff>
    </xdr:from>
    <xdr:to>
      <xdr:col>73</xdr:col>
      <xdr:colOff>44450</xdr:colOff>
      <xdr:row>65</xdr:row>
      <xdr:rowOff>59479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10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44256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18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97155</xdr:rowOff>
    </xdr:from>
    <xdr:to>
      <xdr:col>68</xdr:col>
      <xdr:colOff>203200</xdr:colOff>
      <xdr:row>65</xdr:row>
      <xdr:rowOff>27305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12082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15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83079</xdr:rowOff>
    </xdr:from>
    <xdr:to>
      <xdr:col>64</xdr:col>
      <xdr:colOff>152400</xdr:colOff>
      <xdr:row>65</xdr:row>
      <xdr:rowOff>13229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05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169456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142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本市の実質公債費比率は、公債費は減少したものの消防広域化に伴う準元利償還金の増や標準財政規模</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の増等により、前年度より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ポイント上昇した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が、類似団体平均を大きく下回っている。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公共施設の老朽化に伴う整備が控えており、市債発行額の増加が見込まれるが、事業費を適正に見極め補助金などの財源確保に努めるとともに公共施設整備基金を活用するなど、可能な限り市債の発行額を抑制しながら、更なる財政調整基金を活用した市債の繰上償還を行い、公債費の平準化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43845</xdr:rowOff>
    </xdr:from>
    <xdr:to>
      <xdr:col>81</xdr:col>
      <xdr:colOff>44450</xdr:colOff>
      <xdr:row>37</xdr:row>
      <xdr:rowOff>78317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387495"/>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9374</xdr:rowOff>
    </xdr:from>
    <xdr:to>
      <xdr:col>77</xdr:col>
      <xdr:colOff>44450</xdr:colOff>
      <xdr:row>37</xdr:row>
      <xdr:rowOff>43845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35302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169333</xdr:rowOff>
    </xdr:from>
    <xdr:to>
      <xdr:col>72</xdr:col>
      <xdr:colOff>203200</xdr:colOff>
      <xdr:row>37</xdr:row>
      <xdr:rowOff>9374</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3415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146352</xdr:rowOff>
    </xdr:from>
    <xdr:to>
      <xdr:col>68</xdr:col>
      <xdr:colOff>152400</xdr:colOff>
      <xdr:row>36</xdr:row>
      <xdr:rowOff>169333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318552"/>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27517</xdr:rowOff>
    </xdr:from>
    <xdr:to>
      <xdr:col>81</xdr:col>
      <xdr:colOff>95250</xdr:colOff>
      <xdr:row>37</xdr:row>
      <xdr:rowOff>129117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44044</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21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164495</xdr:rowOff>
    </xdr:from>
    <xdr:to>
      <xdr:col>77</xdr:col>
      <xdr:colOff>95250</xdr:colOff>
      <xdr:row>37</xdr:row>
      <xdr:rowOff>94645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33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104822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105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130024</xdr:rowOff>
    </xdr:from>
    <xdr:to>
      <xdr:col>73</xdr:col>
      <xdr:colOff>44450</xdr:colOff>
      <xdr:row>37</xdr:row>
      <xdr:rowOff>60174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30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70351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07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118533</xdr:rowOff>
    </xdr:from>
    <xdr:to>
      <xdr:col>68</xdr:col>
      <xdr:colOff>203200</xdr:colOff>
      <xdr:row>37</xdr:row>
      <xdr:rowOff>48683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95552</xdr:rowOff>
    </xdr:from>
    <xdr:to>
      <xdr:col>64</xdr:col>
      <xdr:colOff>152400</xdr:colOff>
      <xdr:row>37</xdr:row>
      <xdr:rowOff>25702</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26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35879</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03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本市は、将来負担額を充当可能財源等が上回っており、分子がマイナスとなっていることから、将来負担比率の数値はない。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公共施設の老朽化に伴う整備が控えており、市債発行額の増加が見込まれるが、事業費を適正に見極め補助金などの財源確保や公共施設整備基金を活用するなど、可能な限り市債の発行額を抑制すること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大阪府富田林市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105,715
103,296
39.72
47,467,246
46,998,398
440,850
24,875,770
26,546,670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本市の人件費比率は、消防広域化に伴い、前年度と比較して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たが、類似団体内平均値と比較すると高い状況が続いている。これは本市が類似団体に比べ市立の幼稚園や保育園が多いことが要因となっている。今後事務の効率化に努め、適切な定員管理に取り組む。</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20320</xdr:rowOff>
    </xdr:from>
    <xdr:to>
      <xdr:col>24</xdr:col>
      <xdr:colOff>25400</xdr:colOff>
      <xdr:row>38</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53542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134620</xdr:rowOff>
    </xdr:from>
    <xdr:to>
      <xdr:col>19</xdr:col>
      <xdr:colOff>187325</xdr:colOff>
      <xdr:row>38</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649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66040</xdr:rowOff>
    </xdr:from>
    <xdr:to>
      <xdr:col>15</xdr:col>
      <xdr:colOff>98425</xdr:colOff>
      <xdr:row>38</xdr:row>
      <xdr:rowOff>134620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811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66040</xdr:rowOff>
    </xdr:from>
    <xdr:to>
      <xdr:col>11</xdr:col>
      <xdr:colOff>9525</xdr:colOff>
      <xdr:row>39</xdr:row>
      <xdr:rowOff>1270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811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140970</xdr:rowOff>
    </xdr:from>
    <xdr:to>
      <xdr:col>24</xdr:col>
      <xdr:colOff>76200</xdr:colOff>
      <xdr:row>38</xdr:row>
      <xdr:rowOff>71120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113047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114300</xdr:rowOff>
    </xdr:from>
    <xdr:to>
      <xdr:col>20</xdr:col>
      <xdr:colOff>38100</xdr:colOff>
      <xdr:row>39</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1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83820</xdr:rowOff>
    </xdr:from>
    <xdr:to>
      <xdr:col>15</xdr:col>
      <xdr:colOff>149225</xdr:colOff>
      <xdr:row>39</xdr:row>
      <xdr:rowOff>13970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170197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8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15240</xdr:rowOff>
    </xdr:from>
    <xdr:to>
      <xdr:col>11</xdr:col>
      <xdr:colOff>60325</xdr:colOff>
      <xdr:row>38</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101617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121920</xdr:rowOff>
    </xdr:from>
    <xdr:to>
      <xdr:col>6</xdr:col>
      <xdr:colOff>171450</xdr:colOff>
      <xdr:row>39</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36847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本市の物件費の比率は、前年度より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類似団体内平均値を下回る水準を維持している。今後も事務事業の見直しや業務委託の必要性の精査等により、物件費の抑制に努めるとともに、窓口業務の委託化など人件費の抑制と合わせた経常経費全体での経費見直しに取り組んで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30988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75590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30988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559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28702</xdr:rowOff>
    </xdr:from>
    <xdr:to>
      <xdr:col>73</xdr:col>
      <xdr:colOff>180975</xdr:colOff>
      <xdr:row>16</xdr:row>
      <xdr:rowOff>12700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0045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28702</xdr:rowOff>
    </xdr:from>
    <xdr:to>
      <xdr:col>69</xdr:col>
      <xdr:colOff>92075</xdr:colOff>
      <xdr:row>15</xdr:row>
      <xdr:rowOff>129286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0045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149877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151638</xdr:rowOff>
    </xdr:from>
    <xdr:to>
      <xdr:col>78</xdr:col>
      <xdr:colOff>120650</xdr:colOff>
      <xdr:row>16</xdr:row>
      <xdr:rowOff>81788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91965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92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149352</xdr:rowOff>
    </xdr:from>
    <xdr:to>
      <xdr:col>69</xdr:col>
      <xdr:colOff>142875</xdr:colOff>
      <xdr:row>15</xdr:row>
      <xdr:rowOff>79502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4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89679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1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78486</xdr:rowOff>
    </xdr:from>
    <xdr:to>
      <xdr:col>65</xdr:col>
      <xdr:colOff>53975</xdr:colOff>
      <xdr:row>16</xdr:row>
      <xdr:rowOff>8636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5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18813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1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本市の扶助費比率は、類似団体内平均値よりやや上回っているが、これは扶助費の約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％を占める生活保護費によるものが大きい。</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介護・訓練等給付や生活保護費の増等があったものの、民間保育所運営費負担金の減等により、前年度と横ばいとなった。今後も高齢化等で扶助費の増加が見込まれることから、引き続き給付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100330</xdr:rowOff>
    </xdr:from>
    <xdr:to>
      <xdr:col>24</xdr:col>
      <xdr:colOff>25400</xdr:colOff>
      <xdr:row>57</xdr:row>
      <xdr:rowOff>100330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8729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39370</xdr:rowOff>
    </xdr:from>
    <xdr:to>
      <xdr:col>19</xdr:col>
      <xdr:colOff>187325</xdr:colOff>
      <xdr:row>57</xdr:row>
      <xdr:rowOff>100330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120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149860</xdr:rowOff>
    </xdr:from>
    <xdr:to>
      <xdr:col>15</xdr:col>
      <xdr:colOff>98425</xdr:colOff>
      <xdr:row>57</xdr:row>
      <xdr:rowOff>39370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510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149860</xdr:rowOff>
    </xdr:from>
    <xdr:to>
      <xdr:col>11</xdr:col>
      <xdr:colOff>9525</xdr:colOff>
      <xdr:row>57</xdr:row>
      <xdr:rowOff>39370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510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49530</xdr:rowOff>
    </xdr:from>
    <xdr:to>
      <xdr:col>24</xdr:col>
      <xdr:colOff>76200</xdr:colOff>
      <xdr:row>57</xdr:row>
      <xdr:rowOff>151130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21607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49530</xdr:rowOff>
    </xdr:from>
    <xdr:to>
      <xdr:col>20</xdr:col>
      <xdr:colOff>38100</xdr:colOff>
      <xdr:row>57</xdr:row>
      <xdr:rowOff>151130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135907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160020</xdr:rowOff>
    </xdr:from>
    <xdr:to>
      <xdr:col>15</xdr:col>
      <xdr:colOff>149225</xdr:colOff>
      <xdr:row>57</xdr:row>
      <xdr:rowOff>90170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74947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99060</xdr:rowOff>
    </xdr:from>
    <xdr:to>
      <xdr:col>11</xdr:col>
      <xdr:colOff>60325</xdr:colOff>
      <xdr:row>57</xdr:row>
      <xdr:rowOff>29210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13987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160020</xdr:rowOff>
    </xdr:from>
    <xdr:to>
      <xdr:col>6</xdr:col>
      <xdr:colOff>171450</xdr:colOff>
      <xdr:row>57</xdr:row>
      <xdr:rowOff>90170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74947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その他の比率は、前年度と比べ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ポイント減少したが、類似団体と比べ繰出金が多いことから、平均値を上回っている。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高齢者人口の増加に伴い、介護保険事業特別会計や後期高齢者医療事業特別会計への繰出金が年々増加しているため、健康寿命の延伸につながる施策を展開するなど、引き続き給付費の抑制に取り組んでいく。</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148772</xdr:rowOff>
    </xdr:from>
    <xdr:to>
      <xdr:col>82</xdr:col>
      <xdr:colOff>107950</xdr:colOff>
      <xdr:row>59</xdr:row>
      <xdr:rowOff>31750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92872"/>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61685</xdr:rowOff>
    </xdr:from>
    <xdr:to>
      <xdr:col>78</xdr:col>
      <xdr:colOff>69850</xdr:colOff>
      <xdr:row>59</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05785"/>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156935</xdr:rowOff>
    </xdr:from>
    <xdr:to>
      <xdr:col>73</xdr:col>
      <xdr:colOff>180975</xdr:colOff>
      <xdr:row>58</xdr:row>
      <xdr:rowOff>61685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295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156935</xdr:rowOff>
    </xdr:from>
    <xdr:to>
      <xdr:col>69</xdr:col>
      <xdr:colOff>92075</xdr:colOff>
      <xdr:row>58</xdr:row>
      <xdr:rowOff>127000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29585"/>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97972</xdr:rowOff>
    </xdr:from>
    <xdr:to>
      <xdr:col>82</xdr:col>
      <xdr:colOff>158750</xdr:colOff>
      <xdr:row>59</xdr:row>
      <xdr:rowOff>28122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70049</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1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xdr:rowOff>
    </xdr:from>
    <xdr:to>
      <xdr:col>74</xdr:col>
      <xdr:colOff>31750</xdr:colOff>
      <xdr:row>58</xdr:row>
      <xdr:rowOff>112485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97262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106135</xdr:rowOff>
    </xdr:from>
    <xdr:to>
      <xdr:col>69</xdr:col>
      <xdr:colOff>142875</xdr:colOff>
      <xdr:row>58</xdr:row>
      <xdr:rowOff>36285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21062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6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補助費等の比率は、消防広域化に伴い新たな補助費等が発生したこと等により、前年度に比べ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類似団体内平均値を上回ることとなった。今後も補助金や負担金の見直し等により、補助費等の削減に努めるとともに、業務の広域実施化など人件費の抑制と合わせた経常経費全体での経費見直しに取り組んで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38</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175756"/>
          <a:ext cx="838200" cy="46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120142</xdr:rowOff>
    </xdr:from>
    <xdr:to>
      <xdr:col>78</xdr:col>
      <xdr:colOff>69850</xdr:colOff>
      <xdr:row>36</xdr:row>
      <xdr:rowOff>3556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208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56134</xdr:rowOff>
    </xdr:from>
    <xdr:to>
      <xdr:col>73</xdr:col>
      <xdr:colOff>180975</xdr:colOff>
      <xdr:row>35</xdr:row>
      <xdr:rowOff>120142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568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56134</xdr:rowOff>
    </xdr:from>
    <xdr:to>
      <xdr:col>69</xdr:col>
      <xdr:colOff>92075</xdr:colOff>
      <xdr:row>35</xdr:row>
      <xdr:rowOff>147574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5688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76200</xdr:rowOff>
    </xdr:from>
    <xdr:to>
      <xdr:col>82</xdr:col>
      <xdr:colOff>158750</xdr:colOff>
      <xdr:row>39</xdr:row>
      <xdr:rowOff>6350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48277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124206</xdr:rowOff>
    </xdr:from>
    <xdr:to>
      <xdr:col>78</xdr:col>
      <xdr:colOff>120650</xdr:colOff>
      <xdr:row>36</xdr:row>
      <xdr:rowOff>54356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64533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89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69342</xdr:rowOff>
    </xdr:from>
    <xdr:to>
      <xdr:col>74</xdr:col>
      <xdr:colOff>31750</xdr:colOff>
      <xdr:row>35</xdr:row>
      <xdr:rowOff>170942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9669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5334</xdr:rowOff>
    </xdr:from>
    <xdr:to>
      <xdr:col>69</xdr:col>
      <xdr:colOff>142875</xdr:colOff>
      <xdr:row>35</xdr:row>
      <xdr:rowOff>106934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117111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96774</xdr:rowOff>
    </xdr:from>
    <xdr:to>
      <xdr:col>65</xdr:col>
      <xdr:colOff>53975</xdr:colOff>
      <xdr:row>36</xdr:row>
      <xdr:rowOff>26924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37101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本市の公債費比率は、前年度より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ポイント減少し、類似団体内平均値を下回っている。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公共施設の老朽化に伴う整備を予定しているため、公債費の増加が見込まれるが、事業費を適正に見極め、補助金などの財源確保に努めるとともに、公共施設整備基金を活用するなど、可能な限り市債の発行額の抑制を行っ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56134</xdr:rowOff>
    </xdr:from>
    <xdr:to>
      <xdr:col>24</xdr:col>
      <xdr:colOff>25400</xdr:colOff>
      <xdr:row>76</xdr:row>
      <xdr:rowOff>12700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14884"/>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165863</xdr:rowOff>
    </xdr:from>
    <xdr:to>
      <xdr:col>19</xdr:col>
      <xdr:colOff>187325</xdr:colOff>
      <xdr:row>76</xdr:row>
      <xdr:rowOff>12700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024613"/>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129286</xdr:rowOff>
    </xdr:from>
    <xdr:to>
      <xdr:col>15</xdr:col>
      <xdr:colOff>98425</xdr:colOff>
      <xdr:row>75</xdr:row>
      <xdr:rowOff>165863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88036"/>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129286</xdr:rowOff>
    </xdr:from>
    <xdr:to>
      <xdr:col>11</xdr:col>
      <xdr:colOff>9525</xdr:colOff>
      <xdr:row>76</xdr:row>
      <xdr:rowOff>30987</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88036"/>
          <a:ext cx="889000" cy="73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5334</xdr:rowOff>
    </xdr:from>
    <xdr:to>
      <xdr:col>24</xdr:col>
      <xdr:colOff>76200</xdr:colOff>
      <xdr:row>75</xdr:row>
      <xdr:rowOff>106934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21861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709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133350</xdr:rowOff>
    </xdr:from>
    <xdr:to>
      <xdr:col>20</xdr:col>
      <xdr:colOff>38100</xdr:colOff>
      <xdr:row>76</xdr:row>
      <xdr:rowOff>63500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73677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115062</xdr:rowOff>
    </xdr:from>
    <xdr:to>
      <xdr:col>15</xdr:col>
      <xdr:colOff>149225</xdr:colOff>
      <xdr:row>76</xdr:row>
      <xdr:rowOff>45213</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55389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78486</xdr:rowOff>
    </xdr:from>
    <xdr:to>
      <xdr:col>11</xdr:col>
      <xdr:colOff>60325</xdr:colOff>
      <xdr:row>76</xdr:row>
      <xdr:rowOff>8635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18813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151637</xdr:rowOff>
    </xdr:from>
    <xdr:to>
      <xdr:col>6</xdr:col>
      <xdr:colOff>171450</xdr:colOff>
      <xdr:row>76</xdr:row>
      <xdr:rowOff>81787</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91965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本市は類似団体と比べて人件費と補助費等、繰出金の支出割合が高く、全体の経常収支比率を押し上げる要因となっている。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これは、市立幼稚園や市立保育園が多いことや高齢化が進んでいることが要因である。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今後も引き続き、適正な職員配置や市単独事業の見直しを行っていく必要がある。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130811</xdr:rowOff>
    </xdr:from>
    <xdr:to>
      <xdr:col>82</xdr:col>
      <xdr:colOff>107950</xdr:colOff>
      <xdr:row>80</xdr:row>
      <xdr:rowOff>149861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675361"/>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50800</xdr:rowOff>
    </xdr:from>
    <xdr:to>
      <xdr:col>78</xdr:col>
      <xdr:colOff>69850</xdr:colOff>
      <xdr:row>79</xdr:row>
      <xdr:rowOff>130811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423900"/>
          <a:ext cx="889000" cy="25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27939</xdr:rowOff>
    </xdr:from>
    <xdr:to>
      <xdr:col>73</xdr:col>
      <xdr:colOff>180975</xdr:colOff>
      <xdr:row>78</xdr:row>
      <xdr:rowOff>50800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058139"/>
          <a:ext cx="889000" cy="36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27939</xdr:rowOff>
    </xdr:from>
    <xdr:to>
      <xdr:col>69</xdr:col>
      <xdr:colOff>92075</xdr:colOff>
      <xdr:row>78</xdr:row>
      <xdr:rowOff>111761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058139"/>
          <a:ext cx="889000" cy="42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99061</xdr:rowOff>
    </xdr:from>
    <xdr:to>
      <xdr:col>82</xdr:col>
      <xdr:colOff>158750</xdr:colOff>
      <xdr:row>81</xdr:row>
      <xdr:rowOff>29211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81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7638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80011</xdr:rowOff>
    </xdr:from>
    <xdr:to>
      <xdr:col>78</xdr:col>
      <xdr:colOff>120650</xdr:colOff>
      <xdr:row>80</xdr:row>
      <xdr:rowOff>10161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166388</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710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0</xdr:rowOff>
    </xdr:from>
    <xdr:to>
      <xdr:col>74</xdr:col>
      <xdr:colOff>31750</xdr:colOff>
      <xdr:row>78</xdr:row>
      <xdr:rowOff>101600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86377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148589</xdr:rowOff>
    </xdr:from>
    <xdr:to>
      <xdr:col>69</xdr:col>
      <xdr:colOff>142875</xdr:colOff>
      <xdr:row>76</xdr:row>
      <xdr:rowOff>78739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63516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93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60961</xdr:rowOff>
    </xdr:from>
    <xdr:to>
      <xdr:col>65</xdr:col>
      <xdr:colOff>53975</xdr:colOff>
      <xdr:row>78</xdr:row>
      <xdr:rowOff>162561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147338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大阪府富田林市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85681</xdr:rowOff>
    </xdr:from>
    <xdr:to>
      <xdr:col>29</xdr:col>
      <xdr:colOff>127000</xdr:colOff>
      <xdr:row>15</xdr:row>
      <xdr:rowOff>151136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05056"/>
          <a:ext cx="647700" cy="654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151136</xdr:rowOff>
    </xdr:from>
    <xdr:to>
      <xdr:col>26</xdr:col>
      <xdr:colOff>50800</xdr:colOff>
      <xdr:row>16</xdr:row>
      <xdr:rowOff>42037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70511"/>
          <a:ext cx="698500" cy="623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42037</xdr:rowOff>
    </xdr:from>
    <xdr:to>
      <xdr:col>22</xdr:col>
      <xdr:colOff>114300</xdr:colOff>
      <xdr:row>16</xdr:row>
      <xdr:rowOff>58553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32862"/>
          <a:ext cx="698500" cy="16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58553</xdr:rowOff>
    </xdr:from>
    <xdr:to>
      <xdr:col>18</xdr:col>
      <xdr:colOff>177800</xdr:colOff>
      <xdr:row>16</xdr:row>
      <xdr:rowOff>99111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49378"/>
          <a:ext cx="698500" cy="40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34881</xdr:rowOff>
    </xdr:from>
    <xdr:to>
      <xdr:col>29</xdr:col>
      <xdr:colOff>177800</xdr:colOff>
      <xdr:row>15</xdr:row>
      <xdr:rowOff>136481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54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51408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9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100336</xdr:rowOff>
    </xdr:from>
    <xdr:to>
      <xdr:col>26</xdr:col>
      <xdr:colOff>101600</xdr:colOff>
      <xdr:row>16</xdr:row>
      <xdr:rowOff>30486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19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40663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88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162687</xdr:rowOff>
    </xdr:from>
    <xdr:to>
      <xdr:col>22</xdr:col>
      <xdr:colOff>165100</xdr:colOff>
      <xdr:row>16</xdr:row>
      <xdr:rowOff>92837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820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103014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50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7753</xdr:rowOff>
    </xdr:from>
    <xdr:to>
      <xdr:col>19</xdr:col>
      <xdr:colOff>38100</xdr:colOff>
      <xdr:row>16</xdr:row>
      <xdr:rowOff>109353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98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119530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67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48311</xdr:rowOff>
    </xdr:from>
    <xdr:to>
      <xdr:col>15</xdr:col>
      <xdr:colOff>101600</xdr:colOff>
      <xdr:row>16</xdr:row>
      <xdr:rowOff>149911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39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160088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0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46913</xdr:rowOff>
    </xdr:from>
    <xdr:to>
      <xdr:col>29</xdr:col>
      <xdr:colOff>127000</xdr:colOff>
      <xdr:row>37</xdr:row>
      <xdr:rowOff>79946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171613"/>
          <a:ext cx="647700" cy="330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79946</xdr:rowOff>
    </xdr:from>
    <xdr:to>
      <xdr:col>26</xdr:col>
      <xdr:colOff>50800</xdr:colOff>
      <xdr:row>37</xdr:row>
      <xdr:rowOff>122466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204646"/>
          <a:ext cx="698500" cy="425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122466</xdr:rowOff>
    </xdr:from>
    <xdr:to>
      <xdr:col>22</xdr:col>
      <xdr:colOff>114300</xdr:colOff>
      <xdr:row>37</xdr:row>
      <xdr:rowOff>130048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247166"/>
          <a:ext cx="698500" cy="7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130048</xdr:rowOff>
    </xdr:from>
    <xdr:to>
      <xdr:col>18</xdr:col>
      <xdr:colOff>177800</xdr:colOff>
      <xdr:row>37</xdr:row>
      <xdr:rowOff>139611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254748"/>
          <a:ext cx="698500" cy="95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167563</xdr:rowOff>
    </xdr:from>
    <xdr:to>
      <xdr:col>29</xdr:col>
      <xdr:colOff>177800</xdr:colOff>
      <xdr:row>37</xdr:row>
      <xdr:rowOff>97713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120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139640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92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29146</xdr:rowOff>
    </xdr:from>
    <xdr:to>
      <xdr:col>26</xdr:col>
      <xdr:colOff>101600</xdr:colOff>
      <xdr:row>37</xdr:row>
      <xdr:rowOff>130746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53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115523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240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71666</xdr:rowOff>
    </xdr:from>
    <xdr:to>
      <xdr:col>22</xdr:col>
      <xdr:colOff>165100</xdr:colOff>
      <xdr:row>37</xdr:row>
      <xdr:rowOff>173266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96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158043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8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79248</xdr:rowOff>
    </xdr:from>
    <xdr:to>
      <xdr:col>19</xdr:col>
      <xdr:colOff>38100</xdr:colOff>
      <xdr:row>37</xdr:row>
      <xdr:rowOff>180848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039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165625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9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88811</xdr:rowOff>
    </xdr:from>
    <xdr:to>
      <xdr:col>15</xdr:col>
      <xdr:colOff>101600</xdr:colOff>
      <xdr:row>37</xdr:row>
      <xdr:rowOff>190411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135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175188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9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大阪府富田林市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105,715
103,296
39.72
47,467,246
46,998,398
440,850
24,875,770
26,546,670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139952</xdr:rowOff>
    </xdr:from>
    <xdr:to>
      <xdr:col>24</xdr:col>
      <xdr:colOff>63500</xdr:colOff>
      <xdr:row>34</xdr:row>
      <xdr:rowOff>91420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3797300" y="5797802"/>
          <a:ext cx="838200" cy="12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139952</xdr:rowOff>
    </xdr:from>
    <xdr:to>
      <xdr:col>19</xdr:col>
      <xdr:colOff>177800</xdr:colOff>
      <xdr:row>34</xdr:row>
      <xdr:rowOff>24920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797802"/>
          <a:ext cx="889000" cy="5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18428</xdr:rowOff>
    </xdr:from>
    <xdr:to>
      <xdr:col>15</xdr:col>
      <xdr:colOff>50800</xdr:colOff>
      <xdr:row>34</xdr:row>
      <xdr:rowOff>24920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5847728"/>
          <a:ext cx="889000" cy="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18428</xdr:rowOff>
    </xdr:from>
    <xdr:to>
      <xdr:col>10</xdr:col>
      <xdr:colOff>114300</xdr:colOff>
      <xdr:row>34</xdr:row>
      <xdr:rowOff>87922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847728"/>
          <a:ext cx="889000" cy="6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40620</xdr:rowOff>
    </xdr:from>
    <xdr:to>
      <xdr:col>24</xdr:col>
      <xdr:colOff>114300</xdr:colOff>
      <xdr:row>34</xdr:row>
      <xdr:rowOff>142220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86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63497</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72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89152</xdr:rowOff>
    </xdr:from>
    <xdr:to>
      <xdr:col>20</xdr:col>
      <xdr:colOff>38100</xdr:colOff>
      <xdr:row>34</xdr:row>
      <xdr:rowOff>19302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74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35829</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52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145570</xdr:rowOff>
    </xdr:from>
    <xdr:to>
      <xdr:col>15</xdr:col>
      <xdr:colOff>101600</xdr:colOff>
      <xdr:row>34</xdr:row>
      <xdr:rowOff>75720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80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92247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57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139078</xdr:rowOff>
    </xdr:from>
    <xdr:to>
      <xdr:col>10</xdr:col>
      <xdr:colOff>165100</xdr:colOff>
      <xdr:row>34</xdr:row>
      <xdr:rowOff>69228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79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85755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57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37122</xdr:rowOff>
    </xdr:from>
    <xdr:to>
      <xdr:col>6</xdr:col>
      <xdr:colOff>38100</xdr:colOff>
      <xdr:row>34</xdr:row>
      <xdr:rowOff>138722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86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155249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64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32438</xdr:rowOff>
    </xdr:from>
    <xdr:to>
      <xdr:col>24</xdr:col>
      <xdr:colOff>63500</xdr:colOff>
      <xdr:row>58</xdr:row>
      <xdr:rowOff>49093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76538"/>
          <a:ext cx="838200" cy="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809</xdr:rowOff>
    </xdr:from>
    <xdr:to>
      <xdr:col>19</xdr:col>
      <xdr:colOff>177800</xdr:colOff>
      <xdr:row>58</xdr:row>
      <xdr:rowOff>49093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44909"/>
          <a:ext cx="889000" cy="4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809</xdr:rowOff>
    </xdr:from>
    <xdr:to>
      <xdr:col>15</xdr:col>
      <xdr:colOff>50800</xdr:colOff>
      <xdr:row>58</xdr:row>
      <xdr:rowOff>43263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4490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43263</xdr:rowOff>
    </xdr:from>
    <xdr:to>
      <xdr:col>10</xdr:col>
      <xdr:colOff>114300</xdr:colOff>
      <xdr:row>58</xdr:row>
      <xdr:rowOff>120628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87363"/>
          <a:ext cx="889000" cy="7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153088</xdr:rowOff>
    </xdr:from>
    <xdr:to>
      <xdr:col>24</xdr:col>
      <xdr:colOff>114300</xdr:colOff>
      <xdr:row>58</xdr:row>
      <xdr:rowOff>83238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2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131515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0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169743</xdr:rowOff>
    </xdr:from>
    <xdr:to>
      <xdr:col>20</xdr:col>
      <xdr:colOff>38100</xdr:colOff>
      <xdr:row>58</xdr:row>
      <xdr:rowOff>99893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4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91020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3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121459</xdr:rowOff>
    </xdr:from>
    <xdr:to>
      <xdr:col>15</xdr:col>
      <xdr:colOff>101600</xdr:colOff>
      <xdr:row>58</xdr:row>
      <xdr:rowOff>51609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9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42736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86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163913</xdr:rowOff>
    </xdr:from>
    <xdr:to>
      <xdr:col>10</xdr:col>
      <xdr:colOff>165100</xdr:colOff>
      <xdr:row>58</xdr:row>
      <xdr:rowOff>94063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3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85190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2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69828</xdr:rowOff>
    </xdr:from>
    <xdr:to>
      <xdr:col>6</xdr:col>
      <xdr:colOff>38100</xdr:colOff>
      <xdr:row>58</xdr:row>
      <xdr:rowOff>171428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1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162555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0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19971</xdr:rowOff>
    </xdr:from>
    <xdr:to>
      <xdr:col>24</xdr:col>
      <xdr:colOff>63500</xdr:colOff>
      <xdr:row>77</xdr:row>
      <xdr:rowOff>22943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221621"/>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19971</xdr:rowOff>
    </xdr:from>
    <xdr:to>
      <xdr:col>19</xdr:col>
      <xdr:colOff>177800</xdr:colOff>
      <xdr:row>77</xdr:row>
      <xdr:rowOff>42659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21621"/>
          <a:ext cx="889000" cy="2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42659</xdr:rowOff>
    </xdr:from>
    <xdr:to>
      <xdr:col>15</xdr:col>
      <xdr:colOff>50800</xdr:colOff>
      <xdr:row>77</xdr:row>
      <xdr:rowOff>45802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44309"/>
          <a:ext cx="8890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45802</xdr:rowOff>
    </xdr:from>
    <xdr:to>
      <xdr:col>10</xdr:col>
      <xdr:colOff>114300</xdr:colOff>
      <xdr:row>77</xdr:row>
      <xdr:rowOff>47574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47452"/>
          <a:ext cx="889000" cy="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143593</xdr:rowOff>
    </xdr:from>
    <xdr:to>
      <xdr:col>24</xdr:col>
      <xdr:colOff>114300</xdr:colOff>
      <xdr:row>77</xdr:row>
      <xdr:rowOff>73743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7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122020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5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140621</xdr:rowOff>
    </xdr:from>
    <xdr:to>
      <xdr:col>20</xdr:col>
      <xdr:colOff>38100</xdr:colOff>
      <xdr:row>77</xdr:row>
      <xdr:rowOff>70771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7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61898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63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163309</xdr:rowOff>
    </xdr:from>
    <xdr:to>
      <xdr:col>15</xdr:col>
      <xdr:colOff>101600</xdr:colOff>
      <xdr:row>77</xdr:row>
      <xdr:rowOff>93459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9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84586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286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166452</xdr:rowOff>
    </xdr:from>
    <xdr:to>
      <xdr:col>10</xdr:col>
      <xdr:colOff>165100</xdr:colOff>
      <xdr:row>77</xdr:row>
      <xdr:rowOff>96602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9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87729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28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168224</xdr:rowOff>
    </xdr:from>
    <xdr:to>
      <xdr:col>6</xdr:col>
      <xdr:colOff>38100</xdr:colOff>
      <xdr:row>77</xdr:row>
      <xdr:rowOff>98374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89501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91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51688</xdr:rowOff>
    </xdr:from>
    <xdr:to>
      <xdr:col>24</xdr:col>
      <xdr:colOff>63500</xdr:colOff>
      <xdr:row>96</xdr:row>
      <xdr:rowOff>74092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510888"/>
          <a:ext cx="838200" cy="2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74092</xdr:rowOff>
    </xdr:from>
    <xdr:to>
      <xdr:col>19</xdr:col>
      <xdr:colOff>177800</xdr:colOff>
      <xdr:row>97</xdr:row>
      <xdr:rowOff>22520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533292"/>
          <a:ext cx="889000" cy="11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92078</xdr:rowOff>
    </xdr:from>
    <xdr:to>
      <xdr:col>15</xdr:col>
      <xdr:colOff>50800</xdr:colOff>
      <xdr:row>97</xdr:row>
      <xdr:rowOff>22520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551278"/>
          <a:ext cx="889000" cy="10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92078</xdr:rowOff>
    </xdr:from>
    <xdr:to>
      <xdr:col>10</xdr:col>
      <xdr:colOff>114300</xdr:colOff>
      <xdr:row>98</xdr:row>
      <xdr:rowOff>15177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551278"/>
          <a:ext cx="889000" cy="26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888</xdr:rowOff>
    </xdr:from>
    <xdr:to>
      <xdr:col>24</xdr:col>
      <xdr:colOff>114300</xdr:colOff>
      <xdr:row>96</xdr:row>
      <xdr:rowOff>102488</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460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23765</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311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23292</xdr:rowOff>
    </xdr:from>
    <xdr:to>
      <xdr:col>20</xdr:col>
      <xdr:colOff>38100</xdr:colOff>
      <xdr:row>96</xdr:row>
      <xdr:rowOff>124892</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48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141419</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257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143170</xdr:rowOff>
    </xdr:from>
    <xdr:to>
      <xdr:col>15</xdr:col>
      <xdr:colOff>101600</xdr:colOff>
      <xdr:row>97</xdr:row>
      <xdr:rowOff>73320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60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89847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377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41278</xdr:rowOff>
    </xdr:from>
    <xdr:to>
      <xdr:col>10</xdr:col>
      <xdr:colOff>165100</xdr:colOff>
      <xdr:row>96</xdr:row>
      <xdr:rowOff>142878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50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159405</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275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135827</xdr:rowOff>
    </xdr:from>
    <xdr:to>
      <xdr:col>6</xdr:col>
      <xdr:colOff>38100</xdr:colOff>
      <xdr:row>98</xdr:row>
      <xdr:rowOff>65977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76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82504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541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1332</xdr:rowOff>
    </xdr:from>
    <xdr:to>
      <xdr:col>55</xdr:col>
      <xdr:colOff>0</xdr:colOff>
      <xdr:row>37</xdr:row>
      <xdr:rowOff>1865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173532"/>
          <a:ext cx="838200" cy="17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150509</xdr:rowOff>
    </xdr:from>
    <xdr:to>
      <xdr:col>50</xdr:col>
      <xdr:colOff>114300</xdr:colOff>
      <xdr:row>37</xdr:row>
      <xdr:rowOff>1865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22709"/>
          <a:ext cx="889000" cy="2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150509</xdr:rowOff>
    </xdr:from>
    <xdr:to>
      <xdr:col>45</xdr:col>
      <xdr:colOff>177800</xdr:colOff>
      <xdr:row>37</xdr:row>
      <xdr:rowOff>22744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22709"/>
          <a:ext cx="889000" cy="4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154385</xdr:rowOff>
    </xdr:from>
    <xdr:to>
      <xdr:col>41</xdr:col>
      <xdr:colOff>50800</xdr:colOff>
      <xdr:row>37</xdr:row>
      <xdr:rowOff>22744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297885"/>
          <a:ext cx="889000" cy="106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121982</xdr:rowOff>
    </xdr:from>
    <xdr:to>
      <xdr:col>55</xdr:col>
      <xdr:colOff>50800</xdr:colOff>
      <xdr:row>36</xdr:row>
      <xdr:rowOff>52132</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2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144859</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97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122515</xdr:rowOff>
    </xdr:from>
    <xdr:to>
      <xdr:col>50</xdr:col>
      <xdr:colOff>165100</xdr:colOff>
      <xdr:row>37</xdr:row>
      <xdr:rowOff>52665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9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43792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38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99709</xdr:rowOff>
    </xdr:from>
    <xdr:to>
      <xdr:col>46</xdr:col>
      <xdr:colOff>38100</xdr:colOff>
      <xdr:row>37</xdr:row>
      <xdr:rowOff>29859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7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20986</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6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143394</xdr:rowOff>
    </xdr:from>
    <xdr:to>
      <xdr:col>41</xdr:col>
      <xdr:colOff>101600</xdr:colOff>
      <xdr:row>37</xdr:row>
      <xdr:rowOff>73544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1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64671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0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103585</xdr:rowOff>
    </xdr:from>
    <xdr:to>
      <xdr:col>36</xdr:col>
      <xdr:colOff>165100</xdr:colOff>
      <xdr:row>31</xdr:row>
      <xdr:rowOff>33735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24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24862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339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88178</xdr:rowOff>
    </xdr:from>
    <xdr:to>
      <xdr:col>55</xdr:col>
      <xdr:colOff>0</xdr:colOff>
      <xdr:row>57</xdr:row>
      <xdr:rowOff>163017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860828"/>
          <a:ext cx="838200" cy="7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88178</xdr:rowOff>
    </xdr:from>
    <xdr:to>
      <xdr:col>50</xdr:col>
      <xdr:colOff>114300</xdr:colOff>
      <xdr:row>58</xdr:row>
      <xdr:rowOff>52952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60828"/>
          <a:ext cx="889000" cy="13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12000</xdr:rowOff>
    </xdr:from>
    <xdr:to>
      <xdr:col>45</xdr:col>
      <xdr:colOff>177800</xdr:colOff>
      <xdr:row>58</xdr:row>
      <xdr:rowOff>52952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56100"/>
          <a:ext cx="889000" cy="4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31148</xdr:rowOff>
    </xdr:from>
    <xdr:to>
      <xdr:col>41</xdr:col>
      <xdr:colOff>50800</xdr:colOff>
      <xdr:row>58</xdr:row>
      <xdr:rowOff>12000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03798"/>
          <a:ext cx="889000" cy="15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112217</xdr:rowOff>
    </xdr:from>
    <xdr:to>
      <xdr:col>55</xdr:col>
      <xdr:colOff>50800</xdr:colOff>
      <xdr:row>58</xdr:row>
      <xdr:rowOff>42367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8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27144</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9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37378</xdr:rowOff>
    </xdr:from>
    <xdr:to>
      <xdr:col>50</xdr:col>
      <xdr:colOff>165100</xdr:colOff>
      <xdr:row>57</xdr:row>
      <xdr:rowOff>138978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1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130105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0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2152</xdr:rowOff>
    </xdr:from>
    <xdr:to>
      <xdr:col>46</xdr:col>
      <xdr:colOff>38100</xdr:colOff>
      <xdr:row>58</xdr:row>
      <xdr:rowOff>103752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4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94879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3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132650</xdr:rowOff>
    </xdr:from>
    <xdr:to>
      <xdr:col>41</xdr:col>
      <xdr:colOff>101600</xdr:colOff>
      <xdr:row>58</xdr:row>
      <xdr:rowOff>62800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0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53927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9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151798</xdr:rowOff>
    </xdr:from>
    <xdr:to>
      <xdr:col>36</xdr:col>
      <xdr:colOff>165100</xdr:colOff>
      <xdr:row>57</xdr:row>
      <xdr:rowOff>81948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5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73075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84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109365</xdr:rowOff>
    </xdr:from>
    <xdr:to>
      <xdr:col>55</xdr:col>
      <xdr:colOff>0</xdr:colOff>
      <xdr:row>78</xdr:row>
      <xdr:rowOff>124749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482465"/>
          <a:ext cx="838200" cy="1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115422</xdr:rowOff>
    </xdr:from>
    <xdr:to>
      <xdr:col>50</xdr:col>
      <xdr:colOff>114300</xdr:colOff>
      <xdr:row>78</xdr:row>
      <xdr:rowOff>124749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488522"/>
          <a:ext cx="889000" cy="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115422</xdr:rowOff>
    </xdr:from>
    <xdr:to>
      <xdr:col>45</xdr:col>
      <xdr:colOff>177800</xdr:colOff>
      <xdr:row>78</xdr:row>
      <xdr:rowOff>120543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488522"/>
          <a:ext cx="889000" cy="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53198</xdr:rowOff>
    </xdr:from>
    <xdr:to>
      <xdr:col>41</xdr:col>
      <xdr:colOff>50800</xdr:colOff>
      <xdr:row>78</xdr:row>
      <xdr:rowOff>120543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426298"/>
          <a:ext cx="889000" cy="6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58565</xdr:rowOff>
    </xdr:from>
    <xdr:to>
      <xdr:col>55</xdr:col>
      <xdr:colOff>50800</xdr:colOff>
      <xdr:row>78</xdr:row>
      <xdr:rowOff>160165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3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144942</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4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73949</xdr:rowOff>
    </xdr:from>
    <xdr:to>
      <xdr:col>50</xdr:col>
      <xdr:colOff>165100</xdr:colOff>
      <xdr:row>79</xdr:row>
      <xdr:rowOff>4099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4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78</xdr:row>
      <xdr:rowOff>166676</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50017" y="135397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64622</xdr:rowOff>
    </xdr:from>
    <xdr:to>
      <xdr:col>46</xdr:col>
      <xdr:colOff>38100</xdr:colOff>
      <xdr:row>78</xdr:row>
      <xdr:rowOff>166222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3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157349</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530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69743</xdr:rowOff>
    </xdr:from>
    <xdr:to>
      <xdr:col>41</xdr:col>
      <xdr:colOff>101600</xdr:colOff>
      <xdr:row>78</xdr:row>
      <xdr:rowOff>171343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4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162470</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2017" y="135355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2398</xdr:rowOff>
    </xdr:from>
    <xdr:to>
      <xdr:col>36</xdr:col>
      <xdr:colOff>165100</xdr:colOff>
      <xdr:row>78</xdr:row>
      <xdr:rowOff>103998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7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95125</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468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62021</xdr:rowOff>
    </xdr:from>
    <xdr:to>
      <xdr:col>55</xdr:col>
      <xdr:colOff>0</xdr:colOff>
      <xdr:row>95</xdr:row>
      <xdr:rowOff>125436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349771"/>
          <a:ext cx="838200" cy="6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62021</xdr:rowOff>
    </xdr:from>
    <xdr:to>
      <xdr:col>50</xdr:col>
      <xdr:colOff>114300</xdr:colOff>
      <xdr:row>96</xdr:row>
      <xdr:rowOff>137162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349771"/>
          <a:ext cx="889000" cy="24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137162</xdr:rowOff>
    </xdr:from>
    <xdr:to>
      <xdr:col>45</xdr:col>
      <xdr:colOff>177800</xdr:colOff>
      <xdr:row>97</xdr:row>
      <xdr:rowOff>117686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596362"/>
          <a:ext cx="889000" cy="15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44923</xdr:rowOff>
    </xdr:from>
    <xdr:to>
      <xdr:col>41</xdr:col>
      <xdr:colOff>50800</xdr:colOff>
      <xdr:row>97</xdr:row>
      <xdr:rowOff>117686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675573"/>
          <a:ext cx="889000" cy="7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74636</xdr:rowOff>
    </xdr:from>
    <xdr:to>
      <xdr:col>55</xdr:col>
      <xdr:colOff>50800</xdr:colOff>
      <xdr:row>96</xdr:row>
      <xdr:rowOff>4786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53063</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4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11221</xdr:rowOff>
    </xdr:from>
    <xdr:to>
      <xdr:col>50</xdr:col>
      <xdr:colOff>165100</xdr:colOff>
      <xdr:row>95</xdr:row>
      <xdr:rowOff>112821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29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129348</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07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86362</xdr:rowOff>
    </xdr:from>
    <xdr:to>
      <xdr:col>46</xdr:col>
      <xdr:colOff>38100</xdr:colOff>
      <xdr:row>97</xdr:row>
      <xdr:rowOff>16512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54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7639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638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66886</xdr:rowOff>
    </xdr:from>
    <xdr:to>
      <xdr:col>41</xdr:col>
      <xdr:colOff>101600</xdr:colOff>
      <xdr:row>97</xdr:row>
      <xdr:rowOff>168486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9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97</xdr:row>
      <xdr:rowOff>159613</xdr:rowOff>
    </xdr:from>
    <xdr:ext cx="469744"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26428" y="1679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165573</xdr:rowOff>
    </xdr:from>
    <xdr:to>
      <xdr:col>36</xdr:col>
      <xdr:colOff>165100</xdr:colOff>
      <xdr:row>97</xdr:row>
      <xdr:rowOff>95723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2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86850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71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154445</xdr:rowOff>
    </xdr:from>
    <xdr:to>
      <xdr:col>85</xdr:col>
      <xdr:colOff>127000</xdr:colOff>
      <xdr:row>38</xdr:row>
      <xdr:rowOff>16999</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498095"/>
          <a:ext cx="838200" cy="3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154445</xdr:rowOff>
    </xdr:from>
    <xdr:to>
      <xdr:col>81</xdr:col>
      <xdr:colOff>50800</xdr:colOff>
      <xdr:row>38</xdr:row>
      <xdr:rowOff>22085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498095"/>
          <a:ext cx="889000" cy="3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22085</xdr:rowOff>
    </xdr:from>
    <xdr:to>
      <xdr:col>76</xdr:col>
      <xdr:colOff>114300</xdr:colOff>
      <xdr:row>38</xdr:row>
      <xdr:rowOff>22771</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537185"/>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18828</xdr:rowOff>
    </xdr:from>
    <xdr:to>
      <xdr:col>71</xdr:col>
      <xdr:colOff>177800</xdr:colOff>
      <xdr:row>38</xdr:row>
      <xdr:rowOff>22771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33928"/>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137649</xdr:rowOff>
    </xdr:from>
    <xdr:to>
      <xdr:col>85</xdr:col>
      <xdr:colOff>177800</xdr:colOff>
      <xdr:row>38</xdr:row>
      <xdr:rowOff>67799</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103645</xdr:rowOff>
    </xdr:from>
    <xdr:to>
      <xdr:col>81</xdr:col>
      <xdr:colOff>101600</xdr:colOff>
      <xdr:row>38</xdr:row>
      <xdr:rowOff>33795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4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24922</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540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142735</xdr:rowOff>
    </xdr:from>
    <xdr:to>
      <xdr:col>76</xdr:col>
      <xdr:colOff>165100</xdr:colOff>
      <xdr:row>38</xdr:row>
      <xdr:rowOff>72885</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38</xdr:row>
      <xdr:rowOff>64012</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35333" y="65791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143421</xdr:rowOff>
    </xdr:from>
    <xdr:to>
      <xdr:col>72</xdr:col>
      <xdr:colOff>38100</xdr:colOff>
      <xdr:row>38</xdr:row>
      <xdr:rowOff>73571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38</xdr:row>
      <xdr:rowOff>64698</xdr:rowOff>
    </xdr:from>
    <xdr:ext cx="313932"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46333" y="65797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139478</xdr:rowOff>
    </xdr:from>
    <xdr:to>
      <xdr:col>67</xdr:col>
      <xdr:colOff>101600</xdr:colOff>
      <xdr:row>38</xdr:row>
      <xdr:rowOff>69628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60755</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5758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31781</xdr:rowOff>
    </xdr:from>
    <xdr:to>
      <xdr:col>85</xdr:col>
      <xdr:colOff>127000</xdr:colOff>
      <xdr:row>76</xdr:row>
      <xdr:rowOff>124213</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3061981"/>
          <a:ext cx="838200" cy="9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31781</xdr:rowOff>
    </xdr:from>
    <xdr:to>
      <xdr:col>81</xdr:col>
      <xdr:colOff>50800</xdr:colOff>
      <xdr:row>76</xdr:row>
      <xdr:rowOff>118763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3061981"/>
          <a:ext cx="889000" cy="8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170275</xdr:rowOff>
    </xdr:from>
    <xdr:to>
      <xdr:col>76</xdr:col>
      <xdr:colOff>114300</xdr:colOff>
      <xdr:row>76</xdr:row>
      <xdr:rowOff>118763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3029025"/>
          <a:ext cx="889000" cy="119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170275</xdr:rowOff>
    </xdr:from>
    <xdr:to>
      <xdr:col>71</xdr:col>
      <xdr:colOff>177800</xdr:colOff>
      <xdr:row>76</xdr:row>
      <xdr:rowOff>13970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3029025"/>
          <a:ext cx="889000" cy="1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73413</xdr:rowOff>
    </xdr:from>
    <xdr:to>
      <xdr:col>85</xdr:col>
      <xdr:colOff>177800</xdr:colOff>
      <xdr:row>77</xdr:row>
      <xdr:rowOff>3563</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310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51840</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308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152431</xdr:rowOff>
    </xdr:from>
    <xdr:to>
      <xdr:col>81</xdr:col>
      <xdr:colOff>101600</xdr:colOff>
      <xdr:row>76</xdr:row>
      <xdr:rowOff>82581</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301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73708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10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67963</xdr:rowOff>
    </xdr:from>
    <xdr:to>
      <xdr:col>76</xdr:col>
      <xdr:colOff>165100</xdr:colOff>
      <xdr:row>76</xdr:row>
      <xdr:rowOff>169563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309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160690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19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119475</xdr:rowOff>
    </xdr:from>
    <xdr:to>
      <xdr:col>72</xdr:col>
      <xdr:colOff>38100</xdr:colOff>
      <xdr:row>76</xdr:row>
      <xdr:rowOff>49625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97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40752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07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134620</xdr:rowOff>
    </xdr:from>
    <xdr:to>
      <xdr:col>67</xdr:col>
      <xdr:colOff>101600</xdr:colOff>
      <xdr:row>76</xdr:row>
      <xdr:rowOff>64770</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99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55897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086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109370</xdr:rowOff>
    </xdr:from>
    <xdr:to>
      <xdr:col>85</xdr:col>
      <xdr:colOff>127000</xdr:colOff>
      <xdr:row>98</xdr:row>
      <xdr:rowOff>110224</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911470"/>
          <a:ext cx="838200" cy="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76191</xdr:rowOff>
    </xdr:from>
    <xdr:to>
      <xdr:col>81</xdr:col>
      <xdr:colOff>50800</xdr:colOff>
      <xdr:row>98</xdr:row>
      <xdr:rowOff>109370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78291"/>
          <a:ext cx="889000" cy="3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62058</xdr:rowOff>
    </xdr:from>
    <xdr:to>
      <xdr:col>76</xdr:col>
      <xdr:colOff>114300</xdr:colOff>
      <xdr:row>98</xdr:row>
      <xdr:rowOff>76191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64158"/>
          <a:ext cx="889000" cy="14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62058</xdr:rowOff>
    </xdr:from>
    <xdr:to>
      <xdr:col>71</xdr:col>
      <xdr:colOff>177800</xdr:colOff>
      <xdr:row>98</xdr:row>
      <xdr:rowOff>113182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64158"/>
          <a:ext cx="889000" cy="5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59424</xdr:rowOff>
    </xdr:from>
    <xdr:to>
      <xdr:col>85</xdr:col>
      <xdr:colOff>177800</xdr:colOff>
      <xdr:row>98</xdr:row>
      <xdr:rowOff>161024</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6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145801</xdr:rowOff>
    </xdr:from>
    <xdr:ext cx="469744"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58570</xdr:rowOff>
    </xdr:from>
    <xdr:to>
      <xdr:col>81</xdr:col>
      <xdr:colOff>101600</xdr:colOff>
      <xdr:row>98</xdr:row>
      <xdr:rowOff>160170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6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151297</xdr:rowOff>
    </xdr:from>
    <xdr:ext cx="469744"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46428" y="1695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25391</xdr:rowOff>
    </xdr:from>
    <xdr:to>
      <xdr:col>76</xdr:col>
      <xdr:colOff>165100</xdr:colOff>
      <xdr:row>98</xdr:row>
      <xdr:rowOff>126991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2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118118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2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11258</xdr:rowOff>
    </xdr:from>
    <xdr:to>
      <xdr:col>72</xdr:col>
      <xdr:colOff>38100</xdr:colOff>
      <xdr:row>98</xdr:row>
      <xdr:rowOff>112858</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1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103985</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0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62382</xdr:rowOff>
    </xdr:from>
    <xdr:to>
      <xdr:col>67</xdr:col>
      <xdr:colOff>101600</xdr:colOff>
      <xdr:row>98</xdr:row>
      <xdr:rowOff>163982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6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155109</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695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56718</xdr:rowOff>
    </xdr:from>
    <xdr:to>
      <xdr:col>116</xdr:col>
      <xdr:colOff>63500</xdr:colOff>
      <xdr:row>58</xdr:row>
      <xdr:rowOff>68567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00818"/>
          <a:ext cx="838200" cy="1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43669</xdr:rowOff>
    </xdr:from>
    <xdr:to>
      <xdr:col>111</xdr:col>
      <xdr:colOff>177800</xdr:colOff>
      <xdr:row>58</xdr:row>
      <xdr:rowOff>56718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9987769"/>
          <a:ext cx="889000" cy="1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31153</xdr:rowOff>
    </xdr:from>
    <xdr:to>
      <xdr:col>107</xdr:col>
      <xdr:colOff>50800</xdr:colOff>
      <xdr:row>58</xdr:row>
      <xdr:rowOff>43669</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9975253"/>
          <a:ext cx="889000" cy="1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18885</xdr:rowOff>
    </xdr:from>
    <xdr:to>
      <xdr:col>102</xdr:col>
      <xdr:colOff>114300</xdr:colOff>
      <xdr:row>58</xdr:row>
      <xdr:rowOff>31153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9962985"/>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154252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9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17767</xdr:rowOff>
    </xdr:from>
    <xdr:to>
      <xdr:col>116</xdr:col>
      <xdr:colOff>114300</xdr:colOff>
      <xdr:row>58</xdr:row>
      <xdr:rowOff>119367</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6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40644</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813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5918</xdr:rowOff>
    </xdr:from>
    <xdr:to>
      <xdr:col>112</xdr:col>
      <xdr:colOff>38100</xdr:colOff>
      <xdr:row>58</xdr:row>
      <xdr:rowOff>107518</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5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124045</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25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164319</xdr:rowOff>
    </xdr:from>
    <xdr:to>
      <xdr:col>107</xdr:col>
      <xdr:colOff>101600</xdr:colOff>
      <xdr:row>58</xdr:row>
      <xdr:rowOff>94469</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3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110996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712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151803</xdr:rowOff>
    </xdr:from>
    <xdr:to>
      <xdr:col>102</xdr:col>
      <xdr:colOff>165100</xdr:colOff>
      <xdr:row>58</xdr:row>
      <xdr:rowOff>81953</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2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98480</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9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139535</xdr:rowOff>
    </xdr:from>
    <xdr:to>
      <xdr:col>98</xdr:col>
      <xdr:colOff>38100</xdr:colOff>
      <xdr:row>58</xdr:row>
      <xdr:rowOff>69685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86212</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389111" y="968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16615</xdr:rowOff>
    </xdr:from>
    <xdr:to>
      <xdr:col>116</xdr:col>
      <xdr:colOff>63500</xdr:colOff>
      <xdr:row>74</xdr:row>
      <xdr:rowOff>42512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703915"/>
          <a:ext cx="838200" cy="2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42512</xdr:rowOff>
    </xdr:from>
    <xdr:to>
      <xdr:col>111</xdr:col>
      <xdr:colOff>177800</xdr:colOff>
      <xdr:row>74</xdr:row>
      <xdr:rowOff>170921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729812"/>
          <a:ext cx="889000" cy="128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170921</xdr:rowOff>
    </xdr:from>
    <xdr:to>
      <xdr:col>107</xdr:col>
      <xdr:colOff>50800</xdr:colOff>
      <xdr:row>75</xdr:row>
      <xdr:rowOff>9006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858221"/>
          <a:ext cx="889000" cy="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9006</xdr:rowOff>
    </xdr:from>
    <xdr:to>
      <xdr:col>102</xdr:col>
      <xdr:colOff>114300</xdr:colOff>
      <xdr:row>75</xdr:row>
      <xdr:rowOff>34446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867756"/>
          <a:ext cx="889000" cy="2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137265</xdr:rowOff>
    </xdr:from>
    <xdr:to>
      <xdr:col>116</xdr:col>
      <xdr:colOff>114300</xdr:colOff>
      <xdr:row>74</xdr:row>
      <xdr:rowOff>67415</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65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160142</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50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163162</xdr:rowOff>
    </xdr:from>
    <xdr:to>
      <xdr:col>112</xdr:col>
      <xdr:colOff>38100</xdr:colOff>
      <xdr:row>74</xdr:row>
      <xdr:rowOff>93312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67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109839</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45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120121</xdr:rowOff>
    </xdr:from>
    <xdr:to>
      <xdr:col>107</xdr:col>
      <xdr:colOff>101600</xdr:colOff>
      <xdr:row>75</xdr:row>
      <xdr:rowOff>50271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80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66798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58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129656</xdr:rowOff>
    </xdr:from>
    <xdr:to>
      <xdr:col>102</xdr:col>
      <xdr:colOff>165100</xdr:colOff>
      <xdr:row>75</xdr:row>
      <xdr:rowOff>59806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81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76333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59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155096</xdr:rowOff>
    </xdr:from>
    <xdr:to>
      <xdr:col>98</xdr:col>
      <xdr:colOff>38100</xdr:colOff>
      <xdr:row>75</xdr:row>
      <xdr:rowOff>85246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84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101773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1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本市は、類似団体内平均値と比較して人件費と扶助費が高いという特徴があるが、その主な要因は、本市が類似団体と比較して市立幼稚園や市立保育園が多いことや、扶助費の約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％を占める生活保護費によるものが大きい。</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年度は、消防広域化の影響により、前年度と比較して人件費が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％減少、補助費等が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39.1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依然として、年間約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人規模の人口減少が続いており、一人当たりのコストは増加傾向にある。今後も厳しい財政運営となることが見込まれることから、経常経費の縮減に引き続き取り組む。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大阪府富田林市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105,715
103,296
39.72
47,467,246
46,998,398
440,850
24,875,770
26,546,670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155702</xdr:rowOff>
    </xdr:from>
    <xdr:to>
      <xdr:col>24</xdr:col>
      <xdr:colOff>63500</xdr:colOff>
      <xdr:row>35</xdr:row>
      <xdr:rowOff>24828</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985002"/>
          <a:ext cx="838200" cy="4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24828</xdr:rowOff>
    </xdr:from>
    <xdr:to>
      <xdr:col>19</xdr:col>
      <xdr:colOff>177800</xdr:colOff>
      <xdr:row>35</xdr:row>
      <xdr:rowOff>51117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025578"/>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49403</xdr:rowOff>
    </xdr:from>
    <xdr:to>
      <xdr:col>15</xdr:col>
      <xdr:colOff>50800</xdr:colOff>
      <xdr:row>35</xdr:row>
      <xdr:rowOff>51117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050153"/>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49403</xdr:rowOff>
    </xdr:from>
    <xdr:to>
      <xdr:col>10</xdr:col>
      <xdr:colOff>114300</xdr:colOff>
      <xdr:row>35</xdr:row>
      <xdr:rowOff>80835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050153"/>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104902</xdr:rowOff>
    </xdr:from>
    <xdr:to>
      <xdr:col>24</xdr:col>
      <xdr:colOff>114300</xdr:colOff>
      <xdr:row>35</xdr:row>
      <xdr:rowOff>35052</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9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127779</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78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145478</xdr:rowOff>
    </xdr:from>
    <xdr:to>
      <xdr:col>20</xdr:col>
      <xdr:colOff>38100</xdr:colOff>
      <xdr:row>35</xdr:row>
      <xdr:rowOff>75628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597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92155</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75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317</xdr:rowOff>
    </xdr:from>
    <xdr:to>
      <xdr:col>15</xdr:col>
      <xdr:colOff>101600</xdr:colOff>
      <xdr:row>35</xdr:row>
      <xdr:rowOff>101917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00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118444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776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170053</xdr:rowOff>
    </xdr:from>
    <xdr:to>
      <xdr:col>10</xdr:col>
      <xdr:colOff>165100</xdr:colOff>
      <xdr:row>35</xdr:row>
      <xdr:rowOff>100203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99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116730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77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30035</xdr:rowOff>
    </xdr:from>
    <xdr:to>
      <xdr:col>6</xdr:col>
      <xdr:colOff>38100</xdr:colOff>
      <xdr:row>35</xdr:row>
      <xdr:rowOff>131635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0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148162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806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13901</xdr:rowOff>
    </xdr:from>
    <xdr:to>
      <xdr:col>24</xdr:col>
      <xdr:colOff>63500</xdr:colOff>
      <xdr:row>58</xdr:row>
      <xdr:rowOff>57518</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58001"/>
          <a:ext cx="838200" cy="4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46885</xdr:rowOff>
    </xdr:from>
    <xdr:to>
      <xdr:col>19</xdr:col>
      <xdr:colOff>177800</xdr:colOff>
      <xdr:row>58</xdr:row>
      <xdr:rowOff>57518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90985"/>
          <a:ext cx="889000" cy="1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35920</xdr:rowOff>
    </xdr:from>
    <xdr:to>
      <xdr:col>15</xdr:col>
      <xdr:colOff>50800</xdr:colOff>
      <xdr:row>58</xdr:row>
      <xdr:rowOff>46885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80020"/>
          <a:ext cx="889000" cy="1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42590</xdr:rowOff>
    </xdr:from>
    <xdr:to>
      <xdr:col>10</xdr:col>
      <xdr:colOff>114300</xdr:colOff>
      <xdr:row>58</xdr:row>
      <xdr:rowOff>35920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43790"/>
          <a:ext cx="889000" cy="33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134551</xdr:rowOff>
    </xdr:from>
    <xdr:to>
      <xdr:col>24</xdr:col>
      <xdr:colOff>114300</xdr:colOff>
      <xdr:row>58</xdr:row>
      <xdr:rowOff>64701</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0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6718</xdr:rowOff>
    </xdr:from>
    <xdr:to>
      <xdr:col>20</xdr:col>
      <xdr:colOff>38100</xdr:colOff>
      <xdr:row>58</xdr:row>
      <xdr:rowOff>108318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5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99445</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4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167535</xdr:rowOff>
    </xdr:from>
    <xdr:to>
      <xdr:col>15</xdr:col>
      <xdr:colOff>101600</xdr:colOff>
      <xdr:row>58</xdr:row>
      <xdr:rowOff>97685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4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88812</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3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156570</xdr:rowOff>
    </xdr:from>
    <xdr:to>
      <xdr:col>10</xdr:col>
      <xdr:colOff>165100</xdr:colOff>
      <xdr:row>58</xdr:row>
      <xdr:rowOff>86720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2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77847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2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163240</xdr:rowOff>
    </xdr:from>
    <xdr:to>
      <xdr:col>6</xdr:col>
      <xdr:colOff>38100</xdr:colOff>
      <xdr:row>56</xdr:row>
      <xdr:rowOff>93390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9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84517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8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44526</xdr:rowOff>
    </xdr:from>
    <xdr:to>
      <xdr:col>24</xdr:col>
      <xdr:colOff>63500</xdr:colOff>
      <xdr:row>75</xdr:row>
      <xdr:rowOff>85751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3797300" y="12903276"/>
          <a:ext cx="838200" cy="4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44526</xdr:rowOff>
    </xdr:from>
    <xdr:to>
      <xdr:col>19</xdr:col>
      <xdr:colOff>177800</xdr:colOff>
      <xdr:row>76</xdr:row>
      <xdr:rowOff>68498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903276"/>
          <a:ext cx="889000" cy="19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16965</xdr:rowOff>
    </xdr:from>
    <xdr:to>
      <xdr:col>15</xdr:col>
      <xdr:colOff>50800</xdr:colOff>
      <xdr:row>76</xdr:row>
      <xdr:rowOff>68498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047165"/>
          <a:ext cx="889000" cy="5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16965</xdr:rowOff>
    </xdr:from>
    <xdr:to>
      <xdr:col>10</xdr:col>
      <xdr:colOff>114300</xdr:colOff>
      <xdr:row>77</xdr:row>
      <xdr:rowOff>67790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047165"/>
          <a:ext cx="889000" cy="2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34951</xdr:rowOff>
    </xdr:from>
    <xdr:to>
      <xdr:col>24</xdr:col>
      <xdr:colOff>114300</xdr:colOff>
      <xdr:row>75</xdr:row>
      <xdr:rowOff>136551</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89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57828</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74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165176</xdr:rowOff>
    </xdr:from>
    <xdr:to>
      <xdr:col>20</xdr:col>
      <xdr:colOff>38100</xdr:colOff>
      <xdr:row>75</xdr:row>
      <xdr:rowOff>95326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85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111853</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627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17698</xdr:rowOff>
    </xdr:from>
    <xdr:to>
      <xdr:col>15</xdr:col>
      <xdr:colOff>101600</xdr:colOff>
      <xdr:row>76</xdr:row>
      <xdr:rowOff>119298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04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135826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823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137615</xdr:rowOff>
    </xdr:from>
    <xdr:to>
      <xdr:col>10</xdr:col>
      <xdr:colOff>165100</xdr:colOff>
      <xdr:row>76</xdr:row>
      <xdr:rowOff>67765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99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84292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77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16990</xdr:rowOff>
    </xdr:from>
    <xdr:to>
      <xdr:col>6</xdr:col>
      <xdr:colOff>38100</xdr:colOff>
      <xdr:row>77</xdr:row>
      <xdr:rowOff>118590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21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135117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99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78149</xdr:rowOff>
    </xdr:from>
    <xdr:to>
      <xdr:col>24</xdr:col>
      <xdr:colOff>63500</xdr:colOff>
      <xdr:row>96</xdr:row>
      <xdr:rowOff>121622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537349"/>
          <a:ext cx="838200" cy="4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4750</xdr:rowOff>
    </xdr:from>
    <xdr:to>
      <xdr:col>19</xdr:col>
      <xdr:colOff>177800</xdr:colOff>
      <xdr:row>96</xdr:row>
      <xdr:rowOff>78149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463950"/>
          <a:ext cx="889000" cy="7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10083</xdr:rowOff>
    </xdr:from>
    <xdr:to>
      <xdr:col>15</xdr:col>
      <xdr:colOff>50800</xdr:colOff>
      <xdr:row>96</xdr:row>
      <xdr:rowOff>4750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297833"/>
          <a:ext cx="889000" cy="16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521</xdr:rowOff>
    </xdr:from>
    <xdr:to>
      <xdr:col>10</xdr:col>
      <xdr:colOff>114300</xdr:colOff>
      <xdr:row>95</xdr:row>
      <xdr:rowOff>10083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1130300" y="16288271"/>
          <a:ext cx="889000" cy="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70822</xdr:rowOff>
    </xdr:from>
    <xdr:to>
      <xdr:col>24</xdr:col>
      <xdr:colOff>114300</xdr:colOff>
      <xdr:row>97</xdr:row>
      <xdr:rowOff>972</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53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93699</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38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27349</xdr:rowOff>
    </xdr:from>
    <xdr:to>
      <xdr:col>20</xdr:col>
      <xdr:colOff>38100</xdr:colOff>
      <xdr:row>96</xdr:row>
      <xdr:rowOff>128949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48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145476</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26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125400</xdr:rowOff>
    </xdr:from>
    <xdr:to>
      <xdr:col>15</xdr:col>
      <xdr:colOff>101600</xdr:colOff>
      <xdr:row>96</xdr:row>
      <xdr:rowOff>55550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1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72077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18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130733</xdr:rowOff>
    </xdr:from>
    <xdr:to>
      <xdr:col>10</xdr:col>
      <xdr:colOff>165100</xdr:colOff>
      <xdr:row>95</xdr:row>
      <xdr:rowOff>60883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24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77410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02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121171</xdr:rowOff>
    </xdr:from>
    <xdr:to>
      <xdr:col>6</xdr:col>
      <xdr:colOff>38100</xdr:colOff>
      <xdr:row>95</xdr:row>
      <xdr:rowOff>51321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23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67848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01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125603</xdr:rowOff>
    </xdr:from>
    <xdr:to>
      <xdr:col>55</xdr:col>
      <xdr:colOff>0</xdr:colOff>
      <xdr:row>38</xdr:row>
      <xdr:rowOff>126746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40703"/>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126746</xdr:rowOff>
    </xdr:from>
    <xdr:to>
      <xdr:col>50</xdr:col>
      <xdr:colOff>114300</xdr:colOff>
      <xdr:row>38</xdr:row>
      <xdr:rowOff>127508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64184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127508</xdr:rowOff>
    </xdr:from>
    <xdr:to>
      <xdr:col>45</xdr:col>
      <xdr:colOff>177800</xdr:colOff>
      <xdr:row>38</xdr:row>
      <xdr:rowOff>128651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64260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128651</xdr:rowOff>
    </xdr:from>
    <xdr:to>
      <xdr:col>41</xdr:col>
      <xdr:colOff>50800</xdr:colOff>
      <xdr:row>38</xdr:row>
      <xdr:rowOff>131318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643751"/>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74803</xdr:rowOff>
    </xdr:from>
    <xdr:to>
      <xdr:col>55</xdr:col>
      <xdr:colOff>50800</xdr:colOff>
      <xdr:row>39</xdr:row>
      <xdr:rowOff>4953</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8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161180</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04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75946</xdr:rowOff>
    </xdr:from>
    <xdr:to>
      <xdr:col>50</xdr:col>
      <xdr:colOff>165100</xdr:colOff>
      <xdr:row>39</xdr:row>
      <xdr:rowOff>6096</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9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168673</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83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76708</xdr:rowOff>
    </xdr:from>
    <xdr:to>
      <xdr:col>46</xdr:col>
      <xdr:colOff>38100</xdr:colOff>
      <xdr:row>39</xdr:row>
      <xdr:rowOff>6858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9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169435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84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77851</xdr:rowOff>
    </xdr:from>
    <xdr:to>
      <xdr:col>41</xdr:col>
      <xdr:colOff>101600</xdr:colOff>
      <xdr:row>39</xdr:row>
      <xdr:rowOff>8001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9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170578</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85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80518</xdr:rowOff>
    </xdr:from>
    <xdr:to>
      <xdr:col>36</xdr:col>
      <xdr:colOff>165100</xdr:colOff>
      <xdr:row>39</xdr:row>
      <xdr:rowOff>10668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9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1795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883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33950</xdr:rowOff>
    </xdr:from>
    <xdr:to>
      <xdr:col>55</xdr:col>
      <xdr:colOff>0</xdr:colOff>
      <xdr:row>58</xdr:row>
      <xdr:rowOff>42956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9978050"/>
          <a:ext cx="838200" cy="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33950</xdr:rowOff>
    </xdr:from>
    <xdr:to>
      <xdr:col>50</xdr:col>
      <xdr:colOff>114300</xdr:colOff>
      <xdr:row>58</xdr:row>
      <xdr:rowOff>49769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9978050"/>
          <a:ext cx="889000" cy="1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49769</xdr:rowOff>
    </xdr:from>
    <xdr:to>
      <xdr:col>45</xdr:col>
      <xdr:colOff>177800</xdr:colOff>
      <xdr:row>58</xdr:row>
      <xdr:rowOff>60513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993869"/>
          <a:ext cx="8890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60513</xdr:rowOff>
    </xdr:from>
    <xdr:to>
      <xdr:col>41</xdr:col>
      <xdr:colOff>50800</xdr:colOff>
      <xdr:row>58</xdr:row>
      <xdr:rowOff>63759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04613"/>
          <a:ext cx="88900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163606</xdr:rowOff>
    </xdr:from>
    <xdr:to>
      <xdr:col>55</xdr:col>
      <xdr:colOff>50800</xdr:colOff>
      <xdr:row>58</xdr:row>
      <xdr:rowOff>93756</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3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78533</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85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154600</xdr:rowOff>
    </xdr:from>
    <xdr:to>
      <xdr:col>50</xdr:col>
      <xdr:colOff>165100</xdr:colOff>
      <xdr:row>58</xdr:row>
      <xdr:rowOff>84750</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2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75877</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1001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170419</xdr:rowOff>
    </xdr:from>
    <xdr:to>
      <xdr:col>46</xdr:col>
      <xdr:colOff>38100</xdr:colOff>
      <xdr:row>58</xdr:row>
      <xdr:rowOff>100569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4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91696</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1003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9713</xdr:rowOff>
    </xdr:from>
    <xdr:to>
      <xdr:col>41</xdr:col>
      <xdr:colOff>101600</xdr:colOff>
      <xdr:row>58</xdr:row>
      <xdr:rowOff>111313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95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102440</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10046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12959</xdr:rowOff>
    </xdr:from>
    <xdr:to>
      <xdr:col>36</xdr:col>
      <xdr:colOff>165100</xdr:colOff>
      <xdr:row>58</xdr:row>
      <xdr:rowOff>114559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95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105686</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10049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13399</xdr:rowOff>
    </xdr:from>
    <xdr:to>
      <xdr:col>55</xdr:col>
      <xdr:colOff>0</xdr:colOff>
      <xdr:row>79</xdr:row>
      <xdr:rowOff>17094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557949"/>
          <a:ext cx="838200" cy="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102533</xdr:rowOff>
    </xdr:from>
    <xdr:to>
      <xdr:col>50</xdr:col>
      <xdr:colOff>114300</xdr:colOff>
      <xdr:row>79</xdr:row>
      <xdr:rowOff>17094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475633"/>
          <a:ext cx="889000" cy="8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92360</xdr:rowOff>
    </xdr:from>
    <xdr:to>
      <xdr:col>45</xdr:col>
      <xdr:colOff>177800</xdr:colOff>
      <xdr:row>78</xdr:row>
      <xdr:rowOff>102533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465460"/>
          <a:ext cx="8890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92360</xdr:rowOff>
    </xdr:from>
    <xdr:to>
      <xdr:col>41</xdr:col>
      <xdr:colOff>50800</xdr:colOff>
      <xdr:row>78</xdr:row>
      <xdr:rowOff>163912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465460"/>
          <a:ext cx="889000" cy="7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134049</xdr:rowOff>
    </xdr:from>
    <xdr:to>
      <xdr:col>55</xdr:col>
      <xdr:colOff>50800</xdr:colOff>
      <xdr:row>79</xdr:row>
      <xdr:rowOff>64199</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50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48976</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42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137744</xdr:rowOff>
    </xdr:from>
    <xdr:to>
      <xdr:col>50</xdr:col>
      <xdr:colOff>165100</xdr:colOff>
      <xdr:row>79</xdr:row>
      <xdr:rowOff>67894</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51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59021</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60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51733</xdr:rowOff>
    </xdr:from>
    <xdr:to>
      <xdr:col>46</xdr:col>
      <xdr:colOff>38100</xdr:colOff>
      <xdr:row>78</xdr:row>
      <xdr:rowOff>153333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2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144460</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17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41560</xdr:rowOff>
    </xdr:from>
    <xdr:to>
      <xdr:col>41</xdr:col>
      <xdr:colOff>101600</xdr:colOff>
      <xdr:row>78</xdr:row>
      <xdr:rowOff>143160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1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134287</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113112</xdr:rowOff>
    </xdr:from>
    <xdr:to>
      <xdr:col>36</xdr:col>
      <xdr:colOff>165100</xdr:colOff>
      <xdr:row>79</xdr:row>
      <xdr:rowOff>43262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8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34389</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7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107753</xdr:rowOff>
    </xdr:from>
    <xdr:to>
      <xdr:col>55</xdr:col>
      <xdr:colOff>0</xdr:colOff>
      <xdr:row>98</xdr:row>
      <xdr:rowOff>126518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909853"/>
          <a:ext cx="838200" cy="1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126518</xdr:rowOff>
    </xdr:from>
    <xdr:to>
      <xdr:col>50</xdr:col>
      <xdr:colOff>114300</xdr:colOff>
      <xdr:row>98</xdr:row>
      <xdr:rowOff>155417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928618"/>
          <a:ext cx="889000" cy="28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155417</xdr:rowOff>
    </xdr:from>
    <xdr:to>
      <xdr:col>45</xdr:col>
      <xdr:colOff>177800</xdr:colOff>
      <xdr:row>99</xdr:row>
      <xdr:rowOff>12598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957517"/>
          <a:ext cx="889000" cy="2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157017</xdr:rowOff>
    </xdr:from>
    <xdr:to>
      <xdr:col>41</xdr:col>
      <xdr:colOff>50800</xdr:colOff>
      <xdr:row>99</xdr:row>
      <xdr:rowOff>12598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959117"/>
          <a:ext cx="889000" cy="2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56953</xdr:rowOff>
    </xdr:from>
    <xdr:to>
      <xdr:col>55</xdr:col>
      <xdr:colOff>50800</xdr:colOff>
      <xdr:row>98</xdr:row>
      <xdr:rowOff>158553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85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35380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83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75718</xdr:rowOff>
    </xdr:from>
    <xdr:to>
      <xdr:col>50</xdr:col>
      <xdr:colOff>165100</xdr:colOff>
      <xdr:row>99</xdr:row>
      <xdr:rowOff>5868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87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168445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9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104617</xdr:rowOff>
    </xdr:from>
    <xdr:to>
      <xdr:col>46</xdr:col>
      <xdr:colOff>38100</xdr:colOff>
      <xdr:row>99</xdr:row>
      <xdr:rowOff>34767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90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25894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9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133248</xdr:rowOff>
    </xdr:from>
    <xdr:to>
      <xdr:col>41</xdr:col>
      <xdr:colOff>101600</xdr:colOff>
      <xdr:row>99</xdr:row>
      <xdr:rowOff>63398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93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54525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702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106217</xdr:rowOff>
    </xdr:from>
    <xdr:to>
      <xdr:col>36</xdr:col>
      <xdr:colOff>165100</xdr:colOff>
      <xdr:row>99</xdr:row>
      <xdr:rowOff>36367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90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27494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7001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90871</xdr:rowOff>
    </xdr:from>
    <xdr:to>
      <xdr:col>85</xdr:col>
      <xdr:colOff>127000</xdr:colOff>
      <xdr:row>37</xdr:row>
      <xdr:rowOff>29881</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5481300" y="6091621"/>
          <a:ext cx="838200" cy="28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90871</xdr:rowOff>
    </xdr:from>
    <xdr:to>
      <xdr:col>81</xdr:col>
      <xdr:colOff>50800</xdr:colOff>
      <xdr:row>36</xdr:row>
      <xdr:rowOff>50089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091621"/>
          <a:ext cx="889000" cy="13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50089</xdr:rowOff>
    </xdr:from>
    <xdr:to>
      <xdr:col>76</xdr:col>
      <xdr:colOff>114300</xdr:colOff>
      <xdr:row>36</xdr:row>
      <xdr:rowOff>68651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222289"/>
          <a:ext cx="889000" cy="1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68651</xdr:rowOff>
    </xdr:from>
    <xdr:to>
      <xdr:col>71</xdr:col>
      <xdr:colOff>177800</xdr:colOff>
      <xdr:row>36</xdr:row>
      <xdr:rowOff>96815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240851"/>
          <a:ext cx="889000" cy="2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150531</xdr:rowOff>
    </xdr:from>
    <xdr:to>
      <xdr:col>85</xdr:col>
      <xdr:colOff>177800</xdr:colOff>
      <xdr:row>37</xdr:row>
      <xdr:rowOff>80681</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32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128958</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301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40071</xdr:rowOff>
    </xdr:from>
    <xdr:to>
      <xdr:col>81</xdr:col>
      <xdr:colOff>101600</xdr:colOff>
      <xdr:row>35</xdr:row>
      <xdr:rowOff>141671</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04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158198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81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170739</xdr:rowOff>
    </xdr:from>
    <xdr:to>
      <xdr:col>76</xdr:col>
      <xdr:colOff>165100</xdr:colOff>
      <xdr:row>36</xdr:row>
      <xdr:rowOff>100889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1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117416</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594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17851</xdr:rowOff>
    </xdr:from>
    <xdr:to>
      <xdr:col>72</xdr:col>
      <xdr:colOff>38100</xdr:colOff>
      <xdr:row>36</xdr:row>
      <xdr:rowOff>119451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19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135978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96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46015</xdr:rowOff>
    </xdr:from>
    <xdr:to>
      <xdr:col>67</xdr:col>
      <xdr:colOff>101600</xdr:colOff>
      <xdr:row>36</xdr:row>
      <xdr:rowOff>147615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2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138742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31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39097</xdr:rowOff>
    </xdr:from>
    <xdr:to>
      <xdr:col>85</xdr:col>
      <xdr:colOff>126364</xdr:colOff>
      <xdr:row>57</xdr:row>
      <xdr:rowOff>75559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11597"/>
          <a:ext cx="1269" cy="1236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79386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9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75559</xdr:rowOff>
    </xdr:from>
    <xdr:to>
      <xdr:col>86</xdr:col>
      <xdr:colOff>25400</xdr:colOff>
      <xdr:row>57</xdr:row>
      <xdr:rowOff>75559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9848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157224</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8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39097</xdr:rowOff>
    </xdr:from>
    <xdr:to>
      <xdr:col>86</xdr:col>
      <xdr:colOff>25400</xdr:colOff>
      <xdr:row>50</xdr:row>
      <xdr:rowOff>39097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11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75654</xdr:rowOff>
    </xdr:from>
    <xdr:to>
      <xdr:col>85</xdr:col>
      <xdr:colOff>127000</xdr:colOff>
      <xdr:row>57</xdr:row>
      <xdr:rowOff>6541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676854"/>
          <a:ext cx="838200" cy="10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43463</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301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20586</xdr:rowOff>
    </xdr:from>
    <xdr:to>
      <xdr:col>85</xdr:col>
      <xdr:colOff>177800</xdr:colOff>
      <xdr:row>55</xdr:row>
      <xdr:rowOff>122186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45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6541</xdr:rowOff>
    </xdr:from>
    <xdr:to>
      <xdr:col>81</xdr:col>
      <xdr:colOff>50800</xdr:colOff>
      <xdr:row>57</xdr:row>
      <xdr:rowOff>34068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779191"/>
          <a:ext cx="889000" cy="2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123419</xdr:rowOff>
    </xdr:from>
    <xdr:to>
      <xdr:col>81</xdr:col>
      <xdr:colOff>101600</xdr:colOff>
      <xdr:row>56</xdr:row>
      <xdr:rowOff>53569</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70096</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32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34068</xdr:rowOff>
    </xdr:from>
    <xdr:to>
      <xdr:col>76</xdr:col>
      <xdr:colOff>114300</xdr:colOff>
      <xdr:row>57</xdr:row>
      <xdr:rowOff>129032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806718"/>
          <a:ext cx="889000" cy="9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4318</xdr:rowOff>
    </xdr:from>
    <xdr:to>
      <xdr:col>76</xdr:col>
      <xdr:colOff>165100</xdr:colOff>
      <xdr:row>56</xdr:row>
      <xdr:rowOff>105918</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122445</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165379</xdr:rowOff>
    </xdr:from>
    <xdr:to>
      <xdr:col>71</xdr:col>
      <xdr:colOff>177800</xdr:colOff>
      <xdr:row>57</xdr:row>
      <xdr:rowOff>129032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766579"/>
          <a:ext cx="889000" cy="13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29655</xdr:rowOff>
    </xdr:from>
    <xdr:to>
      <xdr:col>72</xdr:col>
      <xdr:colOff>38100</xdr:colOff>
      <xdr:row>56</xdr:row>
      <xdr:rowOff>131255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85681</xdr:rowOff>
    </xdr:from>
    <xdr:to>
      <xdr:col>67</xdr:col>
      <xdr:colOff>101600</xdr:colOff>
      <xdr:row>56</xdr:row>
      <xdr:rowOff>15831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32358</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2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24854</xdr:rowOff>
    </xdr:from>
    <xdr:to>
      <xdr:col>85</xdr:col>
      <xdr:colOff>177800</xdr:colOff>
      <xdr:row>56</xdr:row>
      <xdr:rowOff>126454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62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3281</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0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127191</xdr:rowOff>
    </xdr:from>
    <xdr:to>
      <xdr:col>81</xdr:col>
      <xdr:colOff>101600</xdr:colOff>
      <xdr:row>57</xdr:row>
      <xdr:rowOff>57341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72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48468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821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154718</xdr:rowOff>
    </xdr:from>
    <xdr:to>
      <xdr:col>76</xdr:col>
      <xdr:colOff>165100</xdr:colOff>
      <xdr:row>57</xdr:row>
      <xdr:rowOff>84868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7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75995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84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78232</xdr:rowOff>
    </xdr:from>
    <xdr:to>
      <xdr:col>72</xdr:col>
      <xdr:colOff>38100</xdr:colOff>
      <xdr:row>58</xdr:row>
      <xdr:rowOff>8382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5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170959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94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114579</xdr:rowOff>
    </xdr:from>
    <xdr:to>
      <xdr:col>67</xdr:col>
      <xdr:colOff>101600</xdr:colOff>
      <xdr:row>57</xdr:row>
      <xdr:rowOff>44729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71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35856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0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154445</xdr:rowOff>
    </xdr:from>
    <xdr:to>
      <xdr:col>85</xdr:col>
      <xdr:colOff>127000</xdr:colOff>
      <xdr:row>78</xdr:row>
      <xdr:rowOff>16999</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356095"/>
          <a:ext cx="838200" cy="3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154445</xdr:rowOff>
    </xdr:from>
    <xdr:to>
      <xdr:col>81</xdr:col>
      <xdr:colOff>50800</xdr:colOff>
      <xdr:row>78</xdr:row>
      <xdr:rowOff>22085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592300" y="13356095"/>
          <a:ext cx="889000" cy="3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22085</xdr:rowOff>
    </xdr:from>
    <xdr:to>
      <xdr:col>76</xdr:col>
      <xdr:colOff>114300</xdr:colOff>
      <xdr:row>78</xdr:row>
      <xdr:rowOff>22771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3703300" y="13395185"/>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18828</xdr:rowOff>
    </xdr:from>
    <xdr:to>
      <xdr:col>71</xdr:col>
      <xdr:colOff>177800</xdr:colOff>
      <xdr:row>78</xdr:row>
      <xdr:rowOff>22771</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391928"/>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137649</xdr:rowOff>
    </xdr:from>
    <xdr:to>
      <xdr:col>85</xdr:col>
      <xdr:colOff>177800</xdr:colOff>
      <xdr:row>78</xdr:row>
      <xdr:rowOff>67799</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33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378565"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275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103645</xdr:rowOff>
    </xdr:from>
    <xdr:to>
      <xdr:col>81</xdr:col>
      <xdr:colOff>101600</xdr:colOff>
      <xdr:row>78</xdr:row>
      <xdr:rowOff>33795</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3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24922</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2017" y="13398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142735</xdr:rowOff>
    </xdr:from>
    <xdr:to>
      <xdr:col>76</xdr:col>
      <xdr:colOff>165100</xdr:colOff>
      <xdr:row>78</xdr:row>
      <xdr:rowOff>72885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34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78</xdr:row>
      <xdr:rowOff>64012</xdr:rowOff>
    </xdr:from>
    <xdr:ext cx="313932"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35333" y="134371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143421</xdr:rowOff>
    </xdr:from>
    <xdr:to>
      <xdr:col>72</xdr:col>
      <xdr:colOff>38100</xdr:colOff>
      <xdr:row>78</xdr:row>
      <xdr:rowOff>73571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34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78</xdr:row>
      <xdr:rowOff>64698</xdr:rowOff>
    </xdr:from>
    <xdr:ext cx="313932"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46333" y="134377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139478</xdr:rowOff>
    </xdr:from>
    <xdr:to>
      <xdr:col>67</xdr:col>
      <xdr:colOff>101600</xdr:colOff>
      <xdr:row>78</xdr:row>
      <xdr:rowOff>69628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34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60755</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5017" y="134338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28887</xdr:rowOff>
    </xdr:from>
    <xdr:to>
      <xdr:col>85</xdr:col>
      <xdr:colOff>127000</xdr:colOff>
      <xdr:row>96</xdr:row>
      <xdr:rowOff>124213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5481300" y="16488087"/>
          <a:ext cx="838200" cy="9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28887</xdr:rowOff>
    </xdr:from>
    <xdr:to>
      <xdr:col>81</xdr:col>
      <xdr:colOff>50800</xdr:colOff>
      <xdr:row>96</xdr:row>
      <xdr:rowOff>118763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488087"/>
          <a:ext cx="889000" cy="8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170104</xdr:rowOff>
    </xdr:from>
    <xdr:to>
      <xdr:col>76</xdr:col>
      <xdr:colOff>114300</xdr:colOff>
      <xdr:row>96</xdr:row>
      <xdr:rowOff>118763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457854"/>
          <a:ext cx="889000" cy="1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170104</xdr:rowOff>
    </xdr:from>
    <xdr:to>
      <xdr:col>71</xdr:col>
      <xdr:colOff>177800</xdr:colOff>
      <xdr:row>96</xdr:row>
      <xdr:rowOff>13151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457854"/>
          <a:ext cx="889000" cy="1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73413</xdr:rowOff>
    </xdr:from>
    <xdr:to>
      <xdr:col>85</xdr:col>
      <xdr:colOff>177800</xdr:colOff>
      <xdr:row>97</xdr:row>
      <xdr:rowOff>3563</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53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51840</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51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149537</xdr:rowOff>
    </xdr:from>
    <xdr:to>
      <xdr:col>81</xdr:col>
      <xdr:colOff>101600</xdr:colOff>
      <xdr:row>96</xdr:row>
      <xdr:rowOff>79687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43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70814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3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67963</xdr:rowOff>
    </xdr:from>
    <xdr:to>
      <xdr:col>76</xdr:col>
      <xdr:colOff>165100</xdr:colOff>
      <xdr:row>96</xdr:row>
      <xdr:rowOff>169563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52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160690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61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119304</xdr:rowOff>
    </xdr:from>
    <xdr:to>
      <xdr:col>72</xdr:col>
      <xdr:colOff>38100</xdr:colOff>
      <xdr:row>96</xdr:row>
      <xdr:rowOff>49454</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40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40581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49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133801</xdr:rowOff>
    </xdr:from>
    <xdr:to>
      <xdr:col>67</xdr:col>
      <xdr:colOff>101600</xdr:colOff>
      <xdr:row>96</xdr:row>
      <xdr:rowOff>63951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42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55078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51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は、類似団体内平均値と比較して民生費と衛生費が高く、総務費や商工費、労働費が低い特徴がある。その要因として、民生費は、生活保護費が類似団体より多いことや、待機児童解消に向けて民間保育施設の誘致等の子育て支援施策に注力していることがあげられ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衛生費は、類似団体平均値を大きく上回っていたが、富田林病院建替事業への補助が令和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年度で終了したことにより、類似団体平均値との乖離幅は小さくなっている。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公債費は、消防広域化に伴う債務承継による元利償還金の減や前年度に実施した繰上償還の影響等により、前年度と比較して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％減少している。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教育費は、小学校施設の改修事業の増や図書館に</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IC</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タグを導入したこと等により、前年度と比較して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％増加している。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今後、公共施設の老朽化に伴う整備が控えており、公債費は増加する見込みであることから、市単独事業の見直しなど経常経費の縮減に取り組む。</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大阪府富田林市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消防広域化に伴い人件費が減、補助費等が増となっているが、その影響を除くと、人件費、扶助費、公債費の義務的経費は増となっている。全体としては、新型コロナ対策関連の各種給付金等の終了等により、歳入歳出ともに減少となり、実質収支額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441</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百万円の黒字、前年度と比較すると</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百万円の減、標準財規模に占める割合は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0.07</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ポイントの減となった。</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実質単年度収支は、単年度収支は赤字であるものの、基金積立と</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地方債繰上償還</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の実施により、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353</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百万円の黒字となり、前年度と比較すると</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324</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百万円の増、標準財規模に占める割合は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ポイントの増となった。</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今後も、事務事業の見直し・統廃合など歳出の合理化等行財政改革を推進し、健全な行財政運営に努めていく。</a:t>
          </a:r>
          <a:endPar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大阪府富田林市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は、前年度と比較して一般会計が</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0.08</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ポイント減少、下水道事業会計が</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0.03</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ポイント減少、国民健康保険事業特別会計が</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0.16</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ポイント減少となったが、その他では増となっており、全会計実質収支の黒字は堅持している</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今後も各連結対象会計において、使用料や保険料の見直しによる歳入の増加や、事業経費の見直しによる歳出の削減を検討していく。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大阪府富田林市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消防広域化に伴う債務承継による影響や繰上償還が前年度に比べて減少したこと等により、元利償還金は前年度に比べて</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338</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百万円減少している。</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実質公債費比率</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の分子は前年度と比較して</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91</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百万円の増となり、プラスに転じた。</a:t>
          </a:r>
          <a:endPar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、本格化する</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新庁舎建設事業などで公</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債費が増加することが見込まれる</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ため</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、一般会計の市債を繰上償還することや交付税算入される有利な起債を積極的に利用することで、実質公債費比率を低い水準で維持できるよう努める。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大阪府富田林市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任意繰上償還の実施や臨時財政対策債の減、消防広域化に伴う債務承継などにより</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一般会計等に係る地方債の現在高</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1,239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減、</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公営企業債等繰入見込額も減となったが、組合等負担等見込額、退職手当負担見込額は増となり、</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将来負担額は</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前年度と比較して</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123</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増加</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した。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公共施設整備基金の減などにより充当可能基金は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156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百万円の減、市営住宅使用料の公債費への充当率の減や都市計画税の充当可能事業費の減などにより充当可能特定歳入が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757</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百万円の減、また基準財政需要額算入見込額の減により、</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充当可能財源等は</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前年度と比較して</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2,719</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減少した。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全体として</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将来負担比率</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の分子は</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2,843</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今後、老朽化した公共施設の更新が控えており比率が上昇することが見込まれることから、引き続き計画的な起債管理を行うなど、将来負担比率の急激な変動を抑制できるよう努める。</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大阪府富田林市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普通交付税に係る臨時財政対策債基金償還費等を財政調整基金に</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百万円を積立、競艇配分金等を公共施設整備基金に</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266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百万円積立した一方、新庁舎建設事業をはじめとした普通建設事業費に充当するため公共施設整備基金を</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590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百万円取崩したこと等により、基金全体としては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百万円の減少となった。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災害対応等への不測の事態への対応に加え、老朽化の進む公共施設の更新等に備えて、計画的な基金の運用を行う。</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公共施設整備基金</a:t>
          </a:r>
          <a:r>
            <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公共施設の整備資金の財源に充当。</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職員退職手当基金：職員の退職手当の支給にかかる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財源に充当</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駅前整備基金：駅前の整備資金の財源に充当。</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霊園運営基金：富田林市公園墓地富田林霊園の円滑な運営</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の財源に充当</a:t>
          </a:r>
          <a:endParaRPr kumimoji="0"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生活つなぎ資金貸付基金：生活つなぎ資金貸付金事業の財源に充当。</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公共施設整備基金</a:t>
          </a:r>
          <a:r>
            <a:rPr kumimoji="0"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競艇配分金と基金利子</a:t>
          </a:r>
          <a:r>
            <a:rPr kumimoji="0"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a:t>
          </a:r>
          <a:r>
            <a:rPr kumimoji="0"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266</a:t>
          </a:r>
          <a:r>
            <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百万円積立てた</a:t>
          </a:r>
          <a:r>
            <a:rPr kumimoji="0"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一方、</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新庁舎建設事業をはじめとした普通建設事業費</a:t>
          </a:r>
          <a:r>
            <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の財源として</a:t>
          </a:r>
          <a:r>
            <a:rPr kumimoji="0"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590</a:t>
          </a:r>
          <a:r>
            <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百万円を</a:t>
          </a:r>
          <a:r>
            <a:rPr kumimoji="0"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取崩</a:t>
          </a:r>
          <a:r>
            <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したことにより</a:t>
          </a:r>
          <a:r>
            <a:rPr kumimoji="0"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324</a:t>
          </a:r>
          <a:r>
            <a:rPr kumimoji="0"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百万円の減少</a:t>
          </a:r>
          <a:r>
            <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職員退職手当基金：今後の退職者の増加に向け</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125</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積立てた</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百万円を取崩したこと</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により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公共施設整備基金：今後も、市庁舎などの施設建替を予定していることから取崩しが増える見込みであるが、事業費の精査、交付税</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算入のある起債や国・府の補助金を活用することにより、取崩しを最小限に抑えていく。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職員退職手当基金：引き続き計画的な積立て及び取崩しを行い、財政負担の平準化を図る。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年度は、普通交付税に係る</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臨時財政対策債基金償還費と基金利子を積み立て、基金残高は前年度と比較して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百万円増加した。</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災害の復旧等、予測できない事務又は事業に要する経費や市債の償還に要する費用に充てるなど、市財政の健全な運営に資するため、</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前年度剰余金、及び基金利子を今後も積立てる。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F356482-C9F1-4F40-9877-C8A6DC5E45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1BA8312-3142-4C27-A39D-3E662B1658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4692FB7-51B4-4D64-BDA5-8A6142B74739}"/>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6F3F190-5219-4916-835B-B966709D96A1}"/>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5897C2D-57B6-4052-BED7-EB31B5C25EA8}"/>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930E758-8770-4DAA-BCE9-AF033027FBB6}"/>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85B1124-646A-4D5F-9C60-589FFD49ED96}"/>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D3B06BF-401A-4D76-9D39-1FCF2D7168FA}"/>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B37169E-C3FE-454F-B57F-9C1C7211B1AC}"/>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5FFA769-CA2B-4D27-B483-B419B9A287CC}"/>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AE61CB8-7E74-430E-9A91-7BAFB4B44F28}"/>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229EF64-CF8E-4100-9883-F22C3F95211D}"/>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DD4C5CA-1E64-4878-95BF-5FD75D4E0731}"/>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7C0B90D-C570-4A10-BF7F-27CF3E0DB017}"/>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3A75009-6459-46C9-B1AC-B112E84E2B55}"/>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17107CE-7F82-430E-B0C3-2AFAE9437F0F}"/>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大阪府富田林市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AE432B7-5B63-4D05-9642-D0A34949E7B2}"/>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1EE7F32-7082-4556-AB5B-EA7FF1834D56}"/>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46DBEBE-C9C2-48E2-BF78-87DB38306FB3}"/>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2B90B11-E106-4484-A57E-379677FE6923}"/>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7179DBC-3039-4C54-9C5E-BABD099DB2D6}"/>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9CDD137-249A-459A-B06C-D89D57004255}"/>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105,715
103,296
39.72
47,467,246
46,998,398
440,850
24,875,770
26,546,670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6CBF9A8-702F-4AC7-8FB5-7EECEE94F46D}"/>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82B406C-5E9D-4FC3-8B25-6170AF6E8E31}"/>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7B05FA1-904E-48E5-9D34-5B27C98CF768}"/>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D239FCA-1F61-4B05-A785-0DB09440716C}"/>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CFA575F-1805-4009-A486-0E0A231930D1}"/>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AA04351-BC81-4D8B-B904-598F1F1765BD}"/>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4A99415-38DB-4693-AE75-EB3974485694}"/>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BC910A4-BD6C-41BD-9512-461958F6A680}"/>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1A732F2-1972-4297-A815-D6A996987874}"/>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19971B6-3ADB-4EF5-8936-BD38BDD0E5F0}"/>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62E3189-35E2-42BC-81EC-E00AD97EBDDA}"/>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D0F5869-33A0-4470-AB08-AB49DACF6FE9}"/>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786E984-8FC7-4757-B1EA-C6A1CCD66123}"/>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0FDB6D6-D092-4D94-A9C5-4E3AA84F8EC6}"/>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3D74E12-42D9-496E-8263-DDDE330FFBA2}"/>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634A51C-CFA7-4D02-8112-0C3244D9FFE6}"/>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9445312-6EC1-4F62-BD1C-835F18250A56}"/>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CA47685-6BD8-42BE-B445-663FF877D72F}"/>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CA3F9E9-18D7-4FED-B057-6BBF69E50624}"/>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48DDE74-0419-4306-B610-7E596E61481F}"/>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FE1B3A3-BB7D-4F9A-BEF2-6AC9115F4CAF}"/>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35B70AE-F629-4D21-AEC0-CDD8A3BB91F5}"/>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C4EF9A3-2C53-4012-A295-E2598E2CBE62}"/>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5C0C411-1C2D-4CE2-B6DB-6DB5692C4026}"/>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4CBD41B-B5EF-49BA-89CE-2D2176C55452}"/>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81E35B8-70A4-4E9F-8F9A-FCBD01D4DEC2}"/>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B64B2A3-5BAC-4549-B4CF-9D7C210F4F99}"/>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B07C969-27DB-4CDA-873C-72A095DA730A}"/>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AA00095-91D0-4070-8BFA-2D85FC41EEF9}"/>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7272B6B-1F11-4173-91FA-A52058C574FB}"/>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A4EF4B9-BFD0-4D9C-83F5-B107DD975B0A}"/>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FA14204-44E0-4124-9EE6-0FDE0CA81081}"/>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8A8FC17-F1F8-432B-AC46-7EA2475F5640}"/>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D342D83-F32A-4ED1-8D63-9F4A3BB609D3}"/>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BDB702D-74BF-436D-9A98-5695FAE699E8}"/>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旧庁舎北館の解体工事など、老朽化した施設の除却を行った一方、消防広域化に伴い、資産全体の中で比較的減価償却が進んでいない消防庁舎を一部事務組合へ移管したほか、保有する有形固定資産の減価償却が進んだことから、</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前年度に比べて</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ポイント増加し、類似団体の平均値より</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ポイント高い数値となった。</a:t>
          </a:r>
          <a:endPar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また、大阪府平均と比べても</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ポイント高くなっており、老朽化が進んでいる施設が多いことがわかる。今後は公共施設等総合管理計画に沿って、引き続き老朽化した施設の更新に取り組む。</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C425DF1-6F2E-4291-8A8B-27DB00824434}"/>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9DD4C7D-E489-456E-BC7F-1BD8FD1FBB10}"/>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2DEC6692-6A5B-452D-9CDF-FF8F567E2B69}"/>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11A81474-DABC-4AD1-A6C0-34D49E355FF1}"/>
            </a:ext>
          </a:extLst>
        </xdr:cNvPr>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E5720920-B719-4345-B9E9-749ACE8EA8CE}"/>
            </a:ext>
          </a:extLst>
        </xdr:cNvPr>
        <xdr:cNvSpPr txBox="1"/>
      </xdr:nvSpPr>
      <xdr:spPr>
        <a:xfrm>
          <a:off x="78678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59CCA8D1-4ACE-4D0B-A995-63BE12289A80}"/>
            </a:ext>
          </a:extLst>
        </xdr:cNvPr>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AA9AB808-8201-4CF1-A011-69B5775CBDBE}"/>
            </a:ext>
          </a:extLst>
        </xdr:cNvPr>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6FFB856E-BF62-41EC-A3ED-6F52294844FB}"/>
            </a:ext>
          </a:extLst>
        </xdr:cNvPr>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600C2EA8-B5F1-4877-B234-CB8A6A8FBFB0}"/>
            </a:ext>
          </a:extLst>
        </xdr:cNvPr>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4FF320C1-7568-4B5A-99F3-EE4B6C4E97C6}"/>
            </a:ext>
          </a:extLst>
        </xdr:cNvPr>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7E42F81E-6F4D-48F3-9E7C-43A07F00ACCB}"/>
            </a:ext>
          </a:extLst>
        </xdr:cNvPr>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21B40A41-7AF3-4F19-8AC8-B8026D19AAA3}"/>
            </a:ext>
          </a:extLst>
        </xdr:cNvPr>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723C9FEF-A041-41C3-9D32-782F85C6A7BC}"/>
            </a:ext>
          </a:extLst>
        </xdr:cNvPr>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AAD11B0B-95AB-4F74-A29D-1395D8068481}"/>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7A341AE5-B8EA-47AD-A779-865DE57E7D75}"/>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9C0409D2-C1BD-4F85-8911-23A2387249E6}"/>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B2260A14-9252-418E-8225-326848D99E3E}"/>
            </a:ext>
          </a:extLst>
        </xdr:cNvPr>
        <xdr:cNvCxnSpPr/>
      </xdr:nvCxnSpPr>
      <xdr:spPr>
        <a:xfrm flipV="1">
          <a:off x="4300220" y="5112385"/>
          <a:ext cx="1270" cy="1214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3F2E5B1C-216B-41CB-92D2-3C5465A4CA95}"/>
            </a:ext>
          </a:extLst>
        </xdr:cNvPr>
        <xdr:cNvSpPr txBox="1"/>
      </xdr:nvSpPr>
      <xdr:spPr>
        <a:xfrm>
          <a:off x="4352925" y="6331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4D70055B-40CB-4DD5-B6D4-38EB2F95DD3D}"/>
            </a:ext>
          </a:extLst>
        </xdr:cNvPr>
        <xdr:cNvCxnSpPr/>
      </xdr:nvCxnSpPr>
      <xdr:spPr>
        <a:xfrm>
          <a:off x="4213225" y="63273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220BACD6-E534-4396-B9F0-1447BB732EE8}"/>
            </a:ext>
          </a:extLst>
        </xdr:cNvPr>
        <xdr:cNvSpPr txBox="1"/>
      </xdr:nvSpPr>
      <xdr:spPr>
        <a:xfrm>
          <a:off x="4352925" y="490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1796BF4E-FCCA-40CD-B6A7-248BB0EEAFDB}"/>
            </a:ext>
          </a:extLst>
        </xdr:cNvPr>
        <xdr:cNvCxnSpPr/>
      </xdr:nvCxnSpPr>
      <xdr:spPr>
        <a:xfrm>
          <a:off x="4213225" y="511238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80" name="有形固定資産減価償却率平均値テキスト">
          <a:extLst>
            <a:ext uri="{FF2B5EF4-FFF2-40B4-BE49-F238E27FC236}">
              <a16:creationId xmlns:a16="http://schemas.microsoft.com/office/drawing/2014/main" id="{7ACA4550-BC34-4BCA-B862-389FB208D9E3}"/>
            </a:ext>
          </a:extLst>
        </xdr:cNvPr>
        <xdr:cNvSpPr txBox="1"/>
      </xdr:nvSpPr>
      <xdr:spPr>
        <a:xfrm>
          <a:off x="4352925" y="5537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C13CF30D-A580-49EF-80AE-787BBB90743E}"/>
            </a:ext>
          </a:extLst>
        </xdr:cNvPr>
        <xdr:cNvSpPr/>
      </xdr:nvSpPr>
      <xdr:spPr>
        <a:xfrm>
          <a:off x="4251325" y="56794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8F64D0C6-146E-4F5A-A39F-90F54EBD2999}"/>
            </a:ext>
          </a:extLst>
        </xdr:cNvPr>
        <xdr:cNvSpPr/>
      </xdr:nvSpPr>
      <xdr:spPr>
        <a:xfrm>
          <a:off x="3616325" y="56578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9425460E-AFF0-4E81-B329-7F35330D0132}"/>
            </a:ext>
          </a:extLst>
        </xdr:cNvPr>
        <xdr:cNvSpPr/>
      </xdr:nvSpPr>
      <xdr:spPr>
        <a:xfrm>
          <a:off x="2930525" y="56038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A33B57FA-6CBE-41DC-9F72-611DDF1CBE93}"/>
            </a:ext>
          </a:extLst>
        </xdr:cNvPr>
        <xdr:cNvSpPr/>
      </xdr:nvSpPr>
      <xdr:spPr>
        <a:xfrm>
          <a:off x="2244725" y="55814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531EECBF-DF94-43CD-860E-0CB5A9312857}"/>
            </a:ext>
          </a:extLst>
        </xdr:cNvPr>
        <xdr:cNvSpPr/>
      </xdr:nvSpPr>
      <xdr:spPr>
        <a:xfrm>
          <a:off x="1558925" y="55778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3616921-B906-4517-84D7-7C8114F03D7B}"/>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62D0AE9-BF1B-4709-8BFC-9FF26A6C33F9}"/>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187EC55-2AC8-4862-81FC-C04C57259B33}"/>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AA425F7-D1C2-430C-8A9D-3E433B9DCD67}"/>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E0498C4-1940-43D1-A047-6567549615EE}"/>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37888</xdr:rowOff>
    </xdr:from>
    <xdr:to>
      <xdr:col>23</xdr:col>
      <xdr:colOff>136525</xdr:colOff>
      <xdr:row>30</xdr:row>
      <xdr:rowOff>139488</xdr:rowOff>
    </xdr:to>
    <xdr:sp macro="" textlink="">
      <xdr:nvSpPr>
        <xdr:cNvPr id="91" name="楕円 90">
          <a:extLst>
            <a:ext uri="{FF2B5EF4-FFF2-40B4-BE49-F238E27FC236}">
              <a16:creationId xmlns:a16="http://schemas.microsoft.com/office/drawing/2014/main" id="{2CA2FD2E-253B-4B6F-A745-74F0622525D5}"/>
            </a:ext>
          </a:extLst>
        </xdr:cNvPr>
        <xdr:cNvSpPr/>
      </xdr:nvSpPr>
      <xdr:spPr>
        <a:xfrm>
          <a:off x="4251325" y="578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16315</xdr:rowOff>
    </xdr:from>
    <xdr:ext cx="405111" cy="259045"/>
    <xdr:sp macro="" textlink="">
      <xdr:nvSpPr>
        <xdr:cNvPr id="92" name="有形固定資産減価償却率該当値テキスト">
          <a:extLst>
            <a:ext uri="{FF2B5EF4-FFF2-40B4-BE49-F238E27FC236}">
              <a16:creationId xmlns:a16="http://schemas.microsoft.com/office/drawing/2014/main" id="{9EE41FAE-42FF-488C-9D97-62CEC372EBC6}"/>
            </a:ext>
          </a:extLst>
        </xdr:cNvPr>
        <xdr:cNvSpPr txBox="1"/>
      </xdr:nvSpPr>
      <xdr:spPr>
        <a:xfrm>
          <a:off x="4352925" y="5763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1905</xdr:rowOff>
    </xdr:from>
    <xdr:to>
      <xdr:col>19</xdr:col>
      <xdr:colOff>187325</xdr:colOff>
      <xdr:row>30</xdr:row>
      <xdr:rowOff>103505</xdr:rowOff>
    </xdr:to>
    <xdr:sp macro="" textlink="">
      <xdr:nvSpPr>
        <xdr:cNvPr id="93" name="楕円 92">
          <a:extLst>
            <a:ext uri="{FF2B5EF4-FFF2-40B4-BE49-F238E27FC236}">
              <a16:creationId xmlns:a16="http://schemas.microsoft.com/office/drawing/2014/main" id="{B8626EC0-382D-443A-B153-76DFD4615F84}"/>
            </a:ext>
          </a:extLst>
        </xdr:cNvPr>
        <xdr:cNvSpPr/>
      </xdr:nvSpPr>
      <xdr:spPr>
        <a:xfrm>
          <a:off x="3616325" y="57486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52705</xdr:rowOff>
    </xdr:from>
    <xdr:to>
      <xdr:col>23</xdr:col>
      <xdr:colOff>85725</xdr:colOff>
      <xdr:row>30</xdr:row>
      <xdr:rowOff>88688</xdr:rowOff>
    </xdr:to>
    <xdr:cxnSp macro="">
      <xdr:nvCxnSpPr>
        <xdr:cNvPr id="94" name="直線コネクタ 93">
          <a:extLst>
            <a:ext uri="{FF2B5EF4-FFF2-40B4-BE49-F238E27FC236}">
              <a16:creationId xmlns:a16="http://schemas.microsoft.com/office/drawing/2014/main" id="{2FA922F7-8C2E-4A1C-AC45-AFA21ABCB792}"/>
            </a:ext>
          </a:extLst>
        </xdr:cNvPr>
        <xdr:cNvCxnSpPr/>
      </xdr:nvCxnSpPr>
      <xdr:spPr>
        <a:xfrm>
          <a:off x="3667125" y="5799455"/>
          <a:ext cx="635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151765</xdr:rowOff>
    </xdr:from>
    <xdr:to>
      <xdr:col>15</xdr:col>
      <xdr:colOff>187325</xdr:colOff>
      <xdr:row>30</xdr:row>
      <xdr:rowOff>81915</xdr:rowOff>
    </xdr:to>
    <xdr:sp macro="" textlink="">
      <xdr:nvSpPr>
        <xdr:cNvPr id="95" name="楕円 94">
          <a:extLst>
            <a:ext uri="{FF2B5EF4-FFF2-40B4-BE49-F238E27FC236}">
              <a16:creationId xmlns:a16="http://schemas.microsoft.com/office/drawing/2014/main" id="{84EC85EA-BF53-4318-8704-DBDE4FEE008D}"/>
            </a:ext>
          </a:extLst>
        </xdr:cNvPr>
        <xdr:cNvSpPr/>
      </xdr:nvSpPr>
      <xdr:spPr>
        <a:xfrm>
          <a:off x="2930525" y="57334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31115</xdr:rowOff>
    </xdr:from>
    <xdr:to>
      <xdr:col>19</xdr:col>
      <xdr:colOff>136525</xdr:colOff>
      <xdr:row>30</xdr:row>
      <xdr:rowOff>52705</xdr:rowOff>
    </xdr:to>
    <xdr:cxnSp macro="">
      <xdr:nvCxnSpPr>
        <xdr:cNvPr id="96" name="直線コネクタ 95">
          <a:extLst>
            <a:ext uri="{FF2B5EF4-FFF2-40B4-BE49-F238E27FC236}">
              <a16:creationId xmlns:a16="http://schemas.microsoft.com/office/drawing/2014/main" id="{BACA06CD-1389-4A53-BCB8-BDD8142D868B}"/>
            </a:ext>
          </a:extLst>
        </xdr:cNvPr>
        <xdr:cNvCxnSpPr/>
      </xdr:nvCxnSpPr>
      <xdr:spPr>
        <a:xfrm>
          <a:off x="2981325" y="5777865"/>
          <a:ext cx="6858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101388</xdr:rowOff>
    </xdr:from>
    <xdr:to>
      <xdr:col>11</xdr:col>
      <xdr:colOff>187325</xdr:colOff>
      <xdr:row>30</xdr:row>
      <xdr:rowOff>31538</xdr:rowOff>
    </xdr:to>
    <xdr:sp macro="" textlink="">
      <xdr:nvSpPr>
        <xdr:cNvPr id="97" name="楕円 96">
          <a:extLst>
            <a:ext uri="{FF2B5EF4-FFF2-40B4-BE49-F238E27FC236}">
              <a16:creationId xmlns:a16="http://schemas.microsoft.com/office/drawing/2014/main" id="{00E7CD2A-5729-41C5-8089-583ACF6042E2}"/>
            </a:ext>
          </a:extLst>
        </xdr:cNvPr>
        <xdr:cNvSpPr/>
      </xdr:nvSpPr>
      <xdr:spPr>
        <a:xfrm>
          <a:off x="2244725" y="56830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152188</xdr:rowOff>
    </xdr:from>
    <xdr:to>
      <xdr:col>15</xdr:col>
      <xdr:colOff>136525</xdr:colOff>
      <xdr:row>30</xdr:row>
      <xdr:rowOff>31115</xdr:rowOff>
    </xdr:to>
    <xdr:cxnSp macro="">
      <xdr:nvCxnSpPr>
        <xdr:cNvPr id="98" name="直線コネクタ 97">
          <a:extLst>
            <a:ext uri="{FF2B5EF4-FFF2-40B4-BE49-F238E27FC236}">
              <a16:creationId xmlns:a16="http://schemas.microsoft.com/office/drawing/2014/main" id="{E6143C41-F4CB-41CC-B512-8E734588B5C9}"/>
            </a:ext>
          </a:extLst>
        </xdr:cNvPr>
        <xdr:cNvCxnSpPr/>
      </xdr:nvCxnSpPr>
      <xdr:spPr>
        <a:xfrm>
          <a:off x="2295525" y="5733838"/>
          <a:ext cx="685800" cy="4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33020</xdr:rowOff>
    </xdr:from>
    <xdr:to>
      <xdr:col>7</xdr:col>
      <xdr:colOff>187325</xdr:colOff>
      <xdr:row>29</xdr:row>
      <xdr:rowOff>134620</xdr:rowOff>
    </xdr:to>
    <xdr:sp macro="" textlink="">
      <xdr:nvSpPr>
        <xdr:cNvPr id="99" name="楕円 98">
          <a:extLst>
            <a:ext uri="{FF2B5EF4-FFF2-40B4-BE49-F238E27FC236}">
              <a16:creationId xmlns:a16="http://schemas.microsoft.com/office/drawing/2014/main" id="{1119C498-7F46-45EC-BFEB-5EE70102D28B}"/>
            </a:ext>
          </a:extLst>
        </xdr:cNvPr>
        <xdr:cNvSpPr/>
      </xdr:nvSpPr>
      <xdr:spPr>
        <a:xfrm>
          <a:off x="1558925" y="56146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83820</xdr:rowOff>
    </xdr:from>
    <xdr:to>
      <xdr:col>11</xdr:col>
      <xdr:colOff>136525</xdr:colOff>
      <xdr:row>29</xdr:row>
      <xdr:rowOff>152188</xdr:rowOff>
    </xdr:to>
    <xdr:cxnSp macro="">
      <xdr:nvCxnSpPr>
        <xdr:cNvPr id="100" name="直線コネクタ 99">
          <a:extLst>
            <a:ext uri="{FF2B5EF4-FFF2-40B4-BE49-F238E27FC236}">
              <a16:creationId xmlns:a16="http://schemas.microsoft.com/office/drawing/2014/main" id="{7BCF5E90-09D3-4A99-A78E-D13DEDC958A0}"/>
            </a:ext>
          </a:extLst>
        </xdr:cNvPr>
        <xdr:cNvCxnSpPr/>
      </xdr:nvCxnSpPr>
      <xdr:spPr>
        <a:xfrm>
          <a:off x="1609725" y="5665470"/>
          <a:ext cx="6858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101" name="n_1aveValue有形固定資産減価償却率">
          <a:extLst>
            <a:ext uri="{FF2B5EF4-FFF2-40B4-BE49-F238E27FC236}">
              <a16:creationId xmlns:a16="http://schemas.microsoft.com/office/drawing/2014/main" id="{D399E442-0B39-48D9-ACB6-C9B0E9363BF3}"/>
            </a:ext>
          </a:extLst>
        </xdr:cNvPr>
        <xdr:cNvSpPr txBox="1"/>
      </xdr:nvSpPr>
      <xdr:spPr>
        <a:xfrm>
          <a:off x="3470919" y="54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E6EEB935-C267-419A-B6F5-6B447E0B3C5F}"/>
            </a:ext>
          </a:extLst>
        </xdr:cNvPr>
        <xdr:cNvSpPr txBox="1"/>
      </xdr:nvSpPr>
      <xdr:spPr>
        <a:xfrm>
          <a:off x="2797819" y="53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3" name="n_3aveValue有形固定資産減価償却率">
          <a:extLst>
            <a:ext uri="{FF2B5EF4-FFF2-40B4-BE49-F238E27FC236}">
              <a16:creationId xmlns:a16="http://schemas.microsoft.com/office/drawing/2014/main" id="{5AB820C3-0508-4672-931B-F86DEBE0273D}"/>
            </a:ext>
          </a:extLst>
        </xdr:cNvPr>
        <xdr:cNvSpPr txBox="1"/>
      </xdr:nvSpPr>
      <xdr:spPr>
        <a:xfrm>
          <a:off x="2112019" y="536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104" name="n_4aveValue有形固定資産減価償却率">
          <a:extLst>
            <a:ext uri="{FF2B5EF4-FFF2-40B4-BE49-F238E27FC236}">
              <a16:creationId xmlns:a16="http://schemas.microsoft.com/office/drawing/2014/main" id="{30378DC2-F3B7-4580-9D07-6E57EAF34832}"/>
            </a:ext>
          </a:extLst>
        </xdr:cNvPr>
        <xdr:cNvSpPr txBox="1"/>
      </xdr:nvSpPr>
      <xdr:spPr>
        <a:xfrm>
          <a:off x="1426219" y="535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94632</xdr:rowOff>
    </xdr:from>
    <xdr:ext cx="405111" cy="259045"/>
    <xdr:sp macro="" textlink="">
      <xdr:nvSpPr>
        <xdr:cNvPr id="105" name="n_1mainValue有形固定資産減価償却率">
          <a:extLst>
            <a:ext uri="{FF2B5EF4-FFF2-40B4-BE49-F238E27FC236}">
              <a16:creationId xmlns:a16="http://schemas.microsoft.com/office/drawing/2014/main" id="{F9FAD9E3-9267-4425-8BD7-E6B4B83BFCB8}"/>
            </a:ext>
          </a:extLst>
        </xdr:cNvPr>
        <xdr:cNvSpPr txBox="1"/>
      </xdr:nvSpPr>
      <xdr:spPr>
        <a:xfrm>
          <a:off x="3470919"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6" name="n_2mainValue有形固定資産減価償却率">
          <a:extLst>
            <a:ext uri="{FF2B5EF4-FFF2-40B4-BE49-F238E27FC236}">
              <a16:creationId xmlns:a16="http://schemas.microsoft.com/office/drawing/2014/main" id="{42789B23-BC6E-4D84-93C0-DAA1E2137751}"/>
            </a:ext>
          </a:extLst>
        </xdr:cNvPr>
        <xdr:cNvSpPr txBox="1"/>
      </xdr:nvSpPr>
      <xdr:spPr>
        <a:xfrm>
          <a:off x="2797819" y="581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22665</xdr:rowOff>
    </xdr:from>
    <xdr:ext cx="405111" cy="259045"/>
    <xdr:sp macro="" textlink="">
      <xdr:nvSpPr>
        <xdr:cNvPr id="107" name="n_3mainValue有形固定資産減価償却率">
          <a:extLst>
            <a:ext uri="{FF2B5EF4-FFF2-40B4-BE49-F238E27FC236}">
              <a16:creationId xmlns:a16="http://schemas.microsoft.com/office/drawing/2014/main" id="{0AA74A35-CC51-48AC-82AB-C47AA4B35803}"/>
            </a:ext>
          </a:extLst>
        </xdr:cNvPr>
        <xdr:cNvSpPr txBox="1"/>
      </xdr:nvSpPr>
      <xdr:spPr>
        <a:xfrm>
          <a:off x="2112019" y="5769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125747</xdr:rowOff>
    </xdr:from>
    <xdr:ext cx="405111" cy="259045"/>
    <xdr:sp macro="" textlink="">
      <xdr:nvSpPr>
        <xdr:cNvPr id="108" name="n_4mainValue有形固定資産減価償却率">
          <a:extLst>
            <a:ext uri="{FF2B5EF4-FFF2-40B4-BE49-F238E27FC236}">
              <a16:creationId xmlns:a16="http://schemas.microsoft.com/office/drawing/2014/main" id="{38599EE7-3F10-4162-AA75-6D19E5F106AC}"/>
            </a:ext>
          </a:extLst>
        </xdr:cNvPr>
        <xdr:cNvSpPr txBox="1"/>
      </xdr:nvSpPr>
      <xdr:spPr>
        <a:xfrm>
          <a:off x="1426219" y="570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209B5EDD-2210-46A0-8EDF-E2602650181D}"/>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E1D38E35-EF05-4376-AB06-5878885EE05D}"/>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640F3A7B-5552-40EC-B7AC-AF5859C6079C}"/>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7F7F588F-35F8-4A90-A094-795E3371A393}"/>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58D9AA6B-7173-4768-B6B3-712284E174BD}"/>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3E452AE6-8630-4EE4-AEC4-0DBE13B702B9}"/>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5ACC9F72-75C5-4196-AB39-B870ECE40D61}"/>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277C3333-E8D9-4A1A-B081-4DA7F1E518A6}"/>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4C4395E7-BA21-45C0-8D8D-CC42846CB09B}"/>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BBA06D84-33D4-4D36-AC1B-30B859BB9E83}"/>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7DB8767D-E5E5-4DF0-934F-5CF8F2148D99}"/>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98807447-FC9A-4121-928B-BB96EE21D4CA}"/>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1EADF4A2-124F-4190-9B65-D66A98FF4454}"/>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a:t>
          </a:r>
          <a:r>
            <a:rPr kumimoji="1" lang="ja-JP" altLang="en-US" sz="950">
              <a:latin typeface="ＭＳ Ｐゴシック" panose="020B0600070205080204" pitchFamily="50" charset="-128"/>
              <a:ea typeface="ＭＳ Ｐゴシック" panose="020B0600070205080204" pitchFamily="50" charset="-128"/>
            </a:rPr>
            <a:t>令和</a:t>
          </a:r>
          <a:r>
            <a:rPr kumimoji="1" lang="en-US" altLang="ja-JP" sz="950">
              <a:latin typeface="ＭＳ Ｐゴシック" panose="020B0600070205080204" pitchFamily="50" charset="-128"/>
              <a:ea typeface="ＭＳ Ｐゴシック" panose="020B0600070205080204" pitchFamily="50" charset="-128"/>
            </a:rPr>
            <a:t>6</a:t>
          </a:r>
          <a:r>
            <a:rPr kumimoji="1" lang="ja-JP" altLang="en-US" sz="950">
              <a:latin typeface="ＭＳ Ｐゴシック" panose="020B0600070205080204" pitchFamily="50" charset="-128"/>
              <a:ea typeface="ＭＳ Ｐゴシック" panose="020B0600070205080204" pitchFamily="50" charset="-128"/>
            </a:rPr>
            <a:t>年度は、任意繰上償還の実施や一部事務組合への債務継承などにより、償還額が現年度発行額を上回ったことから、地方債現在高は減少したが、一部事務組合等の地方債現在高に対する負担見込額の増加に伴い将来負担額が増加したことや、経常経費充当一般財源等が増加したことから、前年度に比べて</a:t>
          </a:r>
          <a:r>
            <a:rPr kumimoji="1" lang="en-US" altLang="ja-JP" sz="950">
              <a:latin typeface="ＭＳ Ｐゴシック" panose="020B0600070205080204" pitchFamily="50" charset="-128"/>
              <a:ea typeface="ＭＳ Ｐゴシック" panose="020B0600070205080204" pitchFamily="50" charset="-128"/>
            </a:rPr>
            <a:t>68.3</a:t>
          </a:r>
          <a:r>
            <a:rPr kumimoji="1" lang="ja-JP" altLang="en-US" sz="950">
              <a:latin typeface="ＭＳ Ｐゴシック" panose="020B0600070205080204" pitchFamily="50" charset="-128"/>
              <a:ea typeface="ＭＳ Ｐゴシック" panose="020B0600070205080204" pitchFamily="50" charset="-128"/>
            </a:rPr>
            <a:t>ポイント増加となり、類似団体と比べて</a:t>
          </a:r>
          <a:r>
            <a:rPr kumimoji="1" lang="en-US" altLang="ja-JP" sz="950">
              <a:latin typeface="ＭＳ Ｐゴシック" panose="020B0600070205080204" pitchFamily="50" charset="-128"/>
              <a:ea typeface="ＭＳ Ｐゴシック" panose="020B0600070205080204" pitchFamily="50" charset="-128"/>
            </a:rPr>
            <a:t>46.0</a:t>
          </a:r>
          <a:r>
            <a:rPr kumimoji="1" lang="ja-JP" altLang="en-US" sz="950">
              <a:latin typeface="ＭＳ Ｐゴシック" panose="020B0600070205080204" pitchFamily="50" charset="-128"/>
              <a:ea typeface="ＭＳ Ｐゴシック" panose="020B0600070205080204" pitchFamily="50" charset="-128"/>
            </a:rPr>
            <a:t>ポイント高い数値となった。</a:t>
          </a:r>
          <a:endParaRPr kumimoji="1" lang="en-US" altLang="ja-JP" sz="950">
            <a:latin typeface="ＭＳ Ｐゴシック" panose="020B0600070205080204" pitchFamily="50" charset="-128"/>
            <a:ea typeface="ＭＳ Ｐゴシック" panose="020B0600070205080204" pitchFamily="50" charset="-128"/>
          </a:endParaRPr>
        </a:p>
        <a:p>
          <a:r>
            <a:rPr kumimoji="1" lang="ja-JP" altLang="en-US" sz="950">
              <a:latin typeface="ＭＳ Ｐゴシック" panose="020B0600070205080204" pitchFamily="50" charset="-128"/>
              <a:ea typeface="ＭＳ Ｐゴシック" panose="020B0600070205080204" pitchFamily="50" charset="-128"/>
            </a:rPr>
            <a:t>　令和</a:t>
          </a:r>
          <a:r>
            <a:rPr kumimoji="1" lang="en-US" altLang="ja-JP" sz="950">
              <a:latin typeface="ＭＳ Ｐゴシック" panose="020B0600070205080204" pitchFamily="50" charset="-128"/>
              <a:ea typeface="ＭＳ Ｐゴシック" panose="020B0600070205080204" pitchFamily="50" charset="-128"/>
            </a:rPr>
            <a:t>7</a:t>
          </a:r>
          <a:r>
            <a:rPr kumimoji="1" lang="ja-JP" altLang="en-US" sz="950">
              <a:latin typeface="ＭＳ Ｐゴシック" panose="020B0600070205080204" pitchFamily="50" charset="-128"/>
              <a:ea typeface="ＭＳ Ｐゴシック" panose="020B0600070205080204" pitchFamily="50" charset="-128"/>
            </a:rPr>
            <a:t>年度以降は、庁舎建替え事業の本格化による事業費増や老朽化が進む施設の更新などで地方債の発行額が増加することが見込まれ、比率の悪化が予想されるが、繰上償還の実施や計画的な施設更新により、適正な起債管理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9A48B546-AB80-4C04-B3D2-CE36B026E543}"/>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45808BBC-4803-44EB-8D8A-F6E351371D4E}"/>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33933C35-C8A5-4FCE-AC30-6FAB813CC487}"/>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CBB6A892-EADC-469E-AA97-1EB6718AC9F6}"/>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DDF04EDA-B04F-42F4-A8ED-6235A5C2D6BD}"/>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1A100771-1307-4136-8729-BB5C37C9ABD4}"/>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C93A9E91-903A-416C-9DCF-85305236C41F}"/>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663A5A56-3EE7-4C88-AA54-88691FE38A48}"/>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E079D11C-5A4D-44F3-858D-7D148D9C8A45}"/>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B98C6678-9D05-476F-965C-06461C0BEF9B}"/>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B9B60F7B-57B4-46A0-B6D9-6EFE373B27C0}"/>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D7256C88-D8F5-49BD-9FBF-FE6E9D1B3EC5}"/>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CED89A4-DBD2-4AFD-AB10-6491059B165F}"/>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9337272B-74AD-4598-A3BE-19008758AC6E}"/>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5617762A-939A-419F-9CA6-6429DA2F3BAA}"/>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6AC25EB8-3F65-4F92-A35C-69BE9B056A2B}"/>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C290F76D-FFB8-4DB6-BBE6-8F4A1B87BF87}"/>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60D96163-2A29-441A-9B87-24A3A32D8C41}"/>
            </a:ext>
          </a:extLst>
        </xdr:cNvPr>
        <xdr:cNvCxnSpPr/>
      </xdr:nvCxnSpPr>
      <xdr:spPr>
        <a:xfrm flipV="1">
          <a:off x="13323570" y="5118553"/>
          <a:ext cx="1269" cy="130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65873A09-5E1E-4396-AEC0-0E9E85546FD7}"/>
            </a:ext>
          </a:extLst>
        </xdr:cNvPr>
        <xdr:cNvSpPr txBox="1"/>
      </xdr:nvSpPr>
      <xdr:spPr>
        <a:xfrm>
          <a:off x="13376275" y="642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CDDEFDD7-6390-497B-9511-AF2ACFDC231C}"/>
            </a:ext>
          </a:extLst>
        </xdr:cNvPr>
        <xdr:cNvCxnSpPr/>
      </xdr:nvCxnSpPr>
      <xdr:spPr>
        <a:xfrm>
          <a:off x="13255625" y="64249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C51089A-32EC-40E4-88C1-C9C9DFC91A3E}"/>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BC234D34-7BE1-4724-87AB-27A2D754F251}"/>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44" name="債務償還比率平均値テキスト">
          <a:extLst>
            <a:ext uri="{FF2B5EF4-FFF2-40B4-BE49-F238E27FC236}">
              <a16:creationId xmlns:a16="http://schemas.microsoft.com/office/drawing/2014/main" id="{7155CE0C-15F2-4184-9492-DB6AC027719C}"/>
            </a:ext>
          </a:extLst>
        </xdr:cNvPr>
        <xdr:cNvSpPr txBox="1"/>
      </xdr:nvSpPr>
      <xdr:spPr>
        <a:xfrm>
          <a:off x="13376275" y="5629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73F79C71-2069-45C6-A2E9-70DE96CF6A11}"/>
            </a:ext>
          </a:extLst>
        </xdr:cNvPr>
        <xdr:cNvSpPr/>
      </xdr:nvSpPr>
      <xdr:spPr>
        <a:xfrm>
          <a:off x="13293725" y="57713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8EC5F58E-6DCD-4CE0-9863-B77BAD591F5B}"/>
            </a:ext>
          </a:extLst>
        </xdr:cNvPr>
        <xdr:cNvSpPr/>
      </xdr:nvSpPr>
      <xdr:spPr>
        <a:xfrm>
          <a:off x="12639675" y="57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9D0DE109-97E0-4B82-9D06-A921D070E61F}"/>
            </a:ext>
          </a:extLst>
        </xdr:cNvPr>
        <xdr:cNvSpPr/>
      </xdr:nvSpPr>
      <xdr:spPr>
        <a:xfrm>
          <a:off x="11953875" y="5759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A1D48BB7-D297-4458-B636-39F4DA1E89B9}"/>
            </a:ext>
          </a:extLst>
        </xdr:cNvPr>
        <xdr:cNvSpPr/>
      </xdr:nvSpPr>
      <xdr:spPr>
        <a:xfrm>
          <a:off x="11268075" y="57104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1C072E2F-3999-4A52-BCA7-0640B7AC519D}"/>
            </a:ext>
          </a:extLst>
        </xdr:cNvPr>
        <xdr:cNvSpPr/>
      </xdr:nvSpPr>
      <xdr:spPr>
        <a:xfrm>
          <a:off x="10582275" y="594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D894403-E6B4-4E72-9AC1-762D0EB21C8B}"/>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14E3016-ABE8-40B0-BCEE-1C7AF2A12E8C}"/>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A1CAC45-6E3B-4E76-8ADF-545CC62A1BD7}"/>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65DB100-EF8C-4AE9-8ABF-4074286BA4A7}"/>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1BD77C1B-CE98-4810-A838-C0F9D907ECF7}"/>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95513</xdr:rowOff>
    </xdr:from>
    <xdr:to>
      <xdr:col>76</xdr:col>
      <xdr:colOff>73025</xdr:colOff>
      <xdr:row>31</xdr:row>
      <xdr:rowOff>25663</xdr:rowOff>
    </xdr:to>
    <xdr:sp macro="" textlink="">
      <xdr:nvSpPr>
        <xdr:cNvPr id="155" name="楕円 154">
          <a:extLst>
            <a:ext uri="{FF2B5EF4-FFF2-40B4-BE49-F238E27FC236}">
              <a16:creationId xmlns:a16="http://schemas.microsoft.com/office/drawing/2014/main" id="{27524E32-2251-4B56-BB15-3C74AA0B2091}"/>
            </a:ext>
          </a:extLst>
        </xdr:cNvPr>
        <xdr:cNvSpPr/>
      </xdr:nvSpPr>
      <xdr:spPr>
        <a:xfrm>
          <a:off x="13293725" y="58422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73940</xdr:rowOff>
    </xdr:from>
    <xdr:ext cx="469744" cy="259045"/>
    <xdr:sp macro="" textlink="">
      <xdr:nvSpPr>
        <xdr:cNvPr id="156" name="債務償還比率該当値テキスト">
          <a:extLst>
            <a:ext uri="{FF2B5EF4-FFF2-40B4-BE49-F238E27FC236}">
              <a16:creationId xmlns:a16="http://schemas.microsoft.com/office/drawing/2014/main" id="{CA1E144E-8875-44E9-86F9-82C7363CEDD3}"/>
            </a:ext>
          </a:extLst>
        </xdr:cNvPr>
        <xdr:cNvSpPr txBox="1"/>
      </xdr:nvSpPr>
      <xdr:spPr>
        <a:xfrm>
          <a:off x="13376275" y="582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161635</xdr:rowOff>
    </xdr:from>
    <xdr:to>
      <xdr:col>72</xdr:col>
      <xdr:colOff>123825</xdr:colOff>
      <xdr:row>30</xdr:row>
      <xdr:rowOff>91785</xdr:rowOff>
    </xdr:to>
    <xdr:sp macro="" textlink="">
      <xdr:nvSpPr>
        <xdr:cNvPr id="157" name="楕円 156">
          <a:extLst>
            <a:ext uri="{FF2B5EF4-FFF2-40B4-BE49-F238E27FC236}">
              <a16:creationId xmlns:a16="http://schemas.microsoft.com/office/drawing/2014/main" id="{5BBD2E3D-0DB9-48DD-96F0-E661A97BBE15}"/>
            </a:ext>
          </a:extLst>
        </xdr:cNvPr>
        <xdr:cNvSpPr/>
      </xdr:nvSpPr>
      <xdr:spPr>
        <a:xfrm>
          <a:off x="12639675" y="57432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40985</xdr:rowOff>
    </xdr:from>
    <xdr:to>
      <xdr:col>76</xdr:col>
      <xdr:colOff>22225</xdr:colOff>
      <xdr:row>30</xdr:row>
      <xdr:rowOff>146313</xdr:rowOff>
    </xdr:to>
    <xdr:cxnSp macro="">
      <xdr:nvCxnSpPr>
        <xdr:cNvPr id="158" name="直線コネクタ 157">
          <a:extLst>
            <a:ext uri="{FF2B5EF4-FFF2-40B4-BE49-F238E27FC236}">
              <a16:creationId xmlns:a16="http://schemas.microsoft.com/office/drawing/2014/main" id="{2DED3B9E-B390-4538-B060-35890DF8DED4}"/>
            </a:ext>
          </a:extLst>
        </xdr:cNvPr>
        <xdr:cNvCxnSpPr/>
      </xdr:nvCxnSpPr>
      <xdr:spPr>
        <a:xfrm>
          <a:off x="12690475" y="5787735"/>
          <a:ext cx="635000" cy="10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104884</xdr:rowOff>
    </xdr:from>
    <xdr:to>
      <xdr:col>68</xdr:col>
      <xdr:colOff>123825</xdr:colOff>
      <xdr:row>30</xdr:row>
      <xdr:rowOff>35034</xdr:rowOff>
    </xdr:to>
    <xdr:sp macro="" textlink="">
      <xdr:nvSpPr>
        <xdr:cNvPr id="159" name="楕円 158">
          <a:extLst>
            <a:ext uri="{FF2B5EF4-FFF2-40B4-BE49-F238E27FC236}">
              <a16:creationId xmlns:a16="http://schemas.microsoft.com/office/drawing/2014/main" id="{FC288D2A-AD9A-4721-ADE6-3318C8274C43}"/>
            </a:ext>
          </a:extLst>
        </xdr:cNvPr>
        <xdr:cNvSpPr/>
      </xdr:nvSpPr>
      <xdr:spPr>
        <a:xfrm>
          <a:off x="11953875" y="56865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155684</xdr:rowOff>
    </xdr:from>
    <xdr:to>
      <xdr:col>72</xdr:col>
      <xdr:colOff>73025</xdr:colOff>
      <xdr:row>30</xdr:row>
      <xdr:rowOff>40985</xdr:rowOff>
    </xdr:to>
    <xdr:cxnSp macro="">
      <xdr:nvCxnSpPr>
        <xdr:cNvPr id="160" name="直線コネクタ 159">
          <a:extLst>
            <a:ext uri="{FF2B5EF4-FFF2-40B4-BE49-F238E27FC236}">
              <a16:creationId xmlns:a16="http://schemas.microsoft.com/office/drawing/2014/main" id="{D4A72763-6796-43BD-8833-FD0C61A97B14}"/>
            </a:ext>
          </a:extLst>
        </xdr:cNvPr>
        <xdr:cNvCxnSpPr/>
      </xdr:nvCxnSpPr>
      <xdr:spPr>
        <a:xfrm>
          <a:off x="12004675" y="5737334"/>
          <a:ext cx="685800" cy="5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36413</xdr:rowOff>
    </xdr:from>
    <xdr:to>
      <xdr:col>64</xdr:col>
      <xdr:colOff>123825</xdr:colOff>
      <xdr:row>29</xdr:row>
      <xdr:rowOff>138013</xdr:rowOff>
    </xdr:to>
    <xdr:sp macro="" textlink="">
      <xdr:nvSpPr>
        <xdr:cNvPr id="161" name="楕円 160">
          <a:extLst>
            <a:ext uri="{FF2B5EF4-FFF2-40B4-BE49-F238E27FC236}">
              <a16:creationId xmlns:a16="http://schemas.microsoft.com/office/drawing/2014/main" id="{9FF1DAEE-3BAE-4614-A54B-457AFF77B1C8}"/>
            </a:ext>
          </a:extLst>
        </xdr:cNvPr>
        <xdr:cNvSpPr/>
      </xdr:nvSpPr>
      <xdr:spPr>
        <a:xfrm>
          <a:off x="11268075" y="561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87213</xdr:rowOff>
    </xdr:from>
    <xdr:to>
      <xdr:col>68</xdr:col>
      <xdr:colOff>73025</xdr:colOff>
      <xdr:row>29</xdr:row>
      <xdr:rowOff>155684</xdr:rowOff>
    </xdr:to>
    <xdr:cxnSp macro="">
      <xdr:nvCxnSpPr>
        <xdr:cNvPr id="162" name="直線コネクタ 161">
          <a:extLst>
            <a:ext uri="{FF2B5EF4-FFF2-40B4-BE49-F238E27FC236}">
              <a16:creationId xmlns:a16="http://schemas.microsoft.com/office/drawing/2014/main" id="{B81F3372-0C68-4398-BADC-75B70CA0D8EB}"/>
            </a:ext>
          </a:extLst>
        </xdr:cNvPr>
        <xdr:cNvCxnSpPr/>
      </xdr:nvCxnSpPr>
      <xdr:spPr>
        <a:xfrm>
          <a:off x="11318875" y="5668863"/>
          <a:ext cx="685800" cy="6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138385</xdr:rowOff>
    </xdr:from>
    <xdr:to>
      <xdr:col>60</xdr:col>
      <xdr:colOff>123825</xdr:colOff>
      <xdr:row>31</xdr:row>
      <xdr:rowOff>68535</xdr:rowOff>
    </xdr:to>
    <xdr:sp macro="" textlink="">
      <xdr:nvSpPr>
        <xdr:cNvPr id="163" name="楕円 162">
          <a:extLst>
            <a:ext uri="{FF2B5EF4-FFF2-40B4-BE49-F238E27FC236}">
              <a16:creationId xmlns:a16="http://schemas.microsoft.com/office/drawing/2014/main" id="{A9FCECA8-2C2E-4FB1-9E7B-DA2BA64E12DE}"/>
            </a:ext>
          </a:extLst>
        </xdr:cNvPr>
        <xdr:cNvSpPr/>
      </xdr:nvSpPr>
      <xdr:spPr>
        <a:xfrm>
          <a:off x="10582275" y="5885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87213</xdr:rowOff>
    </xdr:from>
    <xdr:to>
      <xdr:col>64</xdr:col>
      <xdr:colOff>73025</xdr:colOff>
      <xdr:row>31</xdr:row>
      <xdr:rowOff>17735</xdr:rowOff>
    </xdr:to>
    <xdr:cxnSp macro="">
      <xdr:nvCxnSpPr>
        <xdr:cNvPr id="164" name="直線コネクタ 163">
          <a:extLst>
            <a:ext uri="{FF2B5EF4-FFF2-40B4-BE49-F238E27FC236}">
              <a16:creationId xmlns:a16="http://schemas.microsoft.com/office/drawing/2014/main" id="{EB578085-AD28-4958-A0DA-B4C310FF00BD}"/>
            </a:ext>
          </a:extLst>
        </xdr:cNvPr>
        <xdr:cNvCxnSpPr/>
      </xdr:nvCxnSpPr>
      <xdr:spPr>
        <a:xfrm flipV="1">
          <a:off x="10633075" y="5668863"/>
          <a:ext cx="685800" cy="260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icrosoft.com/office/drawing/2014/main" id="{9C915A54-BC79-4483-A44C-FF2429DFD689}"/>
            </a:ext>
          </a:extLst>
        </xdr:cNvPr>
        <xdr:cNvSpPr txBox="1"/>
      </xdr:nvSpPr>
      <xdr:spPr>
        <a:xfrm>
          <a:off x="12461952" y="58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F09B7CF8-61D6-48CF-9B84-7CF6BF7B0E36}"/>
            </a:ext>
          </a:extLst>
        </xdr:cNvPr>
        <xdr:cNvSpPr txBox="1"/>
      </xdr:nvSpPr>
      <xdr:spPr>
        <a:xfrm>
          <a:off x="11788852" y="5852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36B69DDE-131D-4E25-938E-98CDC5A9696E}"/>
            </a:ext>
          </a:extLst>
        </xdr:cNvPr>
        <xdr:cNvSpPr txBox="1"/>
      </xdr:nvSpPr>
      <xdr:spPr>
        <a:xfrm>
          <a:off x="11103052" y="579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8" name="n_4aveValue債務償還比率">
          <a:extLst>
            <a:ext uri="{FF2B5EF4-FFF2-40B4-BE49-F238E27FC236}">
              <a16:creationId xmlns:a16="http://schemas.microsoft.com/office/drawing/2014/main" id="{393CA676-B9F9-4FCC-B9AF-E6B8F5CE83C0}"/>
            </a:ext>
          </a:extLst>
        </xdr:cNvPr>
        <xdr:cNvSpPr txBox="1"/>
      </xdr:nvSpPr>
      <xdr:spPr>
        <a:xfrm>
          <a:off x="10417252" y="6033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108312</xdr:rowOff>
    </xdr:from>
    <xdr:ext cx="469744" cy="259045"/>
    <xdr:sp macro="" textlink="">
      <xdr:nvSpPr>
        <xdr:cNvPr id="169" name="n_1mainValue債務償還比率">
          <a:extLst>
            <a:ext uri="{FF2B5EF4-FFF2-40B4-BE49-F238E27FC236}">
              <a16:creationId xmlns:a16="http://schemas.microsoft.com/office/drawing/2014/main" id="{04209A24-F678-45D3-A758-7619B9528C1C}"/>
            </a:ext>
          </a:extLst>
        </xdr:cNvPr>
        <xdr:cNvSpPr txBox="1"/>
      </xdr:nvSpPr>
      <xdr:spPr>
        <a:xfrm>
          <a:off x="12461952" y="552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51561</xdr:rowOff>
    </xdr:from>
    <xdr:ext cx="469744" cy="259045"/>
    <xdr:sp macro="" textlink="">
      <xdr:nvSpPr>
        <xdr:cNvPr id="170" name="n_2mainValue債務償還比率">
          <a:extLst>
            <a:ext uri="{FF2B5EF4-FFF2-40B4-BE49-F238E27FC236}">
              <a16:creationId xmlns:a16="http://schemas.microsoft.com/office/drawing/2014/main" id="{11AB5445-447C-416E-B6FE-DBBDCC93873C}"/>
            </a:ext>
          </a:extLst>
        </xdr:cNvPr>
        <xdr:cNvSpPr txBox="1"/>
      </xdr:nvSpPr>
      <xdr:spPr>
        <a:xfrm>
          <a:off x="11788852" y="546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154540</xdr:rowOff>
    </xdr:from>
    <xdr:ext cx="469744" cy="259045"/>
    <xdr:sp macro="" textlink="">
      <xdr:nvSpPr>
        <xdr:cNvPr id="171" name="n_3mainValue債務償還比率">
          <a:extLst>
            <a:ext uri="{FF2B5EF4-FFF2-40B4-BE49-F238E27FC236}">
              <a16:creationId xmlns:a16="http://schemas.microsoft.com/office/drawing/2014/main" id="{9609C851-A845-4D63-86AC-E8F961ECF83B}"/>
            </a:ext>
          </a:extLst>
        </xdr:cNvPr>
        <xdr:cNvSpPr txBox="1"/>
      </xdr:nvSpPr>
      <xdr:spPr>
        <a:xfrm>
          <a:off x="11103052" y="5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85062</xdr:rowOff>
    </xdr:from>
    <xdr:ext cx="469744" cy="259045"/>
    <xdr:sp macro="" textlink="">
      <xdr:nvSpPr>
        <xdr:cNvPr id="172" name="n_4mainValue債務償還比率">
          <a:extLst>
            <a:ext uri="{FF2B5EF4-FFF2-40B4-BE49-F238E27FC236}">
              <a16:creationId xmlns:a16="http://schemas.microsoft.com/office/drawing/2014/main" id="{27B6502D-BB05-42EB-833D-4B500F63A94B}"/>
            </a:ext>
          </a:extLst>
        </xdr:cNvPr>
        <xdr:cNvSpPr txBox="1"/>
      </xdr:nvSpPr>
      <xdr:spPr>
        <a:xfrm>
          <a:off x="10417252" y="566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296C8B9A-A0CF-4E57-98DA-E414F7B3E040}"/>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170F1F6D-77BB-4B04-BD0E-B00A3F6BD6A1}"/>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CA24F6DB-98A4-4759-9AC0-C51CD763B8F3}"/>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59213D53-CED7-4475-97AD-B88A08E2ACAA}"/>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C1194C82-A075-4D0C-A9B0-181B836AB6B5}"/>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581B6FFF-6C35-4C0E-A516-772CF2031A60}"/>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2362B95-2239-473D-BB63-A712B8D923E3}"/>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272D874-B907-430C-860C-2B1BFE18223F}"/>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97ADAA9-94F4-4A29-A6B8-A2915A5FD80A}"/>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5155D31-A1B8-4283-AE90-F9EBFE06E73C}"/>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大阪府富田林市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E305E81-792C-4FA7-A28C-2801CA7C4548}"/>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5877056-C4B6-4437-B6E6-B0069B6F8D72}"/>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C976C3F-1406-4D15-9CAA-84931687249F}"/>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5A7A167-48A1-4495-BD3A-E5C906806FC4}"/>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C16106B-D373-4E3A-85F8-CCF5C2676F37}"/>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93CAB35-F9D4-4CF6-8504-3AEC2148183A}"/>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105,715
103,296
39.72
47,467,246
46,998,398
440,850
24,875,770
26,546,670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9A198CC-7D5F-4439-B90F-0D4F92C49E17}"/>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2142FE0-D209-41B4-BE83-624514F9DE58}"/>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BD0ADBA-AA88-4B8A-882B-081DB89B9C7D}"/>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89D3F2D-D9D1-4A33-B788-65BA5A5FF975}"/>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8676B21-69B6-4572-A095-F931836795F9}"/>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37524AF-54E9-4088-8DB0-20C681C40953}"/>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1D6A622-2E2B-49D4-8AA5-4D75F12AE477}"/>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795730B-596A-4E44-94EB-DE7C56905279}"/>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B9BE728-76AE-4B6A-8E8A-24EF7787082B}"/>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BE409CF-9523-48AC-A517-29057118B114}"/>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5437908-D10D-49BA-93D2-AFE6CEA2D2A7}"/>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3D6DD84-BD10-40DA-A1AF-B809F18AB0C2}"/>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4295126-B8E4-4C14-A2B1-83CAEED25D97}"/>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FA35F0-7F00-46A7-94F9-221503DC7493}"/>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DF9164A-DB8F-430F-8DFB-BAFCC2984FCC}"/>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1F2353B-912D-4CEA-A8A3-0AF8865D3E6E}"/>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F82B8D3-D035-4311-AAAB-1A8172B547CA}"/>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E7F6B00-1B56-44C7-A699-FC55055EE6BD}"/>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4C0DCD7-4317-49A0-92C7-7746AA653D62}"/>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C1B313E-1DD9-4C52-BC78-9374BA9573AE}"/>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35FCB1-4216-49A3-A0D3-B466F3E7F38D}"/>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039E5DB-5B17-4E0C-BD82-C79293445270}"/>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8CF772A-DB95-494C-B396-76E3B4B0AE68}"/>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0F255AF-1788-46D0-8421-02A38344CB71}"/>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209A0F2-CDFE-4B0D-A341-E998DBC22B45}"/>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8885972-785E-47BC-AE98-9DFB826DD2ED}"/>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4564BFF-349E-43E2-803C-B504D1793AA6}"/>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F2B6321-4588-4EFF-B9BE-D5E7D17FB0A7}"/>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E9B98F1-B3E8-42B0-AA50-4DBF0657F57E}"/>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3CFBF69-CC9D-4815-BB86-ECF9D0723888}"/>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F382028-9E99-442E-AA62-26E03F9BF876}"/>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FCB328-385F-4C8C-B2D7-8F4A1ACAB06F}"/>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7103302-0C5A-49A1-884C-68321A0D4B73}"/>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C722E85-932D-4583-9341-367C98FBD110}"/>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7830619-8C53-4545-A9E2-AE2FEA07AFD9}"/>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5818E5C-3929-4736-A6A1-CA0F7742022E}"/>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11C96F3-A12F-4F20-A718-C74C06413BFB}"/>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A60876B-1571-403B-B621-8CFD86973FE4}"/>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FD46027-7376-4829-AD4E-0A3EDE34A920}"/>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B3257E5-B8C1-4CD3-BC6E-BEF4A886B1DC}"/>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F61905C-C545-4ED0-8F1E-6E67CC4DF69C}"/>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909C433-9BB5-477B-B871-C0AB11B54734}"/>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F853E38-0A01-4EE0-A24A-BC3D4C427AF4}"/>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920080F4-18CF-42C3-906A-F0D737D4AFE6}"/>
            </a:ext>
          </a:extLst>
        </xdr:cNvPr>
        <xdr:cNvCxnSpPr/>
      </xdr:nvCxnSpPr>
      <xdr:spPr>
        <a:xfrm flipV="1">
          <a:off x="4177665" y="5643372"/>
          <a:ext cx="0" cy="1176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C2395C08-A586-45FE-90AE-71C04C01E13D}"/>
            </a:ext>
          </a:extLst>
        </xdr:cNvPr>
        <xdr:cNvSpPr txBox="1"/>
      </xdr:nvSpPr>
      <xdr:spPr>
        <a:xfrm>
          <a:off x="4216400" y="6823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6CE6D813-015D-43E1-BA47-DD4537DDA99D}"/>
            </a:ext>
          </a:extLst>
        </xdr:cNvPr>
        <xdr:cNvCxnSpPr/>
      </xdr:nvCxnSpPr>
      <xdr:spPr>
        <a:xfrm>
          <a:off x="4108450" y="68196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70D7E200-2617-4C0D-B98F-B07F6B7DF566}"/>
            </a:ext>
          </a:extLst>
        </xdr:cNvPr>
        <xdr:cNvSpPr txBox="1"/>
      </xdr:nvSpPr>
      <xdr:spPr>
        <a:xfrm>
          <a:off x="4216400" y="5431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6BE164E8-988B-4142-8D83-AB09E254C8CD}"/>
            </a:ext>
          </a:extLst>
        </xdr:cNvPr>
        <xdr:cNvCxnSpPr/>
      </xdr:nvCxnSpPr>
      <xdr:spPr>
        <a:xfrm>
          <a:off x="4108450" y="56433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B5DBFE0B-6185-42B9-8299-568CE349655C}"/>
            </a:ext>
          </a:extLst>
        </xdr:cNvPr>
        <xdr:cNvSpPr txBox="1"/>
      </xdr:nvSpPr>
      <xdr:spPr>
        <a:xfrm>
          <a:off x="4216400" y="62194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F3F92BB8-A9CE-451D-B25D-6944AB4FDE43}"/>
            </a:ext>
          </a:extLst>
        </xdr:cNvPr>
        <xdr:cNvSpPr/>
      </xdr:nvSpPr>
      <xdr:spPr>
        <a:xfrm>
          <a:off x="4127500" y="6241034"/>
          <a:ext cx="10160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C30A8667-CC43-4AFA-A319-A75071C7657A}"/>
            </a:ext>
          </a:extLst>
        </xdr:cNvPr>
        <xdr:cNvSpPr/>
      </xdr:nvSpPr>
      <xdr:spPr>
        <a:xfrm>
          <a:off x="3384550" y="62044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02C12FDE-42D7-4B1B-A3EE-370632AAC396}"/>
            </a:ext>
          </a:extLst>
        </xdr:cNvPr>
        <xdr:cNvSpPr/>
      </xdr:nvSpPr>
      <xdr:spPr>
        <a:xfrm>
          <a:off x="2571750" y="615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C0797494-CB2A-435E-BDBE-0CBB6D1E5CA6}"/>
            </a:ext>
          </a:extLst>
        </xdr:cNvPr>
        <xdr:cNvSpPr/>
      </xdr:nvSpPr>
      <xdr:spPr>
        <a:xfrm>
          <a:off x="1778000" y="61147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4ABEF544-574D-493E-910E-03683E1363F1}"/>
            </a:ext>
          </a:extLst>
        </xdr:cNvPr>
        <xdr:cNvSpPr/>
      </xdr:nvSpPr>
      <xdr:spPr>
        <a:xfrm>
          <a:off x="984250" y="61056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63B4507-29D2-4C5F-BEB8-048B43D3EEB5}"/>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94F6CF5-13B0-400C-96C7-7672DE0B28C2}"/>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607F9CE-EB95-4DD0-B529-9280EAFBB513}"/>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8B76BE7-37FD-494B-97FD-C57D802B585E}"/>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5894DDB-D889-470F-A1E7-77913B341245}"/>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64262</xdr:rowOff>
    </xdr:from>
    <xdr:to>
      <xdr:col>24</xdr:col>
      <xdr:colOff>114300</xdr:colOff>
      <xdr:row>36</xdr:row>
      <xdr:rowOff>165862</xdr:rowOff>
    </xdr:to>
    <xdr:sp macro="" textlink="">
      <xdr:nvSpPr>
        <xdr:cNvPr id="71" name="楕円 70">
          <a:extLst>
            <a:ext uri="{FF2B5EF4-FFF2-40B4-BE49-F238E27FC236}">
              <a16:creationId xmlns:a16="http://schemas.microsoft.com/office/drawing/2014/main" id="{4832C216-6851-4E53-B52D-A91A007963B8}"/>
            </a:ext>
          </a:extLst>
        </xdr:cNvPr>
        <xdr:cNvSpPr/>
      </xdr:nvSpPr>
      <xdr:spPr>
        <a:xfrm>
          <a:off x="4127500" y="601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87139</xdr:rowOff>
    </xdr:from>
    <xdr:ext cx="405111" cy="259045"/>
    <xdr:sp macro="" textlink="">
      <xdr:nvSpPr>
        <xdr:cNvPr id="72" name="【道路】&#10;有形固定資産減価償却率該当値テキスト">
          <a:extLst>
            <a:ext uri="{FF2B5EF4-FFF2-40B4-BE49-F238E27FC236}">
              <a16:creationId xmlns:a16="http://schemas.microsoft.com/office/drawing/2014/main" id="{50BC9092-10D8-46C0-8D85-881B262F4993}"/>
            </a:ext>
          </a:extLst>
        </xdr:cNvPr>
        <xdr:cNvSpPr txBox="1"/>
      </xdr:nvSpPr>
      <xdr:spPr>
        <a:xfrm>
          <a:off x="4216400" y="5871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59690</xdr:rowOff>
    </xdr:from>
    <xdr:to>
      <xdr:col>20</xdr:col>
      <xdr:colOff>38100</xdr:colOff>
      <xdr:row>36</xdr:row>
      <xdr:rowOff>161290</xdr:rowOff>
    </xdr:to>
    <xdr:sp macro="" textlink="">
      <xdr:nvSpPr>
        <xdr:cNvPr id="73" name="楕円 72">
          <a:extLst>
            <a:ext uri="{FF2B5EF4-FFF2-40B4-BE49-F238E27FC236}">
              <a16:creationId xmlns:a16="http://schemas.microsoft.com/office/drawing/2014/main" id="{5A13735E-5692-4E9A-8839-1958FF4F7ADF}"/>
            </a:ext>
          </a:extLst>
        </xdr:cNvPr>
        <xdr:cNvSpPr/>
      </xdr:nvSpPr>
      <xdr:spPr>
        <a:xfrm>
          <a:off x="3384550" y="60096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110490</xdr:rowOff>
    </xdr:from>
    <xdr:to>
      <xdr:col>24</xdr:col>
      <xdr:colOff>63500</xdr:colOff>
      <xdr:row>36</xdr:row>
      <xdr:rowOff>115062</xdr:rowOff>
    </xdr:to>
    <xdr:cxnSp macro="">
      <xdr:nvCxnSpPr>
        <xdr:cNvPr id="74" name="直線コネクタ 73">
          <a:extLst>
            <a:ext uri="{FF2B5EF4-FFF2-40B4-BE49-F238E27FC236}">
              <a16:creationId xmlns:a16="http://schemas.microsoft.com/office/drawing/2014/main" id="{DD6D3A71-F2A4-4C82-ABFC-3188C15A9FBC}"/>
            </a:ext>
          </a:extLst>
        </xdr:cNvPr>
        <xdr:cNvCxnSpPr/>
      </xdr:nvCxnSpPr>
      <xdr:spPr>
        <a:xfrm>
          <a:off x="3429000" y="6060440"/>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32258</xdr:rowOff>
    </xdr:from>
    <xdr:to>
      <xdr:col>15</xdr:col>
      <xdr:colOff>101600</xdr:colOff>
      <xdr:row>36</xdr:row>
      <xdr:rowOff>133858</xdr:rowOff>
    </xdr:to>
    <xdr:sp macro="" textlink="">
      <xdr:nvSpPr>
        <xdr:cNvPr id="75" name="楕円 74">
          <a:extLst>
            <a:ext uri="{FF2B5EF4-FFF2-40B4-BE49-F238E27FC236}">
              <a16:creationId xmlns:a16="http://schemas.microsoft.com/office/drawing/2014/main" id="{A0AD05BC-7F96-4078-AFE8-851C83B4DE61}"/>
            </a:ext>
          </a:extLst>
        </xdr:cNvPr>
        <xdr:cNvSpPr/>
      </xdr:nvSpPr>
      <xdr:spPr>
        <a:xfrm>
          <a:off x="2571750" y="598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83058</xdr:rowOff>
    </xdr:from>
    <xdr:to>
      <xdr:col>19</xdr:col>
      <xdr:colOff>177800</xdr:colOff>
      <xdr:row>36</xdr:row>
      <xdr:rowOff>110490</xdr:rowOff>
    </xdr:to>
    <xdr:cxnSp macro="">
      <xdr:nvCxnSpPr>
        <xdr:cNvPr id="76" name="直線コネクタ 75">
          <a:extLst>
            <a:ext uri="{FF2B5EF4-FFF2-40B4-BE49-F238E27FC236}">
              <a16:creationId xmlns:a16="http://schemas.microsoft.com/office/drawing/2014/main" id="{2A3424C6-5A0E-4527-9CC9-64C1F33D7C19}"/>
            </a:ext>
          </a:extLst>
        </xdr:cNvPr>
        <xdr:cNvCxnSpPr/>
      </xdr:nvCxnSpPr>
      <xdr:spPr>
        <a:xfrm>
          <a:off x="2622550" y="6033008"/>
          <a:ext cx="80645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160274</xdr:rowOff>
    </xdr:from>
    <xdr:to>
      <xdr:col>10</xdr:col>
      <xdr:colOff>165100</xdr:colOff>
      <xdr:row>36</xdr:row>
      <xdr:rowOff>90424</xdr:rowOff>
    </xdr:to>
    <xdr:sp macro="" textlink="">
      <xdr:nvSpPr>
        <xdr:cNvPr id="77" name="楕円 76">
          <a:extLst>
            <a:ext uri="{FF2B5EF4-FFF2-40B4-BE49-F238E27FC236}">
              <a16:creationId xmlns:a16="http://schemas.microsoft.com/office/drawing/2014/main" id="{7DE0B4FF-592D-42D2-8D31-D0E962D5AB46}"/>
            </a:ext>
          </a:extLst>
        </xdr:cNvPr>
        <xdr:cNvSpPr/>
      </xdr:nvSpPr>
      <xdr:spPr>
        <a:xfrm>
          <a:off x="1778000" y="59451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39624</xdr:rowOff>
    </xdr:from>
    <xdr:to>
      <xdr:col>15</xdr:col>
      <xdr:colOff>50800</xdr:colOff>
      <xdr:row>36</xdr:row>
      <xdr:rowOff>83058</xdr:rowOff>
    </xdr:to>
    <xdr:cxnSp macro="">
      <xdr:nvCxnSpPr>
        <xdr:cNvPr id="78" name="直線コネクタ 77">
          <a:extLst>
            <a:ext uri="{FF2B5EF4-FFF2-40B4-BE49-F238E27FC236}">
              <a16:creationId xmlns:a16="http://schemas.microsoft.com/office/drawing/2014/main" id="{F6C3EF0B-AC31-430E-A672-41641FCAB0CE}"/>
            </a:ext>
          </a:extLst>
        </xdr:cNvPr>
        <xdr:cNvCxnSpPr/>
      </xdr:nvCxnSpPr>
      <xdr:spPr>
        <a:xfrm>
          <a:off x="1828800" y="5989574"/>
          <a:ext cx="79375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125984</xdr:rowOff>
    </xdr:from>
    <xdr:to>
      <xdr:col>6</xdr:col>
      <xdr:colOff>38100</xdr:colOff>
      <xdr:row>36</xdr:row>
      <xdr:rowOff>56134</xdr:rowOff>
    </xdr:to>
    <xdr:sp macro="" textlink="">
      <xdr:nvSpPr>
        <xdr:cNvPr id="79" name="楕円 78">
          <a:extLst>
            <a:ext uri="{FF2B5EF4-FFF2-40B4-BE49-F238E27FC236}">
              <a16:creationId xmlns:a16="http://schemas.microsoft.com/office/drawing/2014/main" id="{88EB256C-7504-4218-86CF-EEB7AE383632}"/>
            </a:ext>
          </a:extLst>
        </xdr:cNvPr>
        <xdr:cNvSpPr/>
      </xdr:nvSpPr>
      <xdr:spPr>
        <a:xfrm>
          <a:off x="984250" y="59108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5334</xdr:rowOff>
    </xdr:from>
    <xdr:to>
      <xdr:col>10</xdr:col>
      <xdr:colOff>114300</xdr:colOff>
      <xdr:row>36</xdr:row>
      <xdr:rowOff>39624</xdr:rowOff>
    </xdr:to>
    <xdr:cxnSp macro="">
      <xdr:nvCxnSpPr>
        <xdr:cNvPr id="80" name="直線コネクタ 79">
          <a:extLst>
            <a:ext uri="{FF2B5EF4-FFF2-40B4-BE49-F238E27FC236}">
              <a16:creationId xmlns:a16="http://schemas.microsoft.com/office/drawing/2014/main" id="{228879F0-15CB-43B0-B98D-496497627CF3}"/>
            </a:ext>
          </a:extLst>
        </xdr:cNvPr>
        <xdr:cNvCxnSpPr/>
      </xdr:nvCxnSpPr>
      <xdr:spPr>
        <a:xfrm>
          <a:off x="1028700" y="5955284"/>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AB2A437F-8D81-4A64-8144-CC8CD56B1751}"/>
            </a:ext>
          </a:extLst>
        </xdr:cNvPr>
        <xdr:cNvSpPr txBox="1"/>
      </xdr:nvSpPr>
      <xdr:spPr>
        <a:xfrm>
          <a:off x="3239144" y="6290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84A57502-DE1F-4B0E-8C73-A2DC5EB38304}"/>
            </a:ext>
          </a:extLst>
        </xdr:cNvPr>
        <xdr:cNvSpPr txBox="1"/>
      </xdr:nvSpPr>
      <xdr:spPr>
        <a:xfrm>
          <a:off x="2439044" y="624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43461AF-49C6-470B-974D-6950A122DD81}"/>
            </a:ext>
          </a:extLst>
        </xdr:cNvPr>
        <xdr:cNvSpPr txBox="1"/>
      </xdr:nvSpPr>
      <xdr:spPr>
        <a:xfrm>
          <a:off x="1645294" y="620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60D77A21-438C-4A20-85E3-AD69143A845A}"/>
            </a:ext>
          </a:extLst>
        </xdr:cNvPr>
        <xdr:cNvSpPr txBox="1"/>
      </xdr:nvSpPr>
      <xdr:spPr>
        <a:xfrm>
          <a:off x="851544" y="619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6367</xdr:rowOff>
    </xdr:from>
    <xdr:ext cx="405111" cy="259045"/>
    <xdr:sp macro="" textlink="">
      <xdr:nvSpPr>
        <xdr:cNvPr id="85" name="n_1mainValue【道路】&#10;有形固定資産減価償却率">
          <a:extLst>
            <a:ext uri="{FF2B5EF4-FFF2-40B4-BE49-F238E27FC236}">
              <a16:creationId xmlns:a16="http://schemas.microsoft.com/office/drawing/2014/main" id="{87F859D5-B82A-457F-B483-32AA45EDFB61}"/>
            </a:ext>
          </a:extLst>
        </xdr:cNvPr>
        <xdr:cNvSpPr txBox="1"/>
      </xdr:nvSpPr>
      <xdr:spPr>
        <a:xfrm>
          <a:off x="3239144" y="579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150385</xdr:rowOff>
    </xdr:from>
    <xdr:ext cx="405111" cy="259045"/>
    <xdr:sp macro="" textlink="">
      <xdr:nvSpPr>
        <xdr:cNvPr id="86" name="n_2mainValue【道路】&#10;有形固定資産減価償却率">
          <a:extLst>
            <a:ext uri="{FF2B5EF4-FFF2-40B4-BE49-F238E27FC236}">
              <a16:creationId xmlns:a16="http://schemas.microsoft.com/office/drawing/2014/main" id="{78DD85C3-220A-4021-9CB4-2BC93253A852}"/>
            </a:ext>
          </a:extLst>
        </xdr:cNvPr>
        <xdr:cNvSpPr txBox="1"/>
      </xdr:nvSpPr>
      <xdr:spPr>
        <a:xfrm>
          <a:off x="2439044" y="577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106951</xdr:rowOff>
    </xdr:from>
    <xdr:ext cx="405111" cy="259045"/>
    <xdr:sp macro="" textlink="">
      <xdr:nvSpPr>
        <xdr:cNvPr id="87" name="n_3mainValue【道路】&#10;有形固定資産減価償却率">
          <a:extLst>
            <a:ext uri="{FF2B5EF4-FFF2-40B4-BE49-F238E27FC236}">
              <a16:creationId xmlns:a16="http://schemas.microsoft.com/office/drawing/2014/main" id="{5FB2EB46-30F3-4120-A85B-89A77F4F83BC}"/>
            </a:ext>
          </a:extLst>
        </xdr:cNvPr>
        <xdr:cNvSpPr txBox="1"/>
      </xdr:nvSpPr>
      <xdr:spPr>
        <a:xfrm>
          <a:off x="1645294" y="572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72661</xdr:rowOff>
    </xdr:from>
    <xdr:ext cx="405111" cy="259045"/>
    <xdr:sp macro="" textlink="">
      <xdr:nvSpPr>
        <xdr:cNvPr id="88" name="n_4mainValue【道路】&#10;有形固定資産減価償却率">
          <a:extLst>
            <a:ext uri="{FF2B5EF4-FFF2-40B4-BE49-F238E27FC236}">
              <a16:creationId xmlns:a16="http://schemas.microsoft.com/office/drawing/2014/main" id="{2B80E6E3-8394-4F77-A766-A4E5F798F395}"/>
            </a:ext>
          </a:extLst>
        </xdr:cNvPr>
        <xdr:cNvSpPr txBox="1"/>
      </xdr:nvSpPr>
      <xdr:spPr>
        <a:xfrm>
          <a:off x="851544" y="569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809289F-188B-4D3A-AD0C-305CF713D80E}"/>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D7FA8DE-54AB-4890-B9B5-957EF3A3A4BD}"/>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C3D9E41-C851-48DC-9A23-81F65AC69F26}"/>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FDC8838-05C6-4310-AA0F-94B69450A397}"/>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9E31BEC-09C8-4E77-AB3C-B1621148C41C}"/>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56FC56F-8B71-434B-AD5F-EEC17AE8650E}"/>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0ADDFE6-6A44-43D5-925B-698D47027034}"/>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2C2C54A-EE14-40E1-B419-96D164416014}"/>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3DA43BC-68F8-4D8B-AE8A-7DD885CB12F5}"/>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81F3E71-7D08-42EE-85B1-3022C1A418F9}"/>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C159185-6D1F-4BED-90B5-65E0E424E1E1}"/>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B06D3A9-5813-4782-90F8-4E4E65B7F5CD}"/>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F060AD6-CFC3-45B2-A641-3671C966F0D1}"/>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C0233801-F54E-4283-B5C7-945F66ABD3DE}"/>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1D24D36-E393-48AA-BF5D-E73A74981524}"/>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BB42411-4915-4F87-99F8-FC0E8B1C5F1A}"/>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18CF0247-A5CD-4CDD-BA8F-B5B7D1596A4D}"/>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834434B-C2FA-40D4-A7D1-2EE3C21600F0}"/>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B14A814-D879-469E-9F84-80487156437A}"/>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9187839-88DE-42F4-A9BC-0A50FE1FACBC}"/>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B53DBF6-FAEB-4AD0-9686-D6BC2F556073}"/>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C176E84C-7A97-4064-BAF4-205FB02BC446}"/>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73208AB-90B9-42D6-BCB0-41840D7B88AE}"/>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1143E40F-BAE5-46EF-8477-B9FCC6C6EDBD}"/>
            </a:ext>
          </a:extLst>
        </xdr:cNvPr>
        <xdr:cNvCxnSpPr/>
      </xdr:nvCxnSpPr>
      <xdr:spPr>
        <a:xfrm flipV="1">
          <a:off x="9429115" y="5615737"/>
          <a:ext cx="0" cy="1263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AFCEB58C-0AB0-4D6C-B917-C15B852418A5}"/>
            </a:ext>
          </a:extLst>
        </xdr:cNvPr>
        <xdr:cNvSpPr txBox="1"/>
      </xdr:nvSpPr>
      <xdr:spPr>
        <a:xfrm>
          <a:off x="9467850" y="688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FE35B298-39CB-427D-AFDE-CE4EB2600A31}"/>
            </a:ext>
          </a:extLst>
        </xdr:cNvPr>
        <xdr:cNvCxnSpPr/>
      </xdr:nvCxnSpPr>
      <xdr:spPr>
        <a:xfrm>
          <a:off x="9359900" y="68793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6745A220-DC6D-40F7-9588-799D37B588DB}"/>
            </a:ext>
          </a:extLst>
        </xdr:cNvPr>
        <xdr:cNvSpPr txBox="1"/>
      </xdr:nvSpPr>
      <xdr:spPr>
        <a:xfrm>
          <a:off x="9467850" y="539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3B23AAE2-334E-4CDF-A8D1-3CAEDCCDFD47}"/>
            </a:ext>
          </a:extLst>
        </xdr:cNvPr>
        <xdr:cNvCxnSpPr/>
      </xdr:nvCxnSpPr>
      <xdr:spPr>
        <a:xfrm>
          <a:off x="9359900" y="56157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191D8704-C5D5-4337-AB76-9500B4E60BE3}"/>
            </a:ext>
          </a:extLst>
        </xdr:cNvPr>
        <xdr:cNvSpPr txBox="1"/>
      </xdr:nvSpPr>
      <xdr:spPr>
        <a:xfrm>
          <a:off x="9467850" y="6380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049D1D5A-015B-4E29-96CB-BCB867E112C1}"/>
            </a:ext>
          </a:extLst>
        </xdr:cNvPr>
        <xdr:cNvSpPr/>
      </xdr:nvSpPr>
      <xdr:spPr>
        <a:xfrm>
          <a:off x="9398000" y="65229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C4C67C31-1987-45B9-A6BD-8718BD26A117}"/>
            </a:ext>
          </a:extLst>
        </xdr:cNvPr>
        <xdr:cNvSpPr/>
      </xdr:nvSpPr>
      <xdr:spPr>
        <a:xfrm>
          <a:off x="8636000" y="65300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448EF044-3653-41AB-A8E7-CCFE5D7A899C}"/>
            </a:ext>
          </a:extLst>
        </xdr:cNvPr>
        <xdr:cNvSpPr/>
      </xdr:nvSpPr>
      <xdr:spPr>
        <a:xfrm>
          <a:off x="7842250" y="65364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992B5F8B-6840-44D3-AC8D-1077F556E085}"/>
            </a:ext>
          </a:extLst>
        </xdr:cNvPr>
        <xdr:cNvSpPr/>
      </xdr:nvSpPr>
      <xdr:spPr>
        <a:xfrm>
          <a:off x="7029450" y="65314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98C882DB-2302-443D-B5B7-8DD7513C50B1}"/>
            </a:ext>
          </a:extLst>
        </xdr:cNvPr>
        <xdr:cNvSpPr/>
      </xdr:nvSpPr>
      <xdr:spPr>
        <a:xfrm>
          <a:off x="6235700" y="65130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9A8EC44-286E-4258-81FD-273998AC7AEB}"/>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5DB34E0-5D1A-41A8-8E77-250A376BDB11}"/>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EFA4E3C-5661-42AF-BBD7-FF784427248E}"/>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EB14270-0CFA-49C6-BFF1-7A092408F491}"/>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D599E2D-FFED-4D49-82B9-411C1DD2D425}"/>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74854</xdr:rowOff>
    </xdr:from>
    <xdr:to>
      <xdr:col>55</xdr:col>
      <xdr:colOff>50800</xdr:colOff>
      <xdr:row>41</xdr:row>
      <xdr:rowOff>5004</xdr:rowOff>
    </xdr:to>
    <xdr:sp macro="" textlink="">
      <xdr:nvSpPr>
        <xdr:cNvPr id="128" name="楕円 127">
          <a:extLst>
            <a:ext uri="{FF2B5EF4-FFF2-40B4-BE49-F238E27FC236}">
              <a16:creationId xmlns:a16="http://schemas.microsoft.com/office/drawing/2014/main" id="{F9D347A7-C9C2-4DE4-B4D5-1FC0C5930067}"/>
            </a:ext>
          </a:extLst>
        </xdr:cNvPr>
        <xdr:cNvSpPr/>
      </xdr:nvSpPr>
      <xdr:spPr>
        <a:xfrm>
          <a:off x="9398000" y="668520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53281</xdr:rowOff>
    </xdr:from>
    <xdr:ext cx="469744" cy="259045"/>
    <xdr:sp macro="" textlink="">
      <xdr:nvSpPr>
        <xdr:cNvPr id="129" name="【道路】&#10;一人当たり延長該当値テキスト">
          <a:extLst>
            <a:ext uri="{FF2B5EF4-FFF2-40B4-BE49-F238E27FC236}">
              <a16:creationId xmlns:a16="http://schemas.microsoft.com/office/drawing/2014/main" id="{F5EEC639-8DEB-4A10-8E3E-46D6159F7EFD}"/>
            </a:ext>
          </a:extLst>
        </xdr:cNvPr>
        <xdr:cNvSpPr txBox="1"/>
      </xdr:nvSpPr>
      <xdr:spPr>
        <a:xfrm>
          <a:off x="9467850" y="666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84607</xdr:rowOff>
    </xdr:from>
    <xdr:to>
      <xdr:col>50</xdr:col>
      <xdr:colOff>165100</xdr:colOff>
      <xdr:row>41</xdr:row>
      <xdr:rowOff>14757</xdr:rowOff>
    </xdr:to>
    <xdr:sp macro="" textlink="">
      <xdr:nvSpPr>
        <xdr:cNvPr id="130" name="楕円 129">
          <a:extLst>
            <a:ext uri="{FF2B5EF4-FFF2-40B4-BE49-F238E27FC236}">
              <a16:creationId xmlns:a16="http://schemas.microsoft.com/office/drawing/2014/main" id="{8BE691CE-40A5-45EA-8A71-C5A6AF311D8A}"/>
            </a:ext>
          </a:extLst>
        </xdr:cNvPr>
        <xdr:cNvSpPr/>
      </xdr:nvSpPr>
      <xdr:spPr>
        <a:xfrm>
          <a:off x="8636000" y="66949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125654</xdr:rowOff>
    </xdr:from>
    <xdr:to>
      <xdr:col>55</xdr:col>
      <xdr:colOff>0</xdr:colOff>
      <xdr:row>40</xdr:row>
      <xdr:rowOff>135407</xdr:rowOff>
    </xdr:to>
    <xdr:cxnSp macro="">
      <xdr:nvCxnSpPr>
        <xdr:cNvPr id="131" name="直線コネクタ 130">
          <a:extLst>
            <a:ext uri="{FF2B5EF4-FFF2-40B4-BE49-F238E27FC236}">
              <a16:creationId xmlns:a16="http://schemas.microsoft.com/office/drawing/2014/main" id="{420EA133-6AFC-4122-8A9E-BFD46AE21C36}"/>
            </a:ext>
          </a:extLst>
        </xdr:cNvPr>
        <xdr:cNvCxnSpPr/>
      </xdr:nvCxnSpPr>
      <xdr:spPr>
        <a:xfrm flipV="1">
          <a:off x="8686800" y="6736004"/>
          <a:ext cx="742950" cy="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88798</xdr:rowOff>
    </xdr:from>
    <xdr:to>
      <xdr:col>46</xdr:col>
      <xdr:colOff>38100</xdr:colOff>
      <xdr:row>41</xdr:row>
      <xdr:rowOff>18948</xdr:rowOff>
    </xdr:to>
    <xdr:sp macro="" textlink="">
      <xdr:nvSpPr>
        <xdr:cNvPr id="132" name="楕円 131">
          <a:extLst>
            <a:ext uri="{FF2B5EF4-FFF2-40B4-BE49-F238E27FC236}">
              <a16:creationId xmlns:a16="http://schemas.microsoft.com/office/drawing/2014/main" id="{57472418-474C-4515-9C58-EA2703D07C35}"/>
            </a:ext>
          </a:extLst>
        </xdr:cNvPr>
        <xdr:cNvSpPr/>
      </xdr:nvSpPr>
      <xdr:spPr>
        <a:xfrm>
          <a:off x="7842250" y="669914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135407</xdr:rowOff>
    </xdr:from>
    <xdr:to>
      <xdr:col>50</xdr:col>
      <xdr:colOff>114300</xdr:colOff>
      <xdr:row>40</xdr:row>
      <xdr:rowOff>139598</xdr:rowOff>
    </xdr:to>
    <xdr:cxnSp macro="">
      <xdr:nvCxnSpPr>
        <xdr:cNvPr id="133" name="直線コネクタ 132">
          <a:extLst>
            <a:ext uri="{FF2B5EF4-FFF2-40B4-BE49-F238E27FC236}">
              <a16:creationId xmlns:a16="http://schemas.microsoft.com/office/drawing/2014/main" id="{B115795C-E81A-4704-B96C-68C49501B295}"/>
            </a:ext>
          </a:extLst>
        </xdr:cNvPr>
        <xdr:cNvCxnSpPr/>
      </xdr:nvCxnSpPr>
      <xdr:spPr>
        <a:xfrm flipV="1">
          <a:off x="7886700" y="6745757"/>
          <a:ext cx="8001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92684</xdr:rowOff>
    </xdr:from>
    <xdr:to>
      <xdr:col>41</xdr:col>
      <xdr:colOff>101600</xdr:colOff>
      <xdr:row>41</xdr:row>
      <xdr:rowOff>22834</xdr:rowOff>
    </xdr:to>
    <xdr:sp macro="" textlink="">
      <xdr:nvSpPr>
        <xdr:cNvPr id="134" name="楕円 133">
          <a:extLst>
            <a:ext uri="{FF2B5EF4-FFF2-40B4-BE49-F238E27FC236}">
              <a16:creationId xmlns:a16="http://schemas.microsoft.com/office/drawing/2014/main" id="{1257CFEB-77C9-455E-B26B-CB43115112BB}"/>
            </a:ext>
          </a:extLst>
        </xdr:cNvPr>
        <xdr:cNvSpPr/>
      </xdr:nvSpPr>
      <xdr:spPr>
        <a:xfrm>
          <a:off x="7029450" y="67030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139598</xdr:rowOff>
    </xdr:from>
    <xdr:to>
      <xdr:col>45</xdr:col>
      <xdr:colOff>177800</xdr:colOff>
      <xdr:row>40</xdr:row>
      <xdr:rowOff>143484</xdr:rowOff>
    </xdr:to>
    <xdr:cxnSp macro="">
      <xdr:nvCxnSpPr>
        <xdr:cNvPr id="135" name="直線コネクタ 134">
          <a:extLst>
            <a:ext uri="{FF2B5EF4-FFF2-40B4-BE49-F238E27FC236}">
              <a16:creationId xmlns:a16="http://schemas.microsoft.com/office/drawing/2014/main" id="{5A162F25-2747-47E3-B779-97C5EF7D4F46}"/>
            </a:ext>
          </a:extLst>
        </xdr:cNvPr>
        <xdr:cNvCxnSpPr/>
      </xdr:nvCxnSpPr>
      <xdr:spPr>
        <a:xfrm flipV="1">
          <a:off x="7080250" y="6749948"/>
          <a:ext cx="80645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97028</xdr:rowOff>
    </xdr:from>
    <xdr:to>
      <xdr:col>36</xdr:col>
      <xdr:colOff>165100</xdr:colOff>
      <xdr:row>41</xdr:row>
      <xdr:rowOff>27178</xdr:rowOff>
    </xdr:to>
    <xdr:sp macro="" textlink="">
      <xdr:nvSpPr>
        <xdr:cNvPr id="136" name="楕円 135">
          <a:extLst>
            <a:ext uri="{FF2B5EF4-FFF2-40B4-BE49-F238E27FC236}">
              <a16:creationId xmlns:a16="http://schemas.microsoft.com/office/drawing/2014/main" id="{F3B5C265-1E21-4498-91EF-5C213AAAA108}"/>
            </a:ext>
          </a:extLst>
        </xdr:cNvPr>
        <xdr:cNvSpPr/>
      </xdr:nvSpPr>
      <xdr:spPr>
        <a:xfrm>
          <a:off x="6235700" y="67073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143484</xdr:rowOff>
    </xdr:from>
    <xdr:to>
      <xdr:col>41</xdr:col>
      <xdr:colOff>50800</xdr:colOff>
      <xdr:row>40</xdr:row>
      <xdr:rowOff>147828</xdr:rowOff>
    </xdr:to>
    <xdr:cxnSp macro="">
      <xdr:nvCxnSpPr>
        <xdr:cNvPr id="137" name="直線コネクタ 136">
          <a:extLst>
            <a:ext uri="{FF2B5EF4-FFF2-40B4-BE49-F238E27FC236}">
              <a16:creationId xmlns:a16="http://schemas.microsoft.com/office/drawing/2014/main" id="{C70B4F58-EECB-437E-B625-7383896B3E5B}"/>
            </a:ext>
          </a:extLst>
        </xdr:cNvPr>
        <xdr:cNvCxnSpPr/>
      </xdr:nvCxnSpPr>
      <xdr:spPr>
        <a:xfrm flipV="1">
          <a:off x="6286500" y="6753834"/>
          <a:ext cx="79375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A6BE8CF3-F109-4091-BA12-2C7C133510D5}"/>
            </a:ext>
          </a:extLst>
        </xdr:cNvPr>
        <xdr:cNvSpPr txBox="1"/>
      </xdr:nvSpPr>
      <xdr:spPr>
        <a:xfrm>
          <a:off x="8458277" y="631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0CE2DA0A-4A1F-4D52-8E9D-F8EBFB40715C}"/>
            </a:ext>
          </a:extLst>
        </xdr:cNvPr>
        <xdr:cNvSpPr txBox="1"/>
      </xdr:nvSpPr>
      <xdr:spPr>
        <a:xfrm>
          <a:off x="7677227" y="631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3E79E381-8537-4E29-AB7B-06A7A5355493}"/>
            </a:ext>
          </a:extLst>
        </xdr:cNvPr>
        <xdr:cNvSpPr txBox="1"/>
      </xdr:nvSpPr>
      <xdr:spPr>
        <a:xfrm>
          <a:off x="6864427" y="6313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C14E1DCA-D551-41B9-81BD-7F7E2C1A7F3C}"/>
            </a:ext>
          </a:extLst>
        </xdr:cNvPr>
        <xdr:cNvSpPr txBox="1"/>
      </xdr:nvSpPr>
      <xdr:spPr>
        <a:xfrm>
          <a:off x="6070677" y="6294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5884</xdr:rowOff>
    </xdr:from>
    <xdr:ext cx="469744" cy="259045"/>
    <xdr:sp macro="" textlink="">
      <xdr:nvSpPr>
        <xdr:cNvPr id="142" name="n_1mainValue【道路】&#10;一人当たり延長">
          <a:extLst>
            <a:ext uri="{FF2B5EF4-FFF2-40B4-BE49-F238E27FC236}">
              <a16:creationId xmlns:a16="http://schemas.microsoft.com/office/drawing/2014/main" id="{CC9EDF07-D4FA-41A7-B7EF-8F56B430E3AE}"/>
            </a:ext>
          </a:extLst>
        </xdr:cNvPr>
        <xdr:cNvSpPr txBox="1"/>
      </xdr:nvSpPr>
      <xdr:spPr>
        <a:xfrm>
          <a:off x="8458277" y="6781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10075</xdr:rowOff>
    </xdr:from>
    <xdr:ext cx="469744" cy="259045"/>
    <xdr:sp macro="" textlink="">
      <xdr:nvSpPr>
        <xdr:cNvPr id="143" name="n_2mainValue【道路】&#10;一人当たり延長">
          <a:extLst>
            <a:ext uri="{FF2B5EF4-FFF2-40B4-BE49-F238E27FC236}">
              <a16:creationId xmlns:a16="http://schemas.microsoft.com/office/drawing/2014/main" id="{6B9CD4D6-25E2-432B-84CE-BD9C08C7A957}"/>
            </a:ext>
          </a:extLst>
        </xdr:cNvPr>
        <xdr:cNvSpPr txBox="1"/>
      </xdr:nvSpPr>
      <xdr:spPr>
        <a:xfrm>
          <a:off x="7677227" y="678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13961</xdr:rowOff>
    </xdr:from>
    <xdr:ext cx="469744" cy="259045"/>
    <xdr:sp macro="" textlink="">
      <xdr:nvSpPr>
        <xdr:cNvPr id="144" name="n_3mainValue【道路】&#10;一人当たり延長">
          <a:extLst>
            <a:ext uri="{FF2B5EF4-FFF2-40B4-BE49-F238E27FC236}">
              <a16:creationId xmlns:a16="http://schemas.microsoft.com/office/drawing/2014/main" id="{4885F299-3EA6-4204-9878-6421A47CEB5E}"/>
            </a:ext>
          </a:extLst>
        </xdr:cNvPr>
        <xdr:cNvSpPr txBox="1"/>
      </xdr:nvSpPr>
      <xdr:spPr>
        <a:xfrm>
          <a:off x="6864427" y="6789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18305</xdr:rowOff>
    </xdr:from>
    <xdr:ext cx="469744" cy="259045"/>
    <xdr:sp macro="" textlink="">
      <xdr:nvSpPr>
        <xdr:cNvPr id="145" name="n_4mainValue【道路】&#10;一人当たり延長">
          <a:extLst>
            <a:ext uri="{FF2B5EF4-FFF2-40B4-BE49-F238E27FC236}">
              <a16:creationId xmlns:a16="http://schemas.microsoft.com/office/drawing/2014/main" id="{3982C91E-AA33-4DA3-B0B9-9315EBA5D910}"/>
            </a:ext>
          </a:extLst>
        </xdr:cNvPr>
        <xdr:cNvSpPr txBox="1"/>
      </xdr:nvSpPr>
      <xdr:spPr>
        <a:xfrm>
          <a:off x="6070677" y="6793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6A51D22-7081-4807-94DE-22B0225FBB65}"/>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B8BADC3-754B-4DB9-9560-07F316445EC3}"/>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C8FF982-8EB2-495F-86FE-22AB4A3FD5F4}"/>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6F9280E-CE72-4A68-97BE-48CB689ED777}"/>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B6266A9-69C3-4209-9EB4-989E4409007D}"/>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19D92B2-38B0-493B-A193-AA3F64693737}"/>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9A63540-32E2-40AD-8537-CB608987F448}"/>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28FB874-2359-45D8-9517-646326E243AE}"/>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7FA20E8-D30F-4646-A372-EFD75A9E1640}"/>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27010FA-8D95-403E-A547-1750D1B512A0}"/>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BE71C51-EC34-4F78-9617-5A6AE097B0EE}"/>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795F8D13-ECAD-48AB-8139-6B365EBC54D0}"/>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D50754E3-C91A-4C08-9EEF-FDA0A217869A}"/>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EEC8CCFD-12BF-465D-8B18-8569C1FA63AE}"/>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A534473B-2F9B-492C-A1F8-7EC857ABA7D8}"/>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B4DEFF9-7312-4476-8D11-491DC0C39190}"/>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49311340-9D7A-49AE-8BE4-046F8E8341AB}"/>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BABD1FFF-9971-4E4D-A3E9-AA2041F0666F}"/>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6EF20245-85CB-4D78-B955-31F96E579999}"/>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2DD80B6-9094-4693-859D-D26D45F44C92}"/>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7C95357B-33BA-4781-8579-BA668859FA4B}"/>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9DC54413-3526-46B9-B990-FD067B1AE19C}"/>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5F4182FF-6305-4615-BB8B-4BB2673AA099}"/>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ACE6EB37-46D8-46BC-AE69-522A7BD2BFD9}"/>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C7ECFA1C-F971-483A-8D1D-58694036FD9E}"/>
            </a:ext>
          </a:extLst>
        </xdr:cNvPr>
        <xdr:cNvCxnSpPr/>
      </xdr:nvCxnSpPr>
      <xdr:spPr>
        <a:xfrm flipV="1">
          <a:off x="4177665" y="9195435"/>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113C36DC-FB2D-4AD9-A1D9-FCE3F18F3DF1}"/>
            </a:ext>
          </a:extLst>
        </xdr:cNvPr>
        <xdr:cNvSpPr txBox="1"/>
      </xdr:nvSpPr>
      <xdr:spPr>
        <a:xfrm>
          <a:off x="4216400"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561F838C-035A-4B05-A462-120B0C394FBB}"/>
            </a:ext>
          </a:extLst>
        </xdr:cNvPr>
        <xdr:cNvCxnSpPr/>
      </xdr:nvCxnSpPr>
      <xdr:spPr>
        <a:xfrm>
          <a:off x="4108450" y="105803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5DEA79BE-7D4E-4846-BFBE-CCC84131DE4A}"/>
            </a:ext>
          </a:extLst>
        </xdr:cNvPr>
        <xdr:cNvSpPr txBox="1"/>
      </xdr:nvSpPr>
      <xdr:spPr>
        <a:xfrm>
          <a:off x="4216400" y="897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C739E465-A239-4C13-BEB2-EAEF4A6A332D}"/>
            </a:ext>
          </a:extLst>
        </xdr:cNvPr>
        <xdr:cNvCxnSpPr/>
      </xdr:nvCxnSpPr>
      <xdr:spPr>
        <a:xfrm>
          <a:off x="4108450" y="91954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A98DCC28-5DB1-4D15-9ADF-76D440FF341B}"/>
            </a:ext>
          </a:extLst>
        </xdr:cNvPr>
        <xdr:cNvSpPr txBox="1"/>
      </xdr:nvSpPr>
      <xdr:spPr>
        <a:xfrm>
          <a:off x="4216400" y="1000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7AC1D1C8-BA0B-46E1-B7E6-7B8BD9592344}"/>
            </a:ext>
          </a:extLst>
        </xdr:cNvPr>
        <xdr:cNvSpPr/>
      </xdr:nvSpPr>
      <xdr:spPr>
        <a:xfrm>
          <a:off x="4127500" y="100291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7D2DAFC1-3017-48CB-B3E4-9BDF9642DE63}"/>
            </a:ext>
          </a:extLst>
        </xdr:cNvPr>
        <xdr:cNvSpPr/>
      </xdr:nvSpPr>
      <xdr:spPr>
        <a:xfrm>
          <a:off x="3384550" y="99968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D673F260-79C3-4B3F-9315-001E7CE88C36}"/>
            </a:ext>
          </a:extLst>
        </xdr:cNvPr>
        <xdr:cNvSpPr/>
      </xdr:nvSpPr>
      <xdr:spPr>
        <a:xfrm>
          <a:off x="2571750" y="998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16C3E302-4D02-4609-865D-F5D79FE27C0E}"/>
            </a:ext>
          </a:extLst>
        </xdr:cNvPr>
        <xdr:cNvSpPr/>
      </xdr:nvSpPr>
      <xdr:spPr>
        <a:xfrm>
          <a:off x="1778000" y="9972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ACD7BEB5-328A-4BCC-8FF7-7F61BCB2D931}"/>
            </a:ext>
          </a:extLst>
        </xdr:cNvPr>
        <xdr:cNvSpPr/>
      </xdr:nvSpPr>
      <xdr:spPr>
        <a:xfrm>
          <a:off x="984250" y="9945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102D4A2-9F8F-4312-8C4B-CE4F53938D37}"/>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FE691FA-DDCB-4E26-84C5-CD3CBDFE0098}"/>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2CDB9EC-B051-4EDA-BF24-26490B763D92}"/>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2064262-C021-4BA4-A7DA-0B8D545D2349}"/>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468805B-0183-454E-8931-59756636663E}"/>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6" name="楕円 185">
          <a:extLst>
            <a:ext uri="{FF2B5EF4-FFF2-40B4-BE49-F238E27FC236}">
              <a16:creationId xmlns:a16="http://schemas.microsoft.com/office/drawing/2014/main" id="{54BAE962-F2BA-4D4F-8094-3769D372D5EF}"/>
            </a:ext>
          </a:extLst>
        </xdr:cNvPr>
        <xdr:cNvSpPr/>
      </xdr:nvSpPr>
      <xdr:spPr>
        <a:xfrm>
          <a:off x="4127500" y="100044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114952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2E6A9349-09E2-4691-A080-8957F77DBDDA}"/>
            </a:ext>
          </a:extLst>
        </xdr:cNvPr>
        <xdr:cNvSpPr txBox="1"/>
      </xdr:nvSpPr>
      <xdr:spPr>
        <a:xfrm>
          <a:off x="4216400" y="9862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61595</xdr:rowOff>
    </xdr:from>
    <xdr:to>
      <xdr:col>20</xdr:col>
      <xdr:colOff>38100</xdr:colOff>
      <xdr:row>60</xdr:row>
      <xdr:rowOff>163195</xdr:rowOff>
    </xdr:to>
    <xdr:sp macro="" textlink="">
      <xdr:nvSpPr>
        <xdr:cNvPr id="188" name="楕円 187">
          <a:extLst>
            <a:ext uri="{FF2B5EF4-FFF2-40B4-BE49-F238E27FC236}">
              <a16:creationId xmlns:a16="http://schemas.microsoft.com/office/drawing/2014/main" id="{0D487C86-29EA-4A25-9BD3-A02EDC0603D8}"/>
            </a:ext>
          </a:extLst>
        </xdr:cNvPr>
        <xdr:cNvSpPr/>
      </xdr:nvSpPr>
      <xdr:spPr>
        <a:xfrm>
          <a:off x="3384550" y="99739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112395</xdr:rowOff>
    </xdr:from>
    <xdr:to>
      <xdr:col>24</xdr:col>
      <xdr:colOff>63500</xdr:colOff>
      <xdr:row>60</xdr:row>
      <xdr:rowOff>142875</xdr:rowOff>
    </xdr:to>
    <xdr:cxnSp macro="">
      <xdr:nvCxnSpPr>
        <xdr:cNvPr id="189" name="直線コネクタ 188">
          <a:extLst>
            <a:ext uri="{FF2B5EF4-FFF2-40B4-BE49-F238E27FC236}">
              <a16:creationId xmlns:a16="http://schemas.microsoft.com/office/drawing/2014/main" id="{75A30A21-5AA0-4899-80FC-70EFD63D6AE6}"/>
            </a:ext>
          </a:extLst>
        </xdr:cNvPr>
        <xdr:cNvCxnSpPr/>
      </xdr:nvCxnSpPr>
      <xdr:spPr>
        <a:xfrm>
          <a:off x="3429000" y="10024745"/>
          <a:ext cx="7493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29210</xdr:rowOff>
    </xdr:from>
    <xdr:to>
      <xdr:col>15</xdr:col>
      <xdr:colOff>101600</xdr:colOff>
      <xdr:row>60</xdr:row>
      <xdr:rowOff>130810</xdr:rowOff>
    </xdr:to>
    <xdr:sp macro="" textlink="">
      <xdr:nvSpPr>
        <xdr:cNvPr id="190" name="楕円 189">
          <a:extLst>
            <a:ext uri="{FF2B5EF4-FFF2-40B4-BE49-F238E27FC236}">
              <a16:creationId xmlns:a16="http://schemas.microsoft.com/office/drawing/2014/main" id="{9E29DA42-3FD4-481F-9B38-521E37CEDC69}"/>
            </a:ext>
          </a:extLst>
        </xdr:cNvPr>
        <xdr:cNvSpPr/>
      </xdr:nvSpPr>
      <xdr:spPr>
        <a:xfrm>
          <a:off x="2571750" y="994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80010</xdr:rowOff>
    </xdr:from>
    <xdr:to>
      <xdr:col>19</xdr:col>
      <xdr:colOff>177800</xdr:colOff>
      <xdr:row>60</xdr:row>
      <xdr:rowOff>112395</xdr:rowOff>
    </xdr:to>
    <xdr:cxnSp macro="">
      <xdr:nvCxnSpPr>
        <xdr:cNvPr id="191" name="直線コネクタ 190">
          <a:extLst>
            <a:ext uri="{FF2B5EF4-FFF2-40B4-BE49-F238E27FC236}">
              <a16:creationId xmlns:a16="http://schemas.microsoft.com/office/drawing/2014/main" id="{5D82AB0E-C7F8-4D0A-8D21-0498A6E88F9F}"/>
            </a:ext>
          </a:extLst>
        </xdr:cNvPr>
        <xdr:cNvCxnSpPr/>
      </xdr:nvCxnSpPr>
      <xdr:spPr>
        <a:xfrm>
          <a:off x="2622550" y="9992360"/>
          <a:ext cx="8064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92" name="楕円 191">
          <a:extLst>
            <a:ext uri="{FF2B5EF4-FFF2-40B4-BE49-F238E27FC236}">
              <a16:creationId xmlns:a16="http://schemas.microsoft.com/office/drawing/2014/main" id="{C3B9800C-15B5-461F-B98D-A0349A427EC0}"/>
            </a:ext>
          </a:extLst>
        </xdr:cNvPr>
        <xdr:cNvSpPr/>
      </xdr:nvSpPr>
      <xdr:spPr>
        <a:xfrm>
          <a:off x="1778000" y="991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49530</xdr:rowOff>
    </xdr:from>
    <xdr:to>
      <xdr:col>15</xdr:col>
      <xdr:colOff>50800</xdr:colOff>
      <xdr:row>60</xdr:row>
      <xdr:rowOff>80010</xdr:rowOff>
    </xdr:to>
    <xdr:cxnSp macro="">
      <xdr:nvCxnSpPr>
        <xdr:cNvPr id="193" name="直線コネクタ 192">
          <a:extLst>
            <a:ext uri="{FF2B5EF4-FFF2-40B4-BE49-F238E27FC236}">
              <a16:creationId xmlns:a16="http://schemas.microsoft.com/office/drawing/2014/main" id="{DD613ACA-D85B-425E-B8F5-9EAA645F4996}"/>
            </a:ext>
          </a:extLst>
        </xdr:cNvPr>
        <xdr:cNvCxnSpPr/>
      </xdr:nvCxnSpPr>
      <xdr:spPr>
        <a:xfrm>
          <a:off x="1828800" y="9961880"/>
          <a:ext cx="7937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166370</xdr:rowOff>
    </xdr:from>
    <xdr:to>
      <xdr:col>6</xdr:col>
      <xdr:colOff>38100</xdr:colOff>
      <xdr:row>60</xdr:row>
      <xdr:rowOff>96520</xdr:rowOff>
    </xdr:to>
    <xdr:sp macro="" textlink="">
      <xdr:nvSpPr>
        <xdr:cNvPr id="194" name="楕円 193">
          <a:extLst>
            <a:ext uri="{FF2B5EF4-FFF2-40B4-BE49-F238E27FC236}">
              <a16:creationId xmlns:a16="http://schemas.microsoft.com/office/drawing/2014/main" id="{26AEF303-E9E0-4FF5-9CC4-3FB6A4B2F843}"/>
            </a:ext>
          </a:extLst>
        </xdr:cNvPr>
        <xdr:cNvSpPr/>
      </xdr:nvSpPr>
      <xdr:spPr>
        <a:xfrm>
          <a:off x="984250" y="99136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45720</xdr:rowOff>
    </xdr:from>
    <xdr:to>
      <xdr:col>10</xdr:col>
      <xdr:colOff>114300</xdr:colOff>
      <xdr:row>60</xdr:row>
      <xdr:rowOff>49530</xdr:rowOff>
    </xdr:to>
    <xdr:cxnSp macro="">
      <xdr:nvCxnSpPr>
        <xdr:cNvPr id="195" name="直線コネクタ 194">
          <a:extLst>
            <a:ext uri="{FF2B5EF4-FFF2-40B4-BE49-F238E27FC236}">
              <a16:creationId xmlns:a16="http://schemas.microsoft.com/office/drawing/2014/main" id="{E09B6717-3C60-455A-A105-DACCBE9FDCC0}"/>
            </a:ext>
          </a:extLst>
        </xdr:cNvPr>
        <xdr:cNvCxnSpPr/>
      </xdr:nvCxnSpPr>
      <xdr:spPr>
        <a:xfrm>
          <a:off x="1028700" y="995807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244119E6-EC29-4690-AFA7-93EAE4253871}"/>
            </a:ext>
          </a:extLst>
        </xdr:cNvPr>
        <xdr:cNvSpPr txBox="1"/>
      </xdr:nvSpPr>
      <xdr:spPr>
        <a:xfrm>
          <a:off x="32391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0B0923D9-AE27-4919-BCD1-492FCB9C97CF}"/>
            </a:ext>
          </a:extLst>
        </xdr:cNvPr>
        <xdr:cNvSpPr txBox="1"/>
      </xdr:nvSpPr>
      <xdr:spPr>
        <a:xfrm>
          <a:off x="24390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8671D806-7E13-442E-8F41-7D5BD8924F97}"/>
            </a:ext>
          </a:extLst>
        </xdr:cNvPr>
        <xdr:cNvSpPr txBox="1"/>
      </xdr:nvSpPr>
      <xdr:spPr>
        <a:xfrm>
          <a:off x="164529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92FB7E93-6FDB-4B54-8078-137F6907B20C}"/>
            </a:ext>
          </a:extLst>
        </xdr:cNvPr>
        <xdr:cNvSpPr txBox="1"/>
      </xdr:nvSpPr>
      <xdr:spPr>
        <a:xfrm>
          <a:off x="8515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8272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CD2053F0-5ADC-45BB-839B-AEB8E7DF5159}"/>
            </a:ext>
          </a:extLst>
        </xdr:cNvPr>
        <xdr:cNvSpPr txBox="1"/>
      </xdr:nvSpPr>
      <xdr:spPr>
        <a:xfrm>
          <a:off x="3239144" y="975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147337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A4E3F8C0-33BB-4807-A51B-D077F4C1D382}"/>
            </a:ext>
          </a:extLst>
        </xdr:cNvPr>
        <xdr:cNvSpPr txBox="1"/>
      </xdr:nvSpPr>
      <xdr:spPr>
        <a:xfrm>
          <a:off x="24390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B70E03AF-C3C9-4E2E-9C9E-5BEF91FCD8E7}"/>
            </a:ext>
          </a:extLst>
        </xdr:cNvPr>
        <xdr:cNvSpPr txBox="1"/>
      </xdr:nvSpPr>
      <xdr:spPr>
        <a:xfrm>
          <a:off x="164529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113047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45075ED4-C93E-4867-B8FD-A388F76DB687}"/>
            </a:ext>
          </a:extLst>
        </xdr:cNvPr>
        <xdr:cNvSpPr txBox="1"/>
      </xdr:nvSpPr>
      <xdr:spPr>
        <a:xfrm>
          <a:off x="851544"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123607E-F16E-46B6-BA53-7190EEDBEF29}"/>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71CD18C4-36B4-4DF4-B4D0-6C430F9A21A8}"/>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A663AEEE-D6A0-4528-A374-A8E49BE10EE9}"/>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53175691-FF52-4BCB-BCAB-DE0275DB11AD}"/>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34CA2887-2665-49DB-A6A4-B675607279C3}"/>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77BE2C67-B0C6-4E73-ACFA-9A35F4FF00AF}"/>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CE5AF47F-3607-4060-95D6-25FB6B0E7504}"/>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834784E1-FDCC-4E24-98A9-28C692D4E3B6}"/>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B8C2F1A9-CC00-4697-86A2-D8CAEE527836}"/>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6050DAEC-5CE4-4277-BFBE-2543F669856D}"/>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C671BDC4-712B-488D-8558-44E51B63C929}"/>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698CEFE8-9200-41A5-A5BA-E6B78FB98782}"/>
            </a:ext>
          </a:extLst>
        </xdr:cNvPr>
        <xdr:cNvSpPr txBox="1"/>
      </xdr:nvSpPr>
      <xdr:spPr>
        <a:xfrm>
          <a:off x="5726564" y="105675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308F8C39-1BC5-4F2C-8E28-4F5065F6817C}"/>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48B877EA-4355-4632-B350-43603EE5EE68}"/>
            </a:ext>
          </a:extLst>
        </xdr:cNvPr>
        <xdr:cNvSpPr txBox="1"/>
      </xdr:nvSpPr>
      <xdr:spPr>
        <a:xfrm>
          <a:off x="5418031" y="102472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CAA18831-D9E6-465A-BAE6-8A34EB96E643}"/>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4498A549-D9D0-476E-95FD-BA51BF982377}"/>
            </a:ext>
          </a:extLst>
        </xdr:cNvPr>
        <xdr:cNvSpPr txBox="1"/>
      </xdr:nvSpPr>
      <xdr:spPr>
        <a:xfrm>
          <a:off x="5418031" y="9933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58BAC074-4185-4196-B04A-D0F5EAB5847A}"/>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F74C3E4C-7F32-4901-AB89-20F003EDEEC2}"/>
            </a:ext>
          </a:extLst>
        </xdr:cNvPr>
        <xdr:cNvSpPr txBox="1"/>
      </xdr:nvSpPr>
      <xdr:spPr>
        <a:xfrm>
          <a:off x="5418031" y="961954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B94AD2C0-093A-4AB6-9CA7-CB295548D8CE}"/>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60AD4AC7-2719-4D7B-B4E6-20DF51A4490D}"/>
            </a:ext>
          </a:extLst>
        </xdr:cNvPr>
        <xdr:cNvSpPr txBox="1"/>
      </xdr:nvSpPr>
      <xdr:spPr>
        <a:xfrm>
          <a:off x="5418031" y="9305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80CC9706-ECBA-4C14-A5AE-07AF4E5C0770}"/>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64BD5522-648F-44BF-98C5-6E555E0C0C10}"/>
            </a:ext>
          </a:extLst>
        </xdr:cNvPr>
        <xdr:cNvSpPr txBox="1"/>
      </xdr:nvSpPr>
      <xdr:spPr>
        <a:xfrm>
          <a:off x="5418031" y="89917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A4825516-A407-4874-8D42-250749CE086A}"/>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19F706F8-1B37-4FC2-8B31-009328F1FC63}"/>
            </a:ext>
          </a:extLst>
        </xdr:cNvPr>
        <xdr:cNvSpPr txBox="1"/>
      </xdr:nvSpPr>
      <xdr:spPr>
        <a:xfrm>
          <a:off x="541803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E265259-7394-496E-8E18-C68F924BDDE6}"/>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F228A0FB-CBAE-4F8F-9A2F-CDB07392445B}"/>
            </a:ext>
          </a:extLst>
        </xdr:cNvPr>
        <xdr:cNvCxnSpPr/>
      </xdr:nvCxnSpPr>
      <xdr:spPr>
        <a:xfrm flipV="1">
          <a:off x="9429115" y="9239150"/>
          <a:ext cx="0" cy="1453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FC662006-820D-4C3B-A36C-612139B6C9C8}"/>
            </a:ext>
          </a:extLst>
        </xdr:cNvPr>
        <xdr:cNvSpPr txBox="1"/>
      </xdr:nvSpPr>
      <xdr:spPr>
        <a:xfrm>
          <a:off x="9467850" y="1069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7B76273C-3D41-4B43-928E-86D1EDC456F8}"/>
            </a:ext>
          </a:extLst>
        </xdr:cNvPr>
        <xdr:cNvCxnSpPr/>
      </xdr:nvCxnSpPr>
      <xdr:spPr>
        <a:xfrm>
          <a:off x="9359900" y="106928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03992F2A-EE1F-4BBE-A206-AA8BCCA9B90B}"/>
            </a:ext>
          </a:extLst>
        </xdr:cNvPr>
        <xdr:cNvSpPr txBox="1"/>
      </xdr:nvSpPr>
      <xdr:spPr>
        <a:xfrm>
          <a:off x="9467850" y="9020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F89B1B30-F458-40A5-9739-EBEA63491308}"/>
            </a:ext>
          </a:extLst>
        </xdr:cNvPr>
        <xdr:cNvCxnSpPr/>
      </xdr:nvCxnSpPr>
      <xdr:spPr>
        <a:xfrm>
          <a:off x="9359900" y="9239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9762792E-FC6B-4B21-8C71-1A1DB2DB2E64}"/>
            </a:ext>
          </a:extLst>
        </xdr:cNvPr>
        <xdr:cNvSpPr txBox="1"/>
      </xdr:nvSpPr>
      <xdr:spPr>
        <a:xfrm>
          <a:off x="9467850" y="10204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8E33D897-565D-48C8-A898-94B6B6D8EC06}"/>
            </a:ext>
          </a:extLst>
        </xdr:cNvPr>
        <xdr:cNvSpPr/>
      </xdr:nvSpPr>
      <xdr:spPr>
        <a:xfrm>
          <a:off x="9398000" y="103462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AAB540B6-7E84-466D-A5DE-6CDCB8A02F8F}"/>
            </a:ext>
          </a:extLst>
        </xdr:cNvPr>
        <xdr:cNvSpPr/>
      </xdr:nvSpPr>
      <xdr:spPr>
        <a:xfrm>
          <a:off x="8636000" y="10343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388B99AC-45A8-4B6C-A0BF-F40915A4BE2E}"/>
            </a:ext>
          </a:extLst>
        </xdr:cNvPr>
        <xdr:cNvSpPr/>
      </xdr:nvSpPr>
      <xdr:spPr>
        <a:xfrm>
          <a:off x="7842250" y="103493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C56D3661-8B05-4066-A776-202D4AAA3DED}"/>
            </a:ext>
          </a:extLst>
        </xdr:cNvPr>
        <xdr:cNvSpPr/>
      </xdr:nvSpPr>
      <xdr:spPr>
        <a:xfrm>
          <a:off x="7029450" y="10353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B31C95CC-10F4-4B35-B6AA-1FA7494175CB}"/>
            </a:ext>
          </a:extLst>
        </xdr:cNvPr>
        <xdr:cNvSpPr/>
      </xdr:nvSpPr>
      <xdr:spPr>
        <a:xfrm>
          <a:off x="6235700" y="103532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7DC64D6-D4C1-4CE8-A27F-F321A2B32513}"/>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7FE71E0-0CD1-491C-91E4-DB326B36ED9E}"/>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E8B868E-C7E3-4A8C-8010-B01478389024}"/>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D7B704D-C766-4DB4-8923-7D20BB8C05B4}"/>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79AD8FA-F162-4084-99D4-D846FD086A30}"/>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168943</xdr:rowOff>
    </xdr:from>
    <xdr:to>
      <xdr:col>55</xdr:col>
      <xdr:colOff>50800</xdr:colOff>
      <xdr:row>64</xdr:row>
      <xdr:rowOff>99093</xdr:rowOff>
    </xdr:to>
    <xdr:sp macro="" textlink="">
      <xdr:nvSpPr>
        <xdr:cNvPr id="245" name="楕円 244">
          <a:extLst>
            <a:ext uri="{FF2B5EF4-FFF2-40B4-BE49-F238E27FC236}">
              <a16:creationId xmlns:a16="http://schemas.microsoft.com/office/drawing/2014/main" id="{FDFBE33A-9863-4395-9DD8-A63BF20BD071}"/>
            </a:ext>
          </a:extLst>
        </xdr:cNvPr>
        <xdr:cNvSpPr/>
      </xdr:nvSpPr>
      <xdr:spPr>
        <a:xfrm>
          <a:off x="9398000" y="105702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83870</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968C5D3F-3194-43E7-8129-9749C48A1FCD}"/>
            </a:ext>
          </a:extLst>
        </xdr:cNvPr>
        <xdr:cNvSpPr txBox="1"/>
      </xdr:nvSpPr>
      <xdr:spPr>
        <a:xfrm>
          <a:off x="9467850" y="1049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170194</xdr:rowOff>
    </xdr:from>
    <xdr:to>
      <xdr:col>50</xdr:col>
      <xdr:colOff>165100</xdr:colOff>
      <xdr:row>64</xdr:row>
      <xdr:rowOff>100344</xdr:rowOff>
    </xdr:to>
    <xdr:sp macro="" textlink="">
      <xdr:nvSpPr>
        <xdr:cNvPr id="247" name="楕円 246">
          <a:extLst>
            <a:ext uri="{FF2B5EF4-FFF2-40B4-BE49-F238E27FC236}">
              <a16:creationId xmlns:a16="http://schemas.microsoft.com/office/drawing/2014/main" id="{93ECE374-23A3-4213-82FA-D75CBC979253}"/>
            </a:ext>
          </a:extLst>
        </xdr:cNvPr>
        <xdr:cNvSpPr/>
      </xdr:nvSpPr>
      <xdr:spPr>
        <a:xfrm>
          <a:off x="8636000" y="1057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48293</xdr:rowOff>
    </xdr:from>
    <xdr:to>
      <xdr:col>55</xdr:col>
      <xdr:colOff>0</xdr:colOff>
      <xdr:row>64</xdr:row>
      <xdr:rowOff>49544</xdr:rowOff>
    </xdr:to>
    <xdr:cxnSp macro="">
      <xdr:nvCxnSpPr>
        <xdr:cNvPr id="248" name="直線コネクタ 247">
          <a:extLst>
            <a:ext uri="{FF2B5EF4-FFF2-40B4-BE49-F238E27FC236}">
              <a16:creationId xmlns:a16="http://schemas.microsoft.com/office/drawing/2014/main" id="{E9AAB29F-D3EC-4951-9F03-F87F56C1921B}"/>
            </a:ext>
          </a:extLst>
        </xdr:cNvPr>
        <xdr:cNvCxnSpPr/>
      </xdr:nvCxnSpPr>
      <xdr:spPr>
        <a:xfrm flipV="1">
          <a:off x="8686800" y="10621043"/>
          <a:ext cx="742950" cy="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170766</xdr:rowOff>
    </xdr:from>
    <xdr:to>
      <xdr:col>46</xdr:col>
      <xdr:colOff>38100</xdr:colOff>
      <xdr:row>64</xdr:row>
      <xdr:rowOff>100916</xdr:rowOff>
    </xdr:to>
    <xdr:sp macro="" textlink="">
      <xdr:nvSpPr>
        <xdr:cNvPr id="249" name="楕円 248">
          <a:extLst>
            <a:ext uri="{FF2B5EF4-FFF2-40B4-BE49-F238E27FC236}">
              <a16:creationId xmlns:a16="http://schemas.microsoft.com/office/drawing/2014/main" id="{C212751E-AD9C-44D0-AFBC-7ED51444CFFF}"/>
            </a:ext>
          </a:extLst>
        </xdr:cNvPr>
        <xdr:cNvSpPr/>
      </xdr:nvSpPr>
      <xdr:spPr>
        <a:xfrm>
          <a:off x="7842250" y="105720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49544</xdr:rowOff>
    </xdr:from>
    <xdr:to>
      <xdr:col>50</xdr:col>
      <xdr:colOff>114300</xdr:colOff>
      <xdr:row>64</xdr:row>
      <xdr:rowOff>50116</xdr:rowOff>
    </xdr:to>
    <xdr:cxnSp macro="">
      <xdr:nvCxnSpPr>
        <xdr:cNvPr id="250" name="直線コネクタ 249">
          <a:extLst>
            <a:ext uri="{FF2B5EF4-FFF2-40B4-BE49-F238E27FC236}">
              <a16:creationId xmlns:a16="http://schemas.microsoft.com/office/drawing/2014/main" id="{5A1C5BBC-9DB9-4E94-B0B9-5EF26D050E6B}"/>
            </a:ext>
          </a:extLst>
        </xdr:cNvPr>
        <xdr:cNvCxnSpPr/>
      </xdr:nvCxnSpPr>
      <xdr:spPr>
        <a:xfrm flipV="1">
          <a:off x="7886700" y="10622294"/>
          <a:ext cx="8001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171419</xdr:rowOff>
    </xdr:from>
    <xdr:to>
      <xdr:col>41</xdr:col>
      <xdr:colOff>101600</xdr:colOff>
      <xdr:row>64</xdr:row>
      <xdr:rowOff>101569</xdr:rowOff>
    </xdr:to>
    <xdr:sp macro="" textlink="">
      <xdr:nvSpPr>
        <xdr:cNvPr id="251" name="楕円 250">
          <a:extLst>
            <a:ext uri="{FF2B5EF4-FFF2-40B4-BE49-F238E27FC236}">
              <a16:creationId xmlns:a16="http://schemas.microsoft.com/office/drawing/2014/main" id="{CBBFDCDB-2513-4C4B-BCD3-ACF3002E9FBE}"/>
            </a:ext>
          </a:extLst>
        </xdr:cNvPr>
        <xdr:cNvSpPr/>
      </xdr:nvSpPr>
      <xdr:spPr>
        <a:xfrm>
          <a:off x="7029450" y="1057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50116</xdr:rowOff>
    </xdr:from>
    <xdr:to>
      <xdr:col>45</xdr:col>
      <xdr:colOff>177800</xdr:colOff>
      <xdr:row>64</xdr:row>
      <xdr:rowOff>50769</xdr:rowOff>
    </xdr:to>
    <xdr:cxnSp macro="">
      <xdr:nvCxnSpPr>
        <xdr:cNvPr id="252" name="直線コネクタ 251">
          <a:extLst>
            <a:ext uri="{FF2B5EF4-FFF2-40B4-BE49-F238E27FC236}">
              <a16:creationId xmlns:a16="http://schemas.microsoft.com/office/drawing/2014/main" id="{E11B9B05-5A69-4218-A07E-6331FDA6A91A}"/>
            </a:ext>
          </a:extLst>
        </xdr:cNvPr>
        <xdr:cNvCxnSpPr/>
      </xdr:nvCxnSpPr>
      <xdr:spPr>
        <a:xfrm flipV="1">
          <a:off x="7080250" y="10622866"/>
          <a:ext cx="80645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2435</xdr:rowOff>
    </xdr:from>
    <xdr:to>
      <xdr:col>36</xdr:col>
      <xdr:colOff>165100</xdr:colOff>
      <xdr:row>64</xdr:row>
      <xdr:rowOff>104035</xdr:rowOff>
    </xdr:to>
    <xdr:sp macro="" textlink="">
      <xdr:nvSpPr>
        <xdr:cNvPr id="253" name="楕円 252">
          <a:extLst>
            <a:ext uri="{FF2B5EF4-FFF2-40B4-BE49-F238E27FC236}">
              <a16:creationId xmlns:a16="http://schemas.microsoft.com/office/drawing/2014/main" id="{D2C65665-EB2D-4799-B41A-5C8D038D9428}"/>
            </a:ext>
          </a:extLst>
        </xdr:cNvPr>
        <xdr:cNvSpPr/>
      </xdr:nvSpPr>
      <xdr:spPr>
        <a:xfrm>
          <a:off x="6235700" y="1057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50769</xdr:rowOff>
    </xdr:from>
    <xdr:to>
      <xdr:col>41</xdr:col>
      <xdr:colOff>50800</xdr:colOff>
      <xdr:row>64</xdr:row>
      <xdr:rowOff>53235</xdr:rowOff>
    </xdr:to>
    <xdr:cxnSp macro="">
      <xdr:nvCxnSpPr>
        <xdr:cNvPr id="254" name="直線コネクタ 253">
          <a:extLst>
            <a:ext uri="{FF2B5EF4-FFF2-40B4-BE49-F238E27FC236}">
              <a16:creationId xmlns:a16="http://schemas.microsoft.com/office/drawing/2014/main" id="{EF235C81-6B52-44B4-9818-94685AD735F6}"/>
            </a:ext>
          </a:extLst>
        </xdr:cNvPr>
        <xdr:cNvCxnSpPr/>
      </xdr:nvCxnSpPr>
      <xdr:spPr>
        <a:xfrm flipV="1">
          <a:off x="6286500" y="10623519"/>
          <a:ext cx="793750" cy="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0361347E-B8E1-434E-91B4-6B5C4C23FA6E}"/>
            </a:ext>
          </a:extLst>
        </xdr:cNvPr>
        <xdr:cNvSpPr txBox="1"/>
      </xdr:nvSpPr>
      <xdr:spPr>
        <a:xfrm>
          <a:off x="8425961" y="1012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45268845-F6A2-4C03-9414-4EEF86A40088}"/>
            </a:ext>
          </a:extLst>
        </xdr:cNvPr>
        <xdr:cNvSpPr txBox="1"/>
      </xdr:nvSpPr>
      <xdr:spPr>
        <a:xfrm>
          <a:off x="7644911" y="1013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B287C7E0-41F4-4BCD-B452-F3AEDD57FA97}"/>
            </a:ext>
          </a:extLst>
        </xdr:cNvPr>
        <xdr:cNvSpPr txBox="1"/>
      </xdr:nvSpPr>
      <xdr:spPr>
        <a:xfrm>
          <a:off x="6851161" y="1013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771247AA-0488-42D7-8CC8-D8789D2277ED}"/>
            </a:ext>
          </a:extLst>
        </xdr:cNvPr>
        <xdr:cNvSpPr txBox="1"/>
      </xdr:nvSpPr>
      <xdr:spPr>
        <a:xfrm>
          <a:off x="6038361" y="1013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91471</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AA39D71F-5A71-4F9D-A0D6-242738CF5FD6}"/>
            </a:ext>
          </a:extLst>
        </xdr:cNvPr>
        <xdr:cNvSpPr txBox="1"/>
      </xdr:nvSpPr>
      <xdr:spPr>
        <a:xfrm>
          <a:off x="8425961" y="1066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92043</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9B0BD8C4-0EC4-4584-947F-74035571E54B}"/>
            </a:ext>
          </a:extLst>
        </xdr:cNvPr>
        <xdr:cNvSpPr txBox="1"/>
      </xdr:nvSpPr>
      <xdr:spPr>
        <a:xfrm>
          <a:off x="7644911" y="1066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92696</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5C00716F-0DD0-4958-BDC4-70D94BCC4BC7}"/>
            </a:ext>
          </a:extLst>
        </xdr:cNvPr>
        <xdr:cNvSpPr txBox="1"/>
      </xdr:nvSpPr>
      <xdr:spPr>
        <a:xfrm>
          <a:off x="6851161" y="1066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95162</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F5BF32A3-4ACE-4AC6-92D1-77064CFA6E6C}"/>
            </a:ext>
          </a:extLst>
        </xdr:cNvPr>
        <xdr:cNvSpPr txBox="1"/>
      </xdr:nvSpPr>
      <xdr:spPr>
        <a:xfrm>
          <a:off x="6038361" y="1066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7EEF2013-0AE6-4EDB-A91A-C370EFAF1462}"/>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21DDB398-EF57-4D8B-839E-C09EF36FCAD9}"/>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972AB85-7BEA-42B4-8FD2-42E6CB136694}"/>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8E00BE4B-CA47-472B-98C7-FD412EA9D982}"/>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F9417286-F309-45EC-993E-5999DE90F9F3}"/>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FCE95378-500F-44A2-A960-C22FB7A03AE3}"/>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1A99B724-C617-4655-93A5-01DAB561A086}"/>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4CD7EF03-DDBA-4399-B427-53185C468412}"/>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47B59860-3F0F-4A49-8EBE-F239425FEF4D}"/>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4409A7AB-0424-4BD2-8FF0-472C145AA17C}"/>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9F810232-4AF2-4A5A-A788-A213996AA2FF}"/>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C8CDA8CC-C32C-4CF2-9DF0-7DC1F665216E}"/>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88140864-CCF4-4181-8484-31810986214A}"/>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34105C93-2818-4426-97F4-EA0C2D54A6A5}"/>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3336C198-F2C6-4C1A-94CB-62E45EF35CF5}"/>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3F9A92D5-BA85-4FA5-8A77-8B116ED4E562}"/>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2B4CCC9A-87F2-449A-B957-32D5E4D0ABC1}"/>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5D56EC46-7B63-4017-9BED-1E03F6BB6CA7}"/>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56BE255A-5D09-4E2A-A3CC-FD555615992D}"/>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6B4DD2E-7CC6-47FA-BA38-969ABF1A198F}"/>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8611A89-3814-4104-B72D-2DD36B4526C1}"/>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5BE9E5BF-DF9E-45D5-8397-C2F9BC4C7C40}"/>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D954ABBF-8AD2-438F-9540-DF9916B219ED}"/>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9612D89-4359-4D81-8211-00593673F7EE}"/>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5C083C8-223A-4D68-89A6-399BD9135812}"/>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F515C85B-5B65-4AD0-9149-23CCA76B31F0}"/>
            </a:ext>
          </a:extLst>
        </xdr:cNvPr>
        <xdr:cNvCxnSpPr/>
      </xdr:nvCxnSpPr>
      <xdr:spPr>
        <a:xfrm flipV="1">
          <a:off x="4177665" y="13012057"/>
          <a:ext cx="0" cy="1286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782E6AB1-985D-4FDE-863A-180DC5AEA1FA}"/>
            </a:ext>
          </a:extLst>
        </xdr:cNvPr>
        <xdr:cNvSpPr txBox="1"/>
      </xdr:nvSpPr>
      <xdr:spPr>
        <a:xfrm>
          <a:off x="4216400" y="14302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47B7A527-B8A2-4F8E-8DCB-1DD330044BB1}"/>
            </a:ext>
          </a:extLst>
        </xdr:cNvPr>
        <xdr:cNvCxnSpPr/>
      </xdr:nvCxnSpPr>
      <xdr:spPr>
        <a:xfrm>
          <a:off x="4108450" y="142985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7A744EA-2A6A-4460-BCBA-2E1F92477220}"/>
            </a:ext>
          </a:extLst>
        </xdr:cNvPr>
        <xdr:cNvSpPr txBox="1"/>
      </xdr:nvSpPr>
      <xdr:spPr>
        <a:xfrm>
          <a:off x="4216400" y="12793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3FDE499C-27F5-4F81-83B3-3DF8F813F776}"/>
            </a:ext>
          </a:extLst>
        </xdr:cNvPr>
        <xdr:cNvCxnSpPr/>
      </xdr:nvCxnSpPr>
      <xdr:spPr>
        <a:xfrm>
          <a:off x="4108450" y="130120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C5E03C8-74A3-432B-8BFE-99D0CF672E49}"/>
            </a:ext>
          </a:extLst>
        </xdr:cNvPr>
        <xdr:cNvSpPr txBox="1"/>
      </xdr:nvSpPr>
      <xdr:spPr>
        <a:xfrm>
          <a:off x="4216400" y="13735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88250276-9536-4CAE-BB8E-227E40DB9C66}"/>
            </a:ext>
          </a:extLst>
        </xdr:cNvPr>
        <xdr:cNvSpPr/>
      </xdr:nvSpPr>
      <xdr:spPr>
        <a:xfrm>
          <a:off x="4127500" y="13757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B78A7E1A-464D-4F67-BA2B-8860E27E4AA8}"/>
            </a:ext>
          </a:extLst>
        </xdr:cNvPr>
        <xdr:cNvSpPr/>
      </xdr:nvSpPr>
      <xdr:spPr>
        <a:xfrm>
          <a:off x="3384550" y="137573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59F9E6B4-1830-4CC8-82D4-28133175E455}"/>
            </a:ext>
          </a:extLst>
        </xdr:cNvPr>
        <xdr:cNvSpPr/>
      </xdr:nvSpPr>
      <xdr:spPr>
        <a:xfrm>
          <a:off x="2571750" y="13750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34EAC672-F8BA-4B77-BB0D-C20776C6CA4C}"/>
            </a:ext>
          </a:extLst>
        </xdr:cNvPr>
        <xdr:cNvSpPr/>
      </xdr:nvSpPr>
      <xdr:spPr>
        <a:xfrm>
          <a:off x="1778000" y="1374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8D2C258E-8B31-4C3D-9356-24BFA4948E6A}"/>
            </a:ext>
          </a:extLst>
        </xdr:cNvPr>
        <xdr:cNvSpPr/>
      </xdr:nvSpPr>
      <xdr:spPr>
        <a:xfrm>
          <a:off x="984250" y="1380471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355A797-84E9-4B78-8471-0314FFFCD140}"/>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9FC0FAD-DFE6-403A-A95E-C994BEAD32A9}"/>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9333381-00E2-4440-8650-D5D4A29B8F10}"/>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44591C9-003C-452F-9196-8599E90B1A99}"/>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F8FB130-589C-4DCF-AE21-A81105E0CDC2}"/>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99968</xdr:rowOff>
    </xdr:from>
    <xdr:to>
      <xdr:col>24</xdr:col>
      <xdr:colOff>114300</xdr:colOff>
      <xdr:row>82</xdr:row>
      <xdr:rowOff>30118</xdr:rowOff>
    </xdr:to>
    <xdr:sp macro="" textlink="">
      <xdr:nvSpPr>
        <xdr:cNvPr id="304" name="楕円 303">
          <a:extLst>
            <a:ext uri="{FF2B5EF4-FFF2-40B4-BE49-F238E27FC236}">
              <a16:creationId xmlns:a16="http://schemas.microsoft.com/office/drawing/2014/main" id="{AAAFB1D2-B667-46A9-987C-A660198FDFF6}"/>
            </a:ext>
          </a:extLst>
        </xdr:cNvPr>
        <xdr:cNvSpPr/>
      </xdr:nvSpPr>
      <xdr:spPr>
        <a:xfrm>
          <a:off x="4127500" y="134794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122845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77ABC22-4FE2-4BA5-9A74-C3A1F3A3606B}"/>
            </a:ext>
          </a:extLst>
        </xdr:cNvPr>
        <xdr:cNvSpPr txBox="1"/>
      </xdr:nvSpPr>
      <xdr:spPr>
        <a:xfrm>
          <a:off x="4216400" y="1333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95069</xdr:rowOff>
    </xdr:from>
    <xdr:to>
      <xdr:col>20</xdr:col>
      <xdr:colOff>38100</xdr:colOff>
      <xdr:row>82</xdr:row>
      <xdr:rowOff>25219</xdr:rowOff>
    </xdr:to>
    <xdr:sp macro="" textlink="">
      <xdr:nvSpPr>
        <xdr:cNvPr id="306" name="楕円 305">
          <a:extLst>
            <a:ext uri="{FF2B5EF4-FFF2-40B4-BE49-F238E27FC236}">
              <a16:creationId xmlns:a16="http://schemas.microsoft.com/office/drawing/2014/main" id="{F4B16E73-9D01-4E70-9E72-1B137FC0E929}"/>
            </a:ext>
          </a:extLst>
        </xdr:cNvPr>
        <xdr:cNvSpPr/>
      </xdr:nvSpPr>
      <xdr:spPr>
        <a:xfrm>
          <a:off x="3384550" y="1347451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145869</xdr:rowOff>
    </xdr:from>
    <xdr:to>
      <xdr:col>24</xdr:col>
      <xdr:colOff>63500</xdr:colOff>
      <xdr:row>81</xdr:row>
      <xdr:rowOff>150768</xdr:rowOff>
    </xdr:to>
    <xdr:cxnSp macro="">
      <xdr:nvCxnSpPr>
        <xdr:cNvPr id="307" name="直線コネクタ 306">
          <a:extLst>
            <a:ext uri="{FF2B5EF4-FFF2-40B4-BE49-F238E27FC236}">
              <a16:creationId xmlns:a16="http://schemas.microsoft.com/office/drawing/2014/main" id="{4E6C49E8-471C-4BA7-A900-EE75A6C67A03}"/>
            </a:ext>
          </a:extLst>
        </xdr:cNvPr>
        <xdr:cNvCxnSpPr/>
      </xdr:nvCxnSpPr>
      <xdr:spPr>
        <a:xfrm>
          <a:off x="3429000" y="13525319"/>
          <a:ext cx="7493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99968</xdr:rowOff>
    </xdr:from>
    <xdr:to>
      <xdr:col>15</xdr:col>
      <xdr:colOff>101600</xdr:colOff>
      <xdr:row>82</xdr:row>
      <xdr:rowOff>30118</xdr:rowOff>
    </xdr:to>
    <xdr:sp macro="" textlink="">
      <xdr:nvSpPr>
        <xdr:cNvPr id="308" name="楕円 307">
          <a:extLst>
            <a:ext uri="{FF2B5EF4-FFF2-40B4-BE49-F238E27FC236}">
              <a16:creationId xmlns:a16="http://schemas.microsoft.com/office/drawing/2014/main" id="{96BAAA3A-9046-487A-B685-DF0B135C6F50}"/>
            </a:ext>
          </a:extLst>
        </xdr:cNvPr>
        <xdr:cNvSpPr/>
      </xdr:nvSpPr>
      <xdr:spPr>
        <a:xfrm>
          <a:off x="2571750" y="134794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145869</xdr:rowOff>
    </xdr:from>
    <xdr:to>
      <xdr:col>19</xdr:col>
      <xdr:colOff>177800</xdr:colOff>
      <xdr:row>81</xdr:row>
      <xdr:rowOff>150768</xdr:rowOff>
    </xdr:to>
    <xdr:cxnSp macro="">
      <xdr:nvCxnSpPr>
        <xdr:cNvPr id="309" name="直線コネクタ 308">
          <a:extLst>
            <a:ext uri="{FF2B5EF4-FFF2-40B4-BE49-F238E27FC236}">
              <a16:creationId xmlns:a16="http://schemas.microsoft.com/office/drawing/2014/main" id="{9445F7E4-8578-4915-968D-D491F32E6E14}"/>
            </a:ext>
          </a:extLst>
        </xdr:cNvPr>
        <xdr:cNvCxnSpPr/>
      </xdr:nvCxnSpPr>
      <xdr:spPr>
        <a:xfrm flipV="1">
          <a:off x="2622550" y="13525319"/>
          <a:ext cx="80645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62412</xdr:rowOff>
    </xdr:from>
    <xdr:to>
      <xdr:col>10</xdr:col>
      <xdr:colOff>165100</xdr:colOff>
      <xdr:row>81</xdr:row>
      <xdr:rowOff>164012</xdr:rowOff>
    </xdr:to>
    <xdr:sp macro="" textlink="">
      <xdr:nvSpPr>
        <xdr:cNvPr id="310" name="楕円 309">
          <a:extLst>
            <a:ext uri="{FF2B5EF4-FFF2-40B4-BE49-F238E27FC236}">
              <a16:creationId xmlns:a16="http://schemas.microsoft.com/office/drawing/2014/main" id="{AA545425-A402-4E3F-9BED-94A0562A811F}"/>
            </a:ext>
          </a:extLst>
        </xdr:cNvPr>
        <xdr:cNvSpPr/>
      </xdr:nvSpPr>
      <xdr:spPr>
        <a:xfrm>
          <a:off x="1778000" y="1344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113212</xdr:rowOff>
    </xdr:from>
    <xdr:to>
      <xdr:col>15</xdr:col>
      <xdr:colOff>50800</xdr:colOff>
      <xdr:row>81</xdr:row>
      <xdr:rowOff>150768</xdr:rowOff>
    </xdr:to>
    <xdr:cxnSp macro="">
      <xdr:nvCxnSpPr>
        <xdr:cNvPr id="311" name="直線コネクタ 310">
          <a:extLst>
            <a:ext uri="{FF2B5EF4-FFF2-40B4-BE49-F238E27FC236}">
              <a16:creationId xmlns:a16="http://schemas.microsoft.com/office/drawing/2014/main" id="{A5D4C408-E496-47F6-A114-119B5E284008}"/>
            </a:ext>
          </a:extLst>
        </xdr:cNvPr>
        <xdr:cNvCxnSpPr/>
      </xdr:nvCxnSpPr>
      <xdr:spPr>
        <a:xfrm>
          <a:off x="1828800" y="13492662"/>
          <a:ext cx="7937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31387</xdr:rowOff>
    </xdr:from>
    <xdr:to>
      <xdr:col>6</xdr:col>
      <xdr:colOff>38100</xdr:colOff>
      <xdr:row>81</xdr:row>
      <xdr:rowOff>132987</xdr:rowOff>
    </xdr:to>
    <xdr:sp macro="" textlink="">
      <xdr:nvSpPr>
        <xdr:cNvPr id="312" name="楕円 311">
          <a:extLst>
            <a:ext uri="{FF2B5EF4-FFF2-40B4-BE49-F238E27FC236}">
              <a16:creationId xmlns:a16="http://schemas.microsoft.com/office/drawing/2014/main" id="{5AC2019E-D5F4-4223-A872-F158AB1E3AE2}"/>
            </a:ext>
          </a:extLst>
        </xdr:cNvPr>
        <xdr:cNvSpPr/>
      </xdr:nvSpPr>
      <xdr:spPr>
        <a:xfrm>
          <a:off x="984250" y="134108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82187</xdr:rowOff>
    </xdr:from>
    <xdr:to>
      <xdr:col>10</xdr:col>
      <xdr:colOff>114300</xdr:colOff>
      <xdr:row>81</xdr:row>
      <xdr:rowOff>113212</xdr:rowOff>
    </xdr:to>
    <xdr:cxnSp macro="">
      <xdr:nvCxnSpPr>
        <xdr:cNvPr id="313" name="直線コネクタ 312">
          <a:extLst>
            <a:ext uri="{FF2B5EF4-FFF2-40B4-BE49-F238E27FC236}">
              <a16:creationId xmlns:a16="http://schemas.microsoft.com/office/drawing/2014/main" id="{FBF8EECB-64B3-4841-BFA6-1C7691C80AC5}"/>
            </a:ext>
          </a:extLst>
        </xdr:cNvPr>
        <xdr:cNvCxnSpPr/>
      </xdr:nvCxnSpPr>
      <xdr:spPr>
        <a:xfrm>
          <a:off x="1028700" y="13461637"/>
          <a:ext cx="8001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86557F6B-4084-4ABD-AAA7-0589F5E7A34C}"/>
            </a:ext>
          </a:extLst>
        </xdr:cNvPr>
        <xdr:cNvSpPr txBox="1"/>
      </xdr:nvSpPr>
      <xdr:spPr>
        <a:xfrm>
          <a:off x="3239144" y="13850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45800E0C-FA2C-4F97-BE19-C9D2EB616DED}"/>
            </a:ext>
          </a:extLst>
        </xdr:cNvPr>
        <xdr:cNvSpPr txBox="1"/>
      </xdr:nvSpPr>
      <xdr:spPr>
        <a:xfrm>
          <a:off x="2439044" y="13843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317B55CC-44FA-43E4-A1BC-7B25FFEF0B17}"/>
            </a:ext>
          </a:extLst>
        </xdr:cNvPr>
        <xdr:cNvSpPr txBox="1"/>
      </xdr:nvSpPr>
      <xdr:spPr>
        <a:xfrm>
          <a:off x="1645294" y="13841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4162EBFB-F116-4B13-AF4C-024A61645EE6}"/>
            </a:ext>
          </a:extLst>
        </xdr:cNvPr>
        <xdr:cNvSpPr txBox="1"/>
      </xdr:nvSpPr>
      <xdr:spPr>
        <a:xfrm>
          <a:off x="851544" y="13891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41746</xdr:rowOff>
    </xdr:from>
    <xdr:ext cx="405111" cy="259045"/>
    <xdr:sp macro="" textlink="">
      <xdr:nvSpPr>
        <xdr:cNvPr id="318" name="n_1mainValue【公営住宅】&#10;有形固定資産減価償却率">
          <a:extLst>
            <a:ext uri="{FF2B5EF4-FFF2-40B4-BE49-F238E27FC236}">
              <a16:creationId xmlns:a16="http://schemas.microsoft.com/office/drawing/2014/main" id="{7AE06A8E-BB84-4C1C-803C-E615C062FA38}"/>
            </a:ext>
          </a:extLst>
        </xdr:cNvPr>
        <xdr:cNvSpPr txBox="1"/>
      </xdr:nvSpPr>
      <xdr:spPr>
        <a:xfrm>
          <a:off x="3239144" y="13256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46645</xdr:rowOff>
    </xdr:from>
    <xdr:ext cx="405111" cy="259045"/>
    <xdr:sp macro="" textlink="">
      <xdr:nvSpPr>
        <xdr:cNvPr id="319" name="n_2mainValue【公営住宅】&#10;有形固定資産減価償却率">
          <a:extLst>
            <a:ext uri="{FF2B5EF4-FFF2-40B4-BE49-F238E27FC236}">
              <a16:creationId xmlns:a16="http://schemas.microsoft.com/office/drawing/2014/main" id="{2B604934-EBBF-40BA-B4B8-5B3A6C0432B0}"/>
            </a:ext>
          </a:extLst>
        </xdr:cNvPr>
        <xdr:cNvSpPr txBox="1"/>
      </xdr:nvSpPr>
      <xdr:spPr>
        <a:xfrm>
          <a:off x="2439044" y="13260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9089</xdr:rowOff>
    </xdr:from>
    <xdr:ext cx="405111" cy="259045"/>
    <xdr:sp macro="" textlink="">
      <xdr:nvSpPr>
        <xdr:cNvPr id="320" name="n_3mainValue【公営住宅】&#10;有形固定資産減価償却率">
          <a:extLst>
            <a:ext uri="{FF2B5EF4-FFF2-40B4-BE49-F238E27FC236}">
              <a16:creationId xmlns:a16="http://schemas.microsoft.com/office/drawing/2014/main" id="{DA232FED-9E9B-4FA7-BDE0-645623549DC6}"/>
            </a:ext>
          </a:extLst>
        </xdr:cNvPr>
        <xdr:cNvSpPr txBox="1"/>
      </xdr:nvSpPr>
      <xdr:spPr>
        <a:xfrm>
          <a:off x="1645294" y="13223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149514</xdr:rowOff>
    </xdr:from>
    <xdr:ext cx="405111" cy="259045"/>
    <xdr:sp macro="" textlink="">
      <xdr:nvSpPr>
        <xdr:cNvPr id="321" name="n_4mainValue【公営住宅】&#10;有形固定資産減価償却率">
          <a:extLst>
            <a:ext uri="{FF2B5EF4-FFF2-40B4-BE49-F238E27FC236}">
              <a16:creationId xmlns:a16="http://schemas.microsoft.com/office/drawing/2014/main" id="{2B0B8C0B-41DA-4599-A3AC-E2AA69FC8E2B}"/>
            </a:ext>
          </a:extLst>
        </xdr:cNvPr>
        <xdr:cNvSpPr txBox="1"/>
      </xdr:nvSpPr>
      <xdr:spPr>
        <a:xfrm>
          <a:off x="851544" y="1319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EAA2CEC-D2CF-47BA-AC28-CBCC4606EB59}"/>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48C7668-C235-4CF5-B949-E9D211E6F4BF}"/>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6041C7E-8E03-461F-AD8B-ABE99A21C828}"/>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8395504-153D-47F1-9671-C894E794A37E}"/>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97398BD-5E05-4146-98D7-472B84442B89}"/>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EBDEC5B-7392-4FEB-B772-BC649681CB89}"/>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CBAAF2C-90A9-46FB-9892-8D39E8596655}"/>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14D623B-ECC5-45B4-8523-54EC12A94352}"/>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A1A5E58-03BC-4FE1-9D7E-E21D19978BAF}"/>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05A3167-70B1-4DD9-B232-2FDAB7A101B4}"/>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B3D86DCB-2347-4084-84FF-4C2FEB9BB56C}"/>
            </a:ext>
          </a:extLst>
        </xdr:cNvPr>
        <xdr:cNvCxnSpPr/>
      </xdr:nvCxnSpPr>
      <xdr:spPr>
        <a:xfrm>
          <a:off x="5956300" y="14135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4E09AF1B-980C-4AF5-A448-7D970234FFD9}"/>
            </a:ext>
          </a:extLst>
        </xdr:cNvPr>
        <xdr:cNvSpPr txBox="1"/>
      </xdr:nvSpPr>
      <xdr:spPr>
        <a:xfrm>
          <a:off x="552722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B2E6D3F5-D007-411C-90AE-B1FDED1DFCAD}"/>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31D08ACB-329C-4D94-A9E3-54F514DF8728}"/>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AB5B2D9-3B18-448A-9FF6-71A0473208DB}"/>
            </a:ext>
          </a:extLst>
        </xdr:cNvPr>
        <xdr:cNvCxnSpPr/>
      </xdr:nvCxnSpPr>
      <xdr:spPr>
        <a:xfrm>
          <a:off x="5956300" y="1303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3FF20DA4-6F09-4F86-AFB9-AF05B11D0C7A}"/>
            </a:ext>
          </a:extLst>
        </xdr:cNvPr>
        <xdr:cNvSpPr txBox="1"/>
      </xdr:nvSpPr>
      <xdr:spPr>
        <a:xfrm>
          <a:off x="5527221" y="1289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C5B2E82F-A2FC-472B-9A49-568B736229E2}"/>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FCFCD5AD-DDEA-4D3F-9BF6-0F19FB6E7C07}"/>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259576F3-E76A-42AC-81BF-0B9B33194CFE}"/>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B9532623-71EA-4D95-86AF-F1DD893AFE31}"/>
            </a:ext>
          </a:extLst>
        </xdr:cNvPr>
        <xdr:cNvCxnSpPr/>
      </xdr:nvCxnSpPr>
      <xdr:spPr>
        <a:xfrm flipV="1">
          <a:off x="9429115" y="12897675"/>
          <a:ext cx="0" cy="123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5D7DB704-4F1D-461C-A80D-52328024DD11}"/>
            </a:ext>
          </a:extLst>
        </xdr:cNvPr>
        <xdr:cNvSpPr txBox="1"/>
      </xdr:nvSpPr>
      <xdr:spPr>
        <a:xfrm>
          <a:off x="9467850" y="1413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3DD03442-EA0C-484E-BCA0-6EDAFEAFBE5D}"/>
            </a:ext>
          </a:extLst>
        </xdr:cNvPr>
        <xdr:cNvCxnSpPr/>
      </xdr:nvCxnSpPr>
      <xdr:spPr>
        <a:xfrm>
          <a:off x="9359900" y="141293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E0C7EDBC-90B0-4C74-A0B1-AF690CF9B2F2}"/>
            </a:ext>
          </a:extLst>
        </xdr:cNvPr>
        <xdr:cNvSpPr txBox="1"/>
      </xdr:nvSpPr>
      <xdr:spPr>
        <a:xfrm>
          <a:off x="9467850" y="1268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E6F89916-129E-480C-A073-C34E594FE504}"/>
            </a:ext>
          </a:extLst>
        </xdr:cNvPr>
        <xdr:cNvCxnSpPr/>
      </xdr:nvCxnSpPr>
      <xdr:spPr>
        <a:xfrm>
          <a:off x="9359900" y="12897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21AE207D-C94D-412D-B61A-A8AADF1CA5B7}"/>
            </a:ext>
          </a:extLst>
        </xdr:cNvPr>
        <xdr:cNvSpPr txBox="1"/>
      </xdr:nvSpPr>
      <xdr:spPr>
        <a:xfrm>
          <a:off x="9467850" y="136776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15CE0F12-0276-459F-B6EC-6790AE3B9E30}"/>
            </a:ext>
          </a:extLst>
        </xdr:cNvPr>
        <xdr:cNvSpPr/>
      </xdr:nvSpPr>
      <xdr:spPr>
        <a:xfrm>
          <a:off x="9398000" y="138198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F1D9BD71-82E6-4BB5-8FB0-39623702BF1A}"/>
            </a:ext>
          </a:extLst>
        </xdr:cNvPr>
        <xdr:cNvSpPr/>
      </xdr:nvSpPr>
      <xdr:spPr>
        <a:xfrm>
          <a:off x="8636000" y="138095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50348119-85A0-436B-BE04-D331D317425F}"/>
            </a:ext>
          </a:extLst>
        </xdr:cNvPr>
        <xdr:cNvSpPr/>
      </xdr:nvSpPr>
      <xdr:spPr>
        <a:xfrm>
          <a:off x="7842250" y="138089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154ABDA9-FD04-4886-97F7-688FF555C9B4}"/>
            </a:ext>
          </a:extLst>
        </xdr:cNvPr>
        <xdr:cNvSpPr/>
      </xdr:nvSpPr>
      <xdr:spPr>
        <a:xfrm>
          <a:off x="7029450" y="138175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D7135446-766B-4262-A706-C0CA6D926484}"/>
            </a:ext>
          </a:extLst>
        </xdr:cNvPr>
        <xdr:cNvSpPr/>
      </xdr:nvSpPr>
      <xdr:spPr>
        <a:xfrm>
          <a:off x="6235700" y="138403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3E85F4B-885C-40D8-AAC8-4772A99318C2}"/>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8754678-C6D2-4F13-BA56-C4BE1FBB372F}"/>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086751E-B32E-45F8-9A70-1B019AAB8759}"/>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8CF0695-51B4-4643-8EC9-1322C45AB9AF}"/>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A5D8F5B-5098-4174-9D58-0558EC77569C}"/>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32449</xdr:rowOff>
    </xdr:from>
    <xdr:to>
      <xdr:col>55</xdr:col>
      <xdr:colOff>50800</xdr:colOff>
      <xdr:row>84</xdr:row>
      <xdr:rowOff>134049</xdr:rowOff>
    </xdr:to>
    <xdr:sp macro="" textlink="">
      <xdr:nvSpPr>
        <xdr:cNvPr id="357" name="楕円 356">
          <a:extLst>
            <a:ext uri="{FF2B5EF4-FFF2-40B4-BE49-F238E27FC236}">
              <a16:creationId xmlns:a16="http://schemas.microsoft.com/office/drawing/2014/main" id="{4B9ECB0C-6EAA-4606-B98A-90978F9EF8A9}"/>
            </a:ext>
          </a:extLst>
        </xdr:cNvPr>
        <xdr:cNvSpPr/>
      </xdr:nvSpPr>
      <xdr:spPr>
        <a:xfrm>
          <a:off x="9398000" y="139071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10876</xdr:rowOff>
    </xdr:from>
    <xdr:ext cx="469744" cy="259045"/>
    <xdr:sp macro="" textlink="">
      <xdr:nvSpPr>
        <xdr:cNvPr id="358" name="【公営住宅】&#10;一人当たり面積該当値テキスト">
          <a:extLst>
            <a:ext uri="{FF2B5EF4-FFF2-40B4-BE49-F238E27FC236}">
              <a16:creationId xmlns:a16="http://schemas.microsoft.com/office/drawing/2014/main" id="{29A9599C-4CBC-4B0E-B3AF-370AE79A4AEF}"/>
            </a:ext>
          </a:extLst>
        </xdr:cNvPr>
        <xdr:cNvSpPr txBox="1"/>
      </xdr:nvSpPr>
      <xdr:spPr>
        <a:xfrm>
          <a:off x="9467850" y="13885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25019</xdr:rowOff>
    </xdr:from>
    <xdr:to>
      <xdr:col>50</xdr:col>
      <xdr:colOff>165100</xdr:colOff>
      <xdr:row>84</xdr:row>
      <xdr:rowOff>126619</xdr:rowOff>
    </xdr:to>
    <xdr:sp macro="" textlink="">
      <xdr:nvSpPr>
        <xdr:cNvPr id="359" name="楕円 358">
          <a:extLst>
            <a:ext uri="{FF2B5EF4-FFF2-40B4-BE49-F238E27FC236}">
              <a16:creationId xmlns:a16="http://schemas.microsoft.com/office/drawing/2014/main" id="{B571C2B3-1229-4C6C-90D2-EE666ED4BE16}"/>
            </a:ext>
          </a:extLst>
        </xdr:cNvPr>
        <xdr:cNvSpPr/>
      </xdr:nvSpPr>
      <xdr:spPr>
        <a:xfrm>
          <a:off x="8636000" y="1389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75819</xdr:rowOff>
    </xdr:from>
    <xdr:to>
      <xdr:col>55</xdr:col>
      <xdr:colOff>0</xdr:colOff>
      <xdr:row>84</xdr:row>
      <xdr:rowOff>83249</xdr:rowOff>
    </xdr:to>
    <xdr:cxnSp macro="">
      <xdr:nvCxnSpPr>
        <xdr:cNvPr id="360" name="直線コネクタ 359">
          <a:extLst>
            <a:ext uri="{FF2B5EF4-FFF2-40B4-BE49-F238E27FC236}">
              <a16:creationId xmlns:a16="http://schemas.microsoft.com/office/drawing/2014/main" id="{7D087A5B-DB6E-4DE1-9C83-212D3D2E54B7}"/>
            </a:ext>
          </a:extLst>
        </xdr:cNvPr>
        <xdr:cNvCxnSpPr/>
      </xdr:nvCxnSpPr>
      <xdr:spPr>
        <a:xfrm>
          <a:off x="8686800" y="13950569"/>
          <a:ext cx="74295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15875</xdr:rowOff>
    </xdr:from>
    <xdr:to>
      <xdr:col>46</xdr:col>
      <xdr:colOff>38100</xdr:colOff>
      <xdr:row>84</xdr:row>
      <xdr:rowOff>117475</xdr:rowOff>
    </xdr:to>
    <xdr:sp macro="" textlink="">
      <xdr:nvSpPr>
        <xdr:cNvPr id="361" name="楕円 360">
          <a:extLst>
            <a:ext uri="{FF2B5EF4-FFF2-40B4-BE49-F238E27FC236}">
              <a16:creationId xmlns:a16="http://schemas.microsoft.com/office/drawing/2014/main" id="{B6B10DD2-AE77-469B-AF32-626C1DC1E484}"/>
            </a:ext>
          </a:extLst>
        </xdr:cNvPr>
        <xdr:cNvSpPr/>
      </xdr:nvSpPr>
      <xdr:spPr>
        <a:xfrm>
          <a:off x="7842250" y="138906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66675</xdr:rowOff>
    </xdr:from>
    <xdr:to>
      <xdr:col>50</xdr:col>
      <xdr:colOff>114300</xdr:colOff>
      <xdr:row>84</xdr:row>
      <xdr:rowOff>75819</xdr:rowOff>
    </xdr:to>
    <xdr:cxnSp macro="">
      <xdr:nvCxnSpPr>
        <xdr:cNvPr id="362" name="直線コネクタ 361">
          <a:extLst>
            <a:ext uri="{FF2B5EF4-FFF2-40B4-BE49-F238E27FC236}">
              <a16:creationId xmlns:a16="http://schemas.microsoft.com/office/drawing/2014/main" id="{8A73C244-EE88-4F7E-B663-34E77F493BB7}"/>
            </a:ext>
          </a:extLst>
        </xdr:cNvPr>
        <xdr:cNvCxnSpPr/>
      </xdr:nvCxnSpPr>
      <xdr:spPr>
        <a:xfrm>
          <a:off x="7886700" y="13941425"/>
          <a:ext cx="8001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17590</xdr:rowOff>
    </xdr:from>
    <xdr:to>
      <xdr:col>41</xdr:col>
      <xdr:colOff>101600</xdr:colOff>
      <xdr:row>84</xdr:row>
      <xdr:rowOff>119190</xdr:rowOff>
    </xdr:to>
    <xdr:sp macro="" textlink="">
      <xdr:nvSpPr>
        <xdr:cNvPr id="363" name="楕円 362">
          <a:extLst>
            <a:ext uri="{FF2B5EF4-FFF2-40B4-BE49-F238E27FC236}">
              <a16:creationId xmlns:a16="http://schemas.microsoft.com/office/drawing/2014/main" id="{F110C4C8-45DC-4BC9-8F03-2945B4A924FB}"/>
            </a:ext>
          </a:extLst>
        </xdr:cNvPr>
        <xdr:cNvSpPr/>
      </xdr:nvSpPr>
      <xdr:spPr>
        <a:xfrm>
          <a:off x="7029450" y="1389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66675</xdr:rowOff>
    </xdr:from>
    <xdr:to>
      <xdr:col>45</xdr:col>
      <xdr:colOff>177800</xdr:colOff>
      <xdr:row>84</xdr:row>
      <xdr:rowOff>68390</xdr:rowOff>
    </xdr:to>
    <xdr:cxnSp macro="">
      <xdr:nvCxnSpPr>
        <xdr:cNvPr id="364" name="直線コネクタ 363">
          <a:extLst>
            <a:ext uri="{FF2B5EF4-FFF2-40B4-BE49-F238E27FC236}">
              <a16:creationId xmlns:a16="http://schemas.microsoft.com/office/drawing/2014/main" id="{9F5100E6-4211-4A4D-8D4C-35AE56037F6E}"/>
            </a:ext>
          </a:extLst>
        </xdr:cNvPr>
        <xdr:cNvCxnSpPr/>
      </xdr:nvCxnSpPr>
      <xdr:spPr>
        <a:xfrm flipV="1">
          <a:off x="7080250" y="13941425"/>
          <a:ext cx="80645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19304</xdr:rowOff>
    </xdr:from>
    <xdr:to>
      <xdr:col>36</xdr:col>
      <xdr:colOff>165100</xdr:colOff>
      <xdr:row>84</xdr:row>
      <xdr:rowOff>120904</xdr:rowOff>
    </xdr:to>
    <xdr:sp macro="" textlink="">
      <xdr:nvSpPr>
        <xdr:cNvPr id="365" name="楕円 364">
          <a:extLst>
            <a:ext uri="{FF2B5EF4-FFF2-40B4-BE49-F238E27FC236}">
              <a16:creationId xmlns:a16="http://schemas.microsoft.com/office/drawing/2014/main" id="{374693EB-2F67-4A23-A6BB-3FD2FCCC6FE0}"/>
            </a:ext>
          </a:extLst>
        </xdr:cNvPr>
        <xdr:cNvSpPr/>
      </xdr:nvSpPr>
      <xdr:spPr>
        <a:xfrm>
          <a:off x="6235700" y="1389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68390</xdr:rowOff>
    </xdr:from>
    <xdr:to>
      <xdr:col>41</xdr:col>
      <xdr:colOff>50800</xdr:colOff>
      <xdr:row>84</xdr:row>
      <xdr:rowOff>70104</xdr:rowOff>
    </xdr:to>
    <xdr:cxnSp macro="">
      <xdr:nvCxnSpPr>
        <xdr:cNvPr id="366" name="直線コネクタ 365">
          <a:extLst>
            <a:ext uri="{FF2B5EF4-FFF2-40B4-BE49-F238E27FC236}">
              <a16:creationId xmlns:a16="http://schemas.microsoft.com/office/drawing/2014/main" id="{3F1E40D6-C675-452B-860D-7E90175740EE}"/>
            </a:ext>
          </a:extLst>
        </xdr:cNvPr>
        <xdr:cNvCxnSpPr/>
      </xdr:nvCxnSpPr>
      <xdr:spPr>
        <a:xfrm flipV="1">
          <a:off x="6286500" y="13943140"/>
          <a:ext cx="79375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655C1CD2-9758-403B-A30D-DA19E22FF9D1}"/>
            </a:ext>
          </a:extLst>
        </xdr:cNvPr>
        <xdr:cNvSpPr txBox="1"/>
      </xdr:nvSpPr>
      <xdr:spPr>
        <a:xfrm>
          <a:off x="8458277" y="1359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342FBEF5-F854-4D9C-A819-3D3CE1E094C2}"/>
            </a:ext>
          </a:extLst>
        </xdr:cNvPr>
        <xdr:cNvSpPr txBox="1"/>
      </xdr:nvSpPr>
      <xdr:spPr>
        <a:xfrm>
          <a:off x="7677227" y="1359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2E44D49C-BDA2-43EC-B5A4-CD1280142618}"/>
            </a:ext>
          </a:extLst>
        </xdr:cNvPr>
        <xdr:cNvSpPr txBox="1"/>
      </xdr:nvSpPr>
      <xdr:spPr>
        <a:xfrm>
          <a:off x="6864427" y="1359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74A3CE2B-8F19-48CD-9DA1-1910129968A8}"/>
            </a:ext>
          </a:extLst>
        </xdr:cNvPr>
        <xdr:cNvSpPr txBox="1"/>
      </xdr:nvSpPr>
      <xdr:spPr>
        <a:xfrm>
          <a:off x="6070677" y="1362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117746</xdr:rowOff>
    </xdr:from>
    <xdr:ext cx="469744" cy="259045"/>
    <xdr:sp macro="" textlink="">
      <xdr:nvSpPr>
        <xdr:cNvPr id="371" name="n_1mainValue【公営住宅】&#10;一人当たり面積">
          <a:extLst>
            <a:ext uri="{FF2B5EF4-FFF2-40B4-BE49-F238E27FC236}">
              <a16:creationId xmlns:a16="http://schemas.microsoft.com/office/drawing/2014/main" id="{30CA314F-6124-4281-B211-FF82C3E5A8C6}"/>
            </a:ext>
          </a:extLst>
        </xdr:cNvPr>
        <xdr:cNvSpPr txBox="1"/>
      </xdr:nvSpPr>
      <xdr:spPr>
        <a:xfrm>
          <a:off x="8458277" y="1399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108602</xdr:rowOff>
    </xdr:from>
    <xdr:ext cx="469744" cy="259045"/>
    <xdr:sp macro="" textlink="">
      <xdr:nvSpPr>
        <xdr:cNvPr id="372" name="n_2mainValue【公営住宅】&#10;一人当たり面積">
          <a:extLst>
            <a:ext uri="{FF2B5EF4-FFF2-40B4-BE49-F238E27FC236}">
              <a16:creationId xmlns:a16="http://schemas.microsoft.com/office/drawing/2014/main" id="{41CA72E8-A616-4CBD-AB17-EED53F56A68D}"/>
            </a:ext>
          </a:extLst>
        </xdr:cNvPr>
        <xdr:cNvSpPr txBox="1"/>
      </xdr:nvSpPr>
      <xdr:spPr>
        <a:xfrm>
          <a:off x="7677227" y="1398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110317</xdr:rowOff>
    </xdr:from>
    <xdr:ext cx="469744" cy="259045"/>
    <xdr:sp macro="" textlink="">
      <xdr:nvSpPr>
        <xdr:cNvPr id="373" name="n_3mainValue【公営住宅】&#10;一人当たり面積">
          <a:extLst>
            <a:ext uri="{FF2B5EF4-FFF2-40B4-BE49-F238E27FC236}">
              <a16:creationId xmlns:a16="http://schemas.microsoft.com/office/drawing/2014/main" id="{A04D2E40-123C-4666-B162-12E6E521E5B4}"/>
            </a:ext>
          </a:extLst>
        </xdr:cNvPr>
        <xdr:cNvSpPr txBox="1"/>
      </xdr:nvSpPr>
      <xdr:spPr>
        <a:xfrm>
          <a:off x="6864427" y="1398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112031</xdr:rowOff>
    </xdr:from>
    <xdr:ext cx="469744" cy="259045"/>
    <xdr:sp macro="" textlink="">
      <xdr:nvSpPr>
        <xdr:cNvPr id="374" name="n_4mainValue【公営住宅】&#10;一人当たり面積">
          <a:extLst>
            <a:ext uri="{FF2B5EF4-FFF2-40B4-BE49-F238E27FC236}">
              <a16:creationId xmlns:a16="http://schemas.microsoft.com/office/drawing/2014/main" id="{345CBDAA-4100-4780-BCB8-360867293946}"/>
            </a:ext>
          </a:extLst>
        </xdr:cNvPr>
        <xdr:cNvSpPr txBox="1"/>
      </xdr:nvSpPr>
      <xdr:spPr>
        <a:xfrm>
          <a:off x="6070677" y="139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110A381-FF16-47F0-875C-20E8D319EC83}"/>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89ACE21-D5CE-4AA4-B61D-8FE77476B000}"/>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74F67DF-4143-42DE-81C1-172567766DEC}"/>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7C6D1DC5-72A4-4B83-A054-32633A61496A}"/>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7E9CBF9A-C36C-474A-BAF8-EDC203A94A1F}"/>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5D6B5252-45E9-4781-B9C2-364066D90A36}"/>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41AA0B6-43A0-43DA-9E2D-568E97FED778}"/>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38D545A-8781-42E1-88FB-C3C50FF3073D}"/>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4E69945-30AD-410A-A19E-9B0B3DD88ADD}"/>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47EEA6BA-DC45-4490-ABC1-6C549CC733C6}"/>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AB0D7550-9313-4E0D-898C-A86CA16CBA43}"/>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4538B1F0-AE31-4C65-AE73-E783A7CAB12B}"/>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CCE75C51-B680-47E8-908B-43229BE5C740}"/>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4B8659D0-BB6C-439A-A468-715AFD8CC254}"/>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7EB3359B-BA46-4D2D-847E-36298D24810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4FEFEC66-5D5F-444F-90A6-4D6601D38FA2}"/>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AA86A779-2A49-4EA3-B959-2F943DF723AB}"/>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96C6C520-AFEE-41F2-AA60-AD1539240FA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4A44EECC-C6E8-42A9-974B-E3477DAFDDCD}"/>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FB1581-2632-4E32-A74C-1CDA9B3C7B40}"/>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A55E4F3-99E0-4525-8D07-57251363E271}"/>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643EC57-AAD7-4650-95E2-7964E7A5C704}"/>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47D47147-CC4B-4996-B89E-4BC579FAA0DF}"/>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BEBEF58B-67BC-40AE-AE43-3D071C702879}"/>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DF1D2C6B-259F-4D14-82CF-DA0396A96E15}"/>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2AADBEF-C5A4-4EB2-9DE0-41A8689196C0}"/>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63E56E39-0909-499F-88BB-986043BB7C08}"/>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C5663669-0E1D-4A62-9D93-ED609AF0A611}"/>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F491F563-452C-4E71-976A-45C762DFFB49}"/>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E8A45DF1-CACF-4898-BC96-EF7461132E97}"/>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CACE43BE-F505-4B0C-A48C-5A3891F0D470}"/>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301F3BEE-273C-4FAA-BA6E-B253A8A70AEB}"/>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741FDC00-FB44-4BB0-8F7E-CCB0488A0FF9}"/>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913363B-B23B-4533-A182-26F7B901C1E4}"/>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8FD602DA-FC92-4212-9C94-3BB9A1129DE6}"/>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1E4BDEC-86A7-4AE8-8D5B-669EED6C6BF4}"/>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564BA2AD-12B2-4555-99A4-79264395CA5C}"/>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D2009775-A965-4881-8452-E2A50392A9D4}"/>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38BC42D4-B96B-4DA4-9E2A-A8FD1EA8BF3E}"/>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12C2C568-DA37-4FEE-B4BB-026B45D300DB}"/>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842AC169-D6B6-4408-A4D9-1FE413B7F4FA}"/>
            </a:ext>
          </a:extLst>
        </xdr:cNvPr>
        <xdr:cNvCxnSpPr/>
      </xdr:nvCxnSpPr>
      <xdr:spPr>
        <a:xfrm flipV="1">
          <a:off x="14699614" y="5601335"/>
          <a:ext cx="0" cy="1198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8409452C-146F-4CED-9D24-50252DDBF5A5}"/>
            </a:ext>
          </a:extLst>
        </xdr:cNvPr>
        <xdr:cNvSpPr txBox="1"/>
      </xdr:nvSpPr>
      <xdr:spPr>
        <a:xfrm>
          <a:off x="14738350" y="680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F3D61BFB-2622-4E4D-9DBC-912333AFD07A}"/>
            </a:ext>
          </a:extLst>
        </xdr:cNvPr>
        <xdr:cNvCxnSpPr/>
      </xdr:nvCxnSpPr>
      <xdr:spPr>
        <a:xfrm>
          <a:off x="14611350" y="68002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53F50800-1313-44DB-92C2-3081F79BB451}"/>
            </a:ext>
          </a:extLst>
        </xdr:cNvPr>
        <xdr:cNvSpPr txBox="1"/>
      </xdr:nvSpPr>
      <xdr:spPr>
        <a:xfrm>
          <a:off x="14738350" y="538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1A39BFEB-885D-4D2A-9F97-66B2A317EE56}"/>
            </a:ext>
          </a:extLst>
        </xdr:cNvPr>
        <xdr:cNvCxnSpPr/>
      </xdr:nvCxnSpPr>
      <xdr:spPr>
        <a:xfrm>
          <a:off x="14611350" y="5601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EB9894F5-A2E5-4B53-BC27-3AB266B293F1}"/>
            </a:ext>
          </a:extLst>
        </xdr:cNvPr>
        <xdr:cNvSpPr txBox="1"/>
      </xdr:nvSpPr>
      <xdr:spPr>
        <a:xfrm>
          <a:off x="14738350" y="5939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A68670CF-56F7-498D-A655-388F2EA38DF5}"/>
            </a:ext>
          </a:extLst>
        </xdr:cNvPr>
        <xdr:cNvSpPr/>
      </xdr:nvSpPr>
      <xdr:spPr>
        <a:xfrm>
          <a:off x="14649450" y="6082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4349FD12-6EFC-48CA-B993-CD6CEAB213D2}"/>
            </a:ext>
          </a:extLst>
        </xdr:cNvPr>
        <xdr:cNvSpPr/>
      </xdr:nvSpPr>
      <xdr:spPr>
        <a:xfrm>
          <a:off x="13887450" y="60782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E1DB9A31-F91E-4BD3-8D01-B12780C71E74}"/>
            </a:ext>
          </a:extLst>
        </xdr:cNvPr>
        <xdr:cNvSpPr/>
      </xdr:nvSpPr>
      <xdr:spPr>
        <a:xfrm>
          <a:off x="13093700" y="6055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4453DD7C-8721-4715-A99E-462218AC1AF8}"/>
            </a:ext>
          </a:extLst>
        </xdr:cNvPr>
        <xdr:cNvSpPr/>
      </xdr:nvSpPr>
      <xdr:spPr>
        <a:xfrm>
          <a:off x="12299950" y="6043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9A2D9604-6313-466B-AA18-B27136567AC2}"/>
            </a:ext>
          </a:extLst>
        </xdr:cNvPr>
        <xdr:cNvSpPr/>
      </xdr:nvSpPr>
      <xdr:spPr>
        <a:xfrm>
          <a:off x="11487150" y="61048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8889A28-EF14-40B8-A02A-E8DA2167A27B}"/>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C8364ED-C0B6-4D4F-9D98-5383FBE2C898}"/>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1CAA264-06FB-4FD4-87DA-481C9F6E358C}"/>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529D43C-39C3-41B3-8C28-736CCEA6DD91}"/>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4380113-E71B-45F3-8064-AD74E873ADF7}"/>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156845</xdr:rowOff>
    </xdr:from>
    <xdr:to>
      <xdr:col>85</xdr:col>
      <xdr:colOff>177800</xdr:colOff>
      <xdr:row>40</xdr:row>
      <xdr:rowOff>86995</xdr:rowOff>
    </xdr:to>
    <xdr:sp macro="" textlink="">
      <xdr:nvSpPr>
        <xdr:cNvPr id="431" name="楕円 430">
          <a:extLst>
            <a:ext uri="{FF2B5EF4-FFF2-40B4-BE49-F238E27FC236}">
              <a16:creationId xmlns:a16="http://schemas.microsoft.com/office/drawing/2014/main" id="{7DC60003-640E-44C5-A6A2-59E6C9A000E9}"/>
            </a:ext>
          </a:extLst>
        </xdr:cNvPr>
        <xdr:cNvSpPr/>
      </xdr:nvSpPr>
      <xdr:spPr>
        <a:xfrm>
          <a:off x="14649450" y="66020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135272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7A881A07-5F10-4833-AA5D-5BFB907548A8}"/>
            </a:ext>
          </a:extLst>
        </xdr:cNvPr>
        <xdr:cNvSpPr txBox="1"/>
      </xdr:nvSpPr>
      <xdr:spPr>
        <a:xfrm>
          <a:off x="14738350" y="6580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122555</xdr:rowOff>
    </xdr:from>
    <xdr:to>
      <xdr:col>81</xdr:col>
      <xdr:colOff>101600</xdr:colOff>
      <xdr:row>40</xdr:row>
      <xdr:rowOff>52705</xdr:rowOff>
    </xdr:to>
    <xdr:sp macro="" textlink="">
      <xdr:nvSpPr>
        <xdr:cNvPr id="433" name="楕円 432">
          <a:extLst>
            <a:ext uri="{FF2B5EF4-FFF2-40B4-BE49-F238E27FC236}">
              <a16:creationId xmlns:a16="http://schemas.microsoft.com/office/drawing/2014/main" id="{8C2DDEFC-6FA9-494D-918B-E80118E4C389}"/>
            </a:ext>
          </a:extLst>
        </xdr:cNvPr>
        <xdr:cNvSpPr/>
      </xdr:nvSpPr>
      <xdr:spPr>
        <a:xfrm>
          <a:off x="13887450" y="65678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1905</xdr:rowOff>
    </xdr:from>
    <xdr:to>
      <xdr:col>85</xdr:col>
      <xdr:colOff>127000</xdr:colOff>
      <xdr:row>40</xdr:row>
      <xdr:rowOff>36195</xdr:rowOff>
    </xdr:to>
    <xdr:cxnSp macro="">
      <xdr:nvCxnSpPr>
        <xdr:cNvPr id="434" name="直線コネクタ 433">
          <a:extLst>
            <a:ext uri="{FF2B5EF4-FFF2-40B4-BE49-F238E27FC236}">
              <a16:creationId xmlns:a16="http://schemas.microsoft.com/office/drawing/2014/main" id="{8588AF9A-B939-4088-9F96-EBF066DBE2B7}"/>
            </a:ext>
          </a:extLst>
        </xdr:cNvPr>
        <xdr:cNvCxnSpPr/>
      </xdr:nvCxnSpPr>
      <xdr:spPr>
        <a:xfrm>
          <a:off x="13938250" y="6612255"/>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90170</xdr:rowOff>
    </xdr:from>
    <xdr:to>
      <xdr:col>76</xdr:col>
      <xdr:colOff>165100</xdr:colOff>
      <xdr:row>40</xdr:row>
      <xdr:rowOff>20320</xdr:rowOff>
    </xdr:to>
    <xdr:sp macro="" textlink="">
      <xdr:nvSpPr>
        <xdr:cNvPr id="435" name="楕円 434">
          <a:extLst>
            <a:ext uri="{FF2B5EF4-FFF2-40B4-BE49-F238E27FC236}">
              <a16:creationId xmlns:a16="http://schemas.microsoft.com/office/drawing/2014/main" id="{00DD9DC1-8264-444E-ABFE-0D0883CAE9A4}"/>
            </a:ext>
          </a:extLst>
        </xdr:cNvPr>
        <xdr:cNvSpPr/>
      </xdr:nvSpPr>
      <xdr:spPr>
        <a:xfrm>
          <a:off x="13093700" y="6535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140970</xdr:rowOff>
    </xdr:from>
    <xdr:to>
      <xdr:col>81</xdr:col>
      <xdr:colOff>50800</xdr:colOff>
      <xdr:row>40</xdr:row>
      <xdr:rowOff>1905</xdr:rowOff>
    </xdr:to>
    <xdr:cxnSp macro="">
      <xdr:nvCxnSpPr>
        <xdr:cNvPr id="436" name="直線コネクタ 435">
          <a:extLst>
            <a:ext uri="{FF2B5EF4-FFF2-40B4-BE49-F238E27FC236}">
              <a16:creationId xmlns:a16="http://schemas.microsoft.com/office/drawing/2014/main" id="{A0C3C749-4AD6-4706-BCBB-2B46A64D0353}"/>
            </a:ext>
          </a:extLst>
        </xdr:cNvPr>
        <xdr:cNvCxnSpPr/>
      </xdr:nvCxnSpPr>
      <xdr:spPr>
        <a:xfrm>
          <a:off x="13144500" y="6586220"/>
          <a:ext cx="79375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103505</xdr:rowOff>
    </xdr:from>
    <xdr:to>
      <xdr:col>72</xdr:col>
      <xdr:colOff>38100</xdr:colOff>
      <xdr:row>40</xdr:row>
      <xdr:rowOff>33655</xdr:rowOff>
    </xdr:to>
    <xdr:sp macro="" textlink="">
      <xdr:nvSpPr>
        <xdr:cNvPr id="437" name="楕円 436">
          <a:extLst>
            <a:ext uri="{FF2B5EF4-FFF2-40B4-BE49-F238E27FC236}">
              <a16:creationId xmlns:a16="http://schemas.microsoft.com/office/drawing/2014/main" id="{87021BD1-62DA-4726-87E4-52538A27AC04}"/>
            </a:ext>
          </a:extLst>
        </xdr:cNvPr>
        <xdr:cNvSpPr/>
      </xdr:nvSpPr>
      <xdr:spPr>
        <a:xfrm>
          <a:off x="12299950" y="65487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140970</xdr:rowOff>
    </xdr:from>
    <xdr:to>
      <xdr:col>76</xdr:col>
      <xdr:colOff>114300</xdr:colOff>
      <xdr:row>39</xdr:row>
      <xdr:rowOff>154305</xdr:rowOff>
    </xdr:to>
    <xdr:cxnSp macro="">
      <xdr:nvCxnSpPr>
        <xdr:cNvPr id="438" name="直線コネクタ 437">
          <a:extLst>
            <a:ext uri="{FF2B5EF4-FFF2-40B4-BE49-F238E27FC236}">
              <a16:creationId xmlns:a16="http://schemas.microsoft.com/office/drawing/2014/main" id="{3F9743A3-0308-49F1-BF53-D87EAA5086BF}"/>
            </a:ext>
          </a:extLst>
        </xdr:cNvPr>
        <xdr:cNvCxnSpPr/>
      </xdr:nvCxnSpPr>
      <xdr:spPr>
        <a:xfrm flipV="1">
          <a:off x="12344400" y="6586220"/>
          <a:ext cx="8001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80645</xdr:rowOff>
    </xdr:from>
    <xdr:to>
      <xdr:col>67</xdr:col>
      <xdr:colOff>101600</xdr:colOff>
      <xdr:row>40</xdr:row>
      <xdr:rowOff>10795</xdr:rowOff>
    </xdr:to>
    <xdr:sp macro="" textlink="">
      <xdr:nvSpPr>
        <xdr:cNvPr id="439" name="楕円 438">
          <a:extLst>
            <a:ext uri="{FF2B5EF4-FFF2-40B4-BE49-F238E27FC236}">
              <a16:creationId xmlns:a16="http://schemas.microsoft.com/office/drawing/2014/main" id="{67B2E704-16F1-4162-87F6-458803F970FC}"/>
            </a:ext>
          </a:extLst>
        </xdr:cNvPr>
        <xdr:cNvSpPr/>
      </xdr:nvSpPr>
      <xdr:spPr>
        <a:xfrm>
          <a:off x="11487150" y="65258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131445</xdr:rowOff>
    </xdr:from>
    <xdr:to>
      <xdr:col>71</xdr:col>
      <xdr:colOff>177800</xdr:colOff>
      <xdr:row>39</xdr:row>
      <xdr:rowOff>154305</xdr:rowOff>
    </xdr:to>
    <xdr:cxnSp macro="">
      <xdr:nvCxnSpPr>
        <xdr:cNvPr id="440" name="直線コネクタ 439">
          <a:extLst>
            <a:ext uri="{FF2B5EF4-FFF2-40B4-BE49-F238E27FC236}">
              <a16:creationId xmlns:a16="http://schemas.microsoft.com/office/drawing/2014/main" id="{50FE48D5-EDE5-4C08-8562-75FDD7EDF3C4}"/>
            </a:ext>
          </a:extLst>
        </xdr:cNvPr>
        <xdr:cNvCxnSpPr/>
      </xdr:nvCxnSpPr>
      <xdr:spPr>
        <a:xfrm>
          <a:off x="11537950" y="6576695"/>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A15CA622-1CE7-4808-B217-F557A0C1536A}"/>
            </a:ext>
          </a:extLst>
        </xdr:cNvPr>
        <xdr:cNvSpPr txBox="1"/>
      </xdr:nvSpPr>
      <xdr:spPr>
        <a:xfrm>
          <a:off x="13742044" y="58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3660BD07-6EC1-483A-AD1C-C1EEAFE281D8}"/>
            </a:ext>
          </a:extLst>
        </xdr:cNvPr>
        <xdr:cNvSpPr txBox="1"/>
      </xdr:nvSpPr>
      <xdr:spPr>
        <a:xfrm>
          <a:off x="12960994" y="583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E2D36D44-CBF0-4713-9415-C71EBE97D7ED}"/>
            </a:ext>
          </a:extLst>
        </xdr:cNvPr>
        <xdr:cNvSpPr txBox="1"/>
      </xdr:nvSpPr>
      <xdr:spPr>
        <a:xfrm>
          <a:off x="12167244" y="582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63E73652-FBFE-445D-8520-92591E48AC45}"/>
            </a:ext>
          </a:extLst>
        </xdr:cNvPr>
        <xdr:cNvSpPr txBox="1"/>
      </xdr:nvSpPr>
      <xdr:spPr>
        <a:xfrm>
          <a:off x="11354444" y="5886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43832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C145528C-F5D1-4B7C-A3DF-3275CF158C85}"/>
            </a:ext>
          </a:extLst>
        </xdr:cNvPr>
        <xdr:cNvSpPr txBox="1"/>
      </xdr:nvSpPr>
      <xdr:spPr>
        <a:xfrm>
          <a:off x="137420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11447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813C72E-D4D4-4DAF-B72C-5538D07F2C1F}"/>
            </a:ext>
          </a:extLst>
        </xdr:cNvPr>
        <xdr:cNvSpPr txBox="1"/>
      </xdr:nvSpPr>
      <xdr:spPr>
        <a:xfrm>
          <a:off x="1296099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24782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EA2C5062-4023-4FF4-BA6F-9FBE9124811D}"/>
            </a:ext>
          </a:extLst>
        </xdr:cNvPr>
        <xdr:cNvSpPr txBox="1"/>
      </xdr:nvSpPr>
      <xdr:spPr>
        <a:xfrm>
          <a:off x="121672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1922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D05D9CCE-898F-4118-A0EB-9A13F782BA21}"/>
            </a:ext>
          </a:extLst>
        </xdr:cNvPr>
        <xdr:cNvSpPr txBox="1"/>
      </xdr:nvSpPr>
      <xdr:spPr>
        <a:xfrm>
          <a:off x="1135444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EDF7C1AB-9827-4A9D-BB6F-2485F0281C91}"/>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BA124AD-7E88-44C4-89DB-26D2624E0B14}"/>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7B063BAC-7723-4AD8-BE7C-623B6DFF959E}"/>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AC379E0D-077C-436D-A5A3-1DEDF72B9C5F}"/>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208B68AB-7C47-40D8-94C1-F5F84D80C15E}"/>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6895599A-3BA3-4C68-9AAF-4BD91E9FF1AF}"/>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25620CF7-4E51-422E-8716-B98481BF6AB5}"/>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463C5278-F0C5-44C1-93E6-117E966F047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E56D3A74-9C50-476E-B451-EBC87F29C3BA}"/>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D39EE3EC-AE41-41D8-AD9A-5D203B7E2B6B}"/>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23815044-7114-4A92-8C51-AE0BBCFBDB4D}"/>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D4A72D07-6DCE-4F94-A9AF-8978C3A30C09}"/>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B08C698E-79BA-4639-8DC9-E1DF6BF4BF49}"/>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D63423C2-4769-4021-B867-E8F199E7436C}"/>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AD2D2DA2-D25C-4BD7-A0EF-EDAE780B83D7}"/>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A7CC3B85-B001-4537-B28B-49C9C2786F81}"/>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C5144102-3071-4D28-8E70-846ABCE04150}"/>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C85844B1-F4BE-4DF4-AAF1-E9DEACF9D4B9}"/>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97076ACA-B6C9-4B91-B422-8C54B3B7667D}"/>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B175FC61-8002-41BA-A5F4-1836FA314B3B}"/>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8F26D7A0-47C9-4AEF-8032-CDE8710BFBC6}"/>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3BCA05CB-AEEA-4027-B78E-457785AB035D}"/>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85922531-3323-4351-9CF1-45586CD58EBA}"/>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16B68086-92A3-4D1F-ABC8-2F870193669A}"/>
            </a:ext>
          </a:extLst>
        </xdr:cNvPr>
        <xdr:cNvCxnSpPr/>
      </xdr:nvCxnSpPr>
      <xdr:spPr>
        <a:xfrm flipV="1">
          <a:off x="19951064" y="5711190"/>
          <a:ext cx="0" cy="1229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CDB2A4AA-8D3F-41ED-9E49-BD0E3F32F54A}"/>
            </a:ext>
          </a:extLst>
        </xdr:cNvPr>
        <xdr:cNvSpPr txBox="1"/>
      </xdr:nvSpPr>
      <xdr:spPr>
        <a:xfrm>
          <a:off x="19989800" y="694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3AE66C3F-2637-4FC3-958B-28C33174A116}"/>
            </a:ext>
          </a:extLst>
        </xdr:cNvPr>
        <xdr:cNvCxnSpPr/>
      </xdr:nvCxnSpPr>
      <xdr:spPr>
        <a:xfrm>
          <a:off x="19881850" y="6940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754B517A-E719-46C7-861A-86129DB55A9A}"/>
            </a:ext>
          </a:extLst>
        </xdr:cNvPr>
        <xdr:cNvSpPr txBox="1"/>
      </xdr:nvSpPr>
      <xdr:spPr>
        <a:xfrm>
          <a:off x="19989800" y="549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4BF96BE5-67FA-4840-8256-A76919F38108}"/>
            </a:ext>
          </a:extLst>
        </xdr:cNvPr>
        <xdr:cNvCxnSpPr/>
      </xdr:nvCxnSpPr>
      <xdr:spPr>
        <a:xfrm>
          <a:off x="19881850" y="57111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FF50EE45-499E-446D-B177-A4CEC2FBD10A}"/>
            </a:ext>
          </a:extLst>
        </xdr:cNvPr>
        <xdr:cNvSpPr txBox="1"/>
      </xdr:nvSpPr>
      <xdr:spPr>
        <a:xfrm>
          <a:off x="19989800" y="6445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AE9B3FDB-2AA3-4BD1-A4A0-2BBF6A2D998A}"/>
            </a:ext>
          </a:extLst>
        </xdr:cNvPr>
        <xdr:cNvSpPr/>
      </xdr:nvSpPr>
      <xdr:spPr>
        <a:xfrm>
          <a:off x="19900900" y="64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398235BA-FD7C-42FC-9A48-D81E6E23E159}"/>
            </a:ext>
          </a:extLst>
        </xdr:cNvPr>
        <xdr:cNvSpPr/>
      </xdr:nvSpPr>
      <xdr:spPr>
        <a:xfrm>
          <a:off x="19157950" y="64744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6244BD18-2C93-4703-BF56-7470A17E099E}"/>
            </a:ext>
          </a:extLst>
        </xdr:cNvPr>
        <xdr:cNvSpPr/>
      </xdr:nvSpPr>
      <xdr:spPr>
        <a:xfrm>
          <a:off x="18345150" y="647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330C95AC-9E18-43D7-ABB1-0E98F9217E82}"/>
            </a:ext>
          </a:extLst>
        </xdr:cNvPr>
        <xdr:cNvSpPr/>
      </xdr:nvSpPr>
      <xdr:spPr>
        <a:xfrm>
          <a:off x="17551400" y="64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7ABC824B-12B7-427F-B89A-40171DEC992F}"/>
            </a:ext>
          </a:extLst>
        </xdr:cNvPr>
        <xdr:cNvSpPr/>
      </xdr:nvSpPr>
      <xdr:spPr>
        <a:xfrm>
          <a:off x="16757650" y="6497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891807A-3340-4ED3-8957-6EEE1FB6ACEB}"/>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5EAD611-78A4-467B-9051-FFB346F7E77E}"/>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5627C42-FE07-4102-8831-F50C1A952395}"/>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2E4E5EB-CD1E-41EF-A434-5EFA3CF6AB79}"/>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40BAEE8-FE2A-458F-93B9-D06DD1F1EF48}"/>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17780</xdr:rowOff>
    </xdr:from>
    <xdr:to>
      <xdr:col>116</xdr:col>
      <xdr:colOff>114300</xdr:colOff>
      <xdr:row>36</xdr:row>
      <xdr:rowOff>119380</xdr:rowOff>
    </xdr:to>
    <xdr:sp macro="" textlink="">
      <xdr:nvSpPr>
        <xdr:cNvPr id="488" name="楕円 487">
          <a:extLst>
            <a:ext uri="{FF2B5EF4-FFF2-40B4-BE49-F238E27FC236}">
              <a16:creationId xmlns:a16="http://schemas.microsoft.com/office/drawing/2014/main" id="{557B2ED7-79FA-411C-B7C1-F1F91FB4FF2F}"/>
            </a:ext>
          </a:extLst>
        </xdr:cNvPr>
        <xdr:cNvSpPr/>
      </xdr:nvSpPr>
      <xdr:spPr>
        <a:xfrm>
          <a:off x="19900900" y="59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40657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890EB9FA-6A4A-471A-A0AF-6145EF3C7AA3}"/>
            </a:ext>
          </a:extLst>
        </xdr:cNvPr>
        <xdr:cNvSpPr txBox="1"/>
      </xdr:nvSpPr>
      <xdr:spPr>
        <a:xfrm>
          <a:off x="19989800" y="582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33020</xdr:rowOff>
    </xdr:from>
    <xdr:to>
      <xdr:col>112</xdr:col>
      <xdr:colOff>38100</xdr:colOff>
      <xdr:row>36</xdr:row>
      <xdr:rowOff>134620</xdr:rowOff>
    </xdr:to>
    <xdr:sp macro="" textlink="">
      <xdr:nvSpPr>
        <xdr:cNvPr id="490" name="楕円 489">
          <a:extLst>
            <a:ext uri="{FF2B5EF4-FFF2-40B4-BE49-F238E27FC236}">
              <a16:creationId xmlns:a16="http://schemas.microsoft.com/office/drawing/2014/main" id="{550250EA-553B-45BC-9E59-CA461D6DF37E}"/>
            </a:ext>
          </a:extLst>
        </xdr:cNvPr>
        <xdr:cNvSpPr/>
      </xdr:nvSpPr>
      <xdr:spPr>
        <a:xfrm>
          <a:off x="19157950" y="5982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68580</xdr:rowOff>
    </xdr:from>
    <xdr:to>
      <xdr:col>116</xdr:col>
      <xdr:colOff>63500</xdr:colOff>
      <xdr:row>36</xdr:row>
      <xdr:rowOff>83820</xdr:rowOff>
    </xdr:to>
    <xdr:cxnSp macro="">
      <xdr:nvCxnSpPr>
        <xdr:cNvPr id="491" name="直線コネクタ 490">
          <a:extLst>
            <a:ext uri="{FF2B5EF4-FFF2-40B4-BE49-F238E27FC236}">
              <a16:creationId xmlns:a16="http://schemas.microsoft.com/office/drawing/2014/main" id="{05663B04-27F9-452E-8BE9-BF1725ED6E3C}"/>
            </a:ext>
          </a:extLst>
        </xdr:cNvPr>
        <xdr:cNvCxnSpPr/>
      </xdr:nvCxnSpPr>
      <xdr:spPr>
        <a:xfrm flipV="1">
          <a:off x="19202400" y="6018530"/>
          <a:ext cx="7493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40640</xdr:rowOff>
    </xdr:from>
    <xdr:to>
      <xdr:col>107</xdr:col>
      <xdr:colOff>101600</xdr:colOff>
      <xdr:row>36</xdr:row>
      <xdr:rowOff>142240</xdr:rowOff>
    </xdr:to>
    <xdr:sp macro="" textlink="">
      <xdr:nvSpPr>
        <xdr:cNvPr id="492" name="楕円 491">
          <a:extLst>
            <a:ext uri="{FF2B5EF4-FFF2-40B4-BE49-F238E27FC236}">
              <a16:creationId xmlns:a16="http://schemas.microsoft.com/office/drawing/2014/main" id="{713EDD69-9265-456C-B076-A8F113795B6B}"/>
            </a:ext>
          </a:extLst>
        </xdr:cNvPr>
        <xdr:cNvSpPr/>
      </xdr:nvSpPr>
      <xdr:spPr>
        <a:xfrm>
          <a:off x="18345150" y="599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83820</xdr:rowOff>
    </xdr:from>
    <xdr:to>
      <xdr:col>111</xdr:col>
      <xdr:colOff>177800</xdr:colOff>
      <xdr:row>36</xdr:row>
      <xdr:rowOff>91440</xdr:rowOff>
    </xdr:to>
    <xdr:cxnSp macro="">
      <xdr:nvCxnSpPr>
        <xdr:cNvPr id="493" name="直線コネクタ 492">
          <a:extLst>
            <a:ext uri="{FF2B5EF4-FFF2-40B4-BE49-F238E27FC236}">
              <a16:creationId xmlns:a16="http://schemas.microsoft.com/office/drawing/2014/main" id="{65BB3271-E83F-42C8-BA15-BE8B1519F3A7}"/>
            </a:ext>
          </a:extLst>
        </xdr:cNvPr>
        <xdr:cNvCxnSpPr/>
      </xdr:nvCxnSpPr>
      <xdr:spPr>
        <a:xfrm flipV="1">
          <a:off x="18395950" y="603377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48260</xdr:rowOff>
    </xdr:from>
    <xdr:to>
      <xdr:col>102</xdr:col>
      <xdr:colOff>165100</xdr:colOff>
      <xdr:row>36</xdr:row>
      <xdr:rowOff>149860</xdr:rowOff>
    </xdr:to>
    <xdr:sp macro="" textlink="">
      <xdr:nvSpPr>
        <xdr:cNvPr id="494" name="楕円 493">
          <a:extLst>
            <a:ext uri="{FF2B5EF4-FFF2-40B4-BE49-F238E27FC236}">
              <a16:creationId xmlns:a16="http://schemas.microsoft.com/office/drawing/2014/main" id="{816D20F5-220E-4DAE-A351-B41CA00EB3EF}"/>
            </a:ext>
          </a:extLst>
        </xdr:cNvPr>
        <xdr:cNvSpPr/>
      </xdr:nvSpPr>
      <xdr:spPr>
        <a:xfrm>
          <a:off x="17551400" y="599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91440</xdr:rowOff>
    </xdr:from>
    <xdr:to>
      <xdr:col>107</xdr:col>
      <xdr:colOff>50800</xdr:colOff>
      <xdr:row>36</xdr:row>
      <xdr:rowOff>99060</xdr:rowOff>
    </xdr:to>
    <xdr:cxnSp macro="">
      <xdr:nvCxnSpPr>
        <xdr:cNvPr id="495" name="直線コネクタ 494">
          <a:extLst>
            <a:ext uri="{FF2B5EF4-FFF2-40B4-BE49-F238E27FC236}">
              <a16:creationId xmlns:a16="http://schemas.microsoft.com/office/drawing/2014/main" id="{D79C6219-6E41-4967-A0CF-572593B3398F}"/>
            </a:ext>
          </a:extLst>
        </xdr:cNvPr>
        <xdr:cNvCxnSpPr/>
      </xdr:nvCxnSpPr>
      <xdr:spPr>
        <a:xfrm flipV="1">
          <a:off x="17602200" y="604139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55880</xdr:rowOff>
    </xdr:from>
    <xdr:to>
      <xdr:col>98</xdr:col>
      <xdr:colOff>38100</xdr:colOff>
      <xdr:row>36</xdr:row>
      <xdr:rowOff>157480</xdr:rowOff>
    </xdr:to>
    <xdr:sp macro="" textlink="">
      <xdr:nvSpPr>
        <xdr:cNvPr id="496" name="楕円 495">
          <a:extLst>
            <a:ext uri="{FF2B5EF4-FFF2-40B4-BE49-F238E27FC236}">
              <a16:creationId xmlns:a16="http://schemas.microsoft.com/office/drawing/2014/main" id="{560ED71E-41AA-4C3B-B89B-480BCCF7F7EF}"/>
            </a:ext>
          </a:extLst>
        </xdr:cNvPr>
        <xdr:cNvSpPr/>
      </xdr:nvSpPr>
      <xdr:spPr>
        <a:xfrm>
          <a:off x="16757650" y="60058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99060</xdr:rowOff>
    </xdr:from>
    <xdr:to>
      <xdr:col>102</xdr:col>
      <xdr:colOff>114300</xdr:colOff>
      <xdr:row>36</xdr:row>
      <xdr:rowOff>106680</xdr:rowOff>
    </xdr:to>
    <xdr:cxnSp macro="">
      <xdr:nvCxnSpPr>
        <xdr:cNvPr id="497" name="直線コネクタ 496">
          <a:extLst>
            <a:ext uri="{FF2B5EF4-FFF2-40B4-BE49-F238E27FC236}">
              <a16:creationId xmlns:a16="http://schemas.microsoft.com/office/drawing/2014/main" id="{20A5AEDC-4B31-48F0-A11D-BDA4A2D61EA3}"/>
            </a:ext>
          </a:extLst>
        </xdr:cNvPr>
        <xdr:cNvCxnSpPr/>
      </xdr:nvCxnSpPr>
      <xdr:spPr>
        <a:xfrm flipV="1">
          <a:off x="16802100" y="604901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710597E8-CD85-481C-B6D8-5B68E17AA1F9}"/>
            </a:ext>
          </a:extLst>
        </xdr:cNvPr>
        <xdr:cNvSpPr txBox="1"/>
      </xdr:nvSpPr>
      <xdr:spPr>
        <a:xfrm>
          <a:off x="189802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F681087-BA48-4D08-9B6C-DC05F168BF45}"/>
            </a:ext>
          </a:extLst>
        </xdr:cNvPr>
        <xdr:cNvSpPr txBox="1"/>
      </xdr:nvSpPr>
      <xdr:spPr>
        <a:xfrm>
          <a:off x="181801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1BF8FE70-3380-4ED2-A4A5-4D87179B128F}"/>
            </a:ext>
          </a:extLst>
        </xdr:cNvPr>
        <xdr:cNvSpPr txBox="1"/>
      </xdr:nvSpPr>
      <xdr:spPr>
        <a:xfrm>
          <a:off x="1738637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92242A67-ADCD-4A85-9354-EB8962A5C1B1}"/>
            </a:ext>
          </a:extLst>
        </xdr:cNvPr>
        <xdr:cNvSpPr txBox="1"/>
      </xdr:nvSpPr>
      <xdr:spPr>
        <a:xfrm>
          <a:off x="165926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151147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389E4A1-677A-48E2-91A8-A2F0499776AA}"/>
            </a:ext>
          </a:extLst>
        </xdr:cNvPr>
        <xdr:cNvSpPr txBox="1"/>
      </xdr:nvSpPr>
      <xdr:spPr>
        <a:xfrm>
          <a:off x="18980227" y="577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158767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44D250F-C6FA-4B0B-B543-ADB3F6DF06BA}"/>
            </a:ext>
          </a:extLst>
        </xdr:cNvPr>
        <xdr:cNvSpPr txBox="1"/>
      </xdr:nvSpPr>
      <xdr:spPr>
        <a:xfrm>
          <a:off x="18180127" y="577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166387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F1D357E3-FA6D-4CEF-91FB-4A5E0B16BF28}"/>
            </a:ext>
          </a:extLst>
        </xdr:cNvPr>
        <xdr:cNvSpPr txBox="1"/>
      </xdr:nvSpPr>
      <xdr:spPr>
        <a:xfrm>
          <a:off x="17386377" y="578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2557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FB5C88F8-29C1-4A15-AEFC-6EA73EE128A1}"/>
            </a:ext>
          </a:extLst>
        </xdr:cNvPr>
        <xdr:cNvSpPr txBox="1"/>
      </xdr:nvSpPr>
      <xdr:spPr>
        <a:xfrm>
          <a:off x="16592627" y="578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677AE63-B51C-4F09-827E-CB22BE66F524}"/>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E1EDD5B-0D6A-40E3-B794-BD21197FE150}"/>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23CEA5D8-0128-47DE-8599-A45C25B8E8FE}"/>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EF2B5DD6-77E0-4185-9BE5-61DEF8828168}"/>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2C755A91-7B8B-4156-99B6-5B3D6E2C3BC9}"/>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EB846346-2284-4B9D-81F9-E2C07264812B}"/>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30670221-0A33-4D5C-8A73-42DFC8C84938}"/>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9E089C8-76EA-49FC-A414-AC30F918309A}"/>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3B0AB76D-4BA0-45CF-995D-A797DE629C7B}"/>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6009F98-6FD6-43F8-A7DD-99CB9393BDF3}"/>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F618AC8B-ABF8-481D-BAED-2B2682271B08}"/>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8E4B4343-3FA7-42E3-BC82-29BDB96437E9}"/>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63AC0B46-5E6E-4093-8AD7-40BF2E1F020C}"/>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46D4A677-83EE-49B6-8E39-056626770258}"/>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CF640847-CB6F-4843-834E-9C24DAEE6496}"/>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639EE5E1-5BAD-414A-B24B-F42970026830}"/>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7D59BBEE-0A73-4A46-88ED-F4B8E749A3D4}"/>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B7FA5CF9-8270-49D9-9711-C146DB32820B}"/>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1BB64D63-F2C2-4162-837F-9900EDF8451E}"/>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1C94215-F91D-4E12-8BC4-83BD7FE614C7}"/>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7C80DDC0-699A-47A6-B6D0-59FE01DACA1C}"/>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70903D70-96B7-48CB-A468-B3987879AC5E}"/>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1C7BCC2E-2CC6-45A9-BCA5-10FC6CB7D430}"/>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981FF98-76E3-422B-8E73-8C3C11B699C1}"/>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EAFC5B55-1351-4AAB-B4C2-A57897C03A20}"/>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F76AD86D-204B-4A4A-870E-2D64554862FF}"/>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DB3BE160-F873-4497-A5F3-7A6C8C479CAF}"/>
            </a:ext>
          </a:extLst>
        </xdr:cNvPr>
        <xdr:cNvCxnSpPr/>
      </xdr:nvCxnSpPr>
      <xdr:spPr>
        <a:xfrm flipV="1">
          <a:off x="14699614" y="9085035"/>
          <a:ext cx="0" cy="146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EF0EA89D-0924-4129-8ABA-4447B5710B20}"/>
            </a:ext>
          </a:extLst>
        </xdr:cNvPr>
        <xdr:cNvSpPr txBox="1"/>
      </xdr:nvSpPr>
      <xdr:spPr>
        <a:xfrm>
          <a:off x="14738350" y="10556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2CE0E2F1-CAF4-43A5-881E-08EC2493B7CD}"/>
            </a:ext>
          </a:extLst>
        </xdr:cNvPr>
        <xdr:cNvCxnSpPr/>
      </xdr:nvCxnSpPr>
      <xdr:spPr>
        <a:xfrm>
          <a:off x="14611350" y="105529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4FF912DC-45DB-4D91-A2A9-D8B9C5F50120}"/>
            </a:ext>
          </a:extLst>
        </xdr:cNvPr>
        <xdr:cNvSpPr txBox="1"/>
      </xdr:nvSpPr>
      <xdr:spPr>
        <a:xfrm>
          <a:off x="14738350" y="886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BC0C8007-568C-478E-BB50-6138A7DA0497}"/>
            </a:ext>
          </a:extLst>
        </xdr:cNvPr>
        <xdr:cNvCxnSpPr/>
      </xdr:nvCxnSpPr>
      <xdr:spPr>
        <a:xfrm>
          <a:off x="14611350" y="90850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E56232FC-8567-4636-806B-E4D859E0AB4F}"/>
            </a:ext>
          </a:extLst>
        </xdr:cNvPr>
        <xdr:cNvSpPr txBox="1"/>
      </xdr:nvSpPr>
      <xdr:spPr>
        <a:xfrm>
          <a:off x="14738350" y="9748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9B5E3281-19E6-491C-B255-D8DC26E3EF8B}"/>
            </a:ext>
          </a:extLst>
        </xdr:cNvPr>
        <xdr:cNvSpPr/>
      </xdr:nvSpPr>
      <xdr:spPr>
        <a:xfrm>
          <a:off x="14649450" y="98907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8C70279F-EF87-4F05-9646-15CEC50559B5}"/>
            </a:ext>
          </a:extLst>
        </xdr:cNvPr>
        <xdr:cNvSpPr/>
      </xdr:nvSpPr>
      <xdr:spPr>
        <a:xfrm>
          <a:off x="13887450" y="9890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2C37CC8F-B0CF-4274-BAA4-C999E866511C}"/>
            </a:ext>
          </a:extLst>
        </xdr:cNvPr>
        <xdr:cNvSpPr/>
      </xdr:nvSpPr>
      <xdr:spPr>
        <a:xfrm>
          <a:off x="13093700" y="98711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D4B6FCD6-3A74-4634-AD4A-181BC31138ED}"/>
            </a:ext>
          </a:extLst>
        </xdr:cNvPr>
        <xdr:cNvSpPr/>
      </xdr:nvSpPr>
      <xdr:spPr>
        <a:xfrm>
          <a:off x="12299950" y="98417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27554037-7DE9-4042-98D4-B980B5AFB2C9}"/>
            </a:ext>
          </a:extLst>
        </xdr:cNvPr>
        <xdr:cNvSpPr/>
      </xdr:nvSpPr>
      <xdr:spPr>
        <a:xfrm>
          <a:off x="11487150" y="9910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D6485CF-92F0-4298-9444-9D93F568B315}"/>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09BCA42-5297-4866-8D36-D6CF5EE4F893}"/>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C549F7C-1633-4C70-BCDB-689C7306A278}"/>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5B035CC-90FE-4891-870B-9E4DC80515EA}"/>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1A7A923-E770-4332-8E7C-5A447CFBB539}"/>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61867</xdr:rowOff>
    </xdr:from>
    <xdr:to>
      <xdr:col>85</xdr:col>
      <xdr:colOff>177800</xdr:colOff>
      <xdr:row>63</xdr:row>
      <xdr:rowOff>163467</xdr:rowOff>
    </xdr:to>
    <xdr:sp macro="" textlink="">
      <xdr:nvSpPr>
        <xdr:cNvPr id="548" name="楕円 547">
          <a:extLst>
            <a:ext uri="{FF2B5EF4-FFF2-40B4-BE49-F238E27FC236}">
              <a16:creationId xmlns:a16="http://schemas.microsoft.com/office/drawing/2014/main" id="{1E2E5651-0C32-4B1A-B99F-EAE110F33026}"/>
            </a:ext>
          </a:extLst>
        </xdr:cNvPr>
        <xdr:cNvSpPr/>
      </xdr:nvSpPr>
      <xdr:spPr>
        <a:xfrm>
          <a:off x="14649450" y="1046951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148244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EDDD72FB-4B3C-41E5-83CA-690FFC13D0E7}"/>
            </a:ext>
          </a:extLst>
        </xdr:cNvPr>
        <xdr:cNvSpPr txBox="1"/>
      </xdr:nvSpPr>
      <xdr:spPr>
        <a:xfrm>
          <a:off x="14738350" y="10390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42273</xdr:rowOff>
    </xdr:from>
    <xdr:to>
      <xdr:col>81</xdr:col>
      <xdr:colOff>101600</xdr:colOff>
      <xdr:row>63</xdr:row>
      <xdr:rowOff>143873</xdr:rowOff>
    </xdr:to>
    <xdr:sp macro="" textlink="">
      <xdr:nvSpPr>
        <xdr:cNvPr id="550" name="楕円 549">
          <a:extLst>
            <a:ext uri="{FF2B5EF4-FFF2-40B4-BE49-F238E27FC236}">
              <a16:creationId xmlns:a16="http://schemas.microsoft.com/office/drawing/2014/main" id="{11B5038C-95F3-4457-A520-AC3FF3C9AD4B}"/>
            </a:ext>
          </a:extLst>
        </xdr:cNvPr>
        <xdr:cNvSpPr/>
      </xdr:nvSpPr>
      <xdr:spPr>
        <a:xfrm>
          <a:off x="13887450" y="1044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93073</xdr:rowOff>
    </xdr:from>
    <xdr:to>
      <xdr:col>85</xdr:col>
      <xdr:colOff>127000</xdr:colOff>
      <xdr:row>63</xdr:row>
      <xdr:rowOff>112667</xdr:rowOff>
    </xdr:to>
    <xdr:cxnSp macro="">
      <xdr:nvCxnSpPr>
        <xdr:cNvPr id="551" name="直線コネクタ 550">
          <a:extLst>
            <a:ext uri="{FF2B5EF4-FFF2-40B4-BE49-F238E27FC236}">
              <a16:creationId xmlns:a16="http://schemas.microsoft.com/office/drawing/2014/main" id="{40FC9550-9D27-4A21-99EE-25DF0D277EE4}"/>
            </a:ext>
          </a:extLst>
        </xdr:cNvPr>
        <xdr:cNvCxnSpPr/>
      </xdr:nvCxnSpPr>
      <xdr:spPr>
        <a:xfrm>
          <a:off x="13938250" y="10500723"/>
          <a:ext cx="762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9616</xdr:rowOff>
    </xdr:from>
    <xdr:to>
      <xdr:col>76</xdr:col>
      <xdr:colOff>165100</xdr:colOff>
      <xdr:row>63</xdr:row>
      <xdr:rowOff>111216</xdr:rowOff>
    </xdr:to>
    <xdr:sp macro="" textlink="">
      <xdr:nvSpPr>
        <xdr:cNvPr id="552" name="楕円 551">
          <a:extLst>
            <a:ext uri="{FF2B5EF4-FFF2-40B4-BE49-F238E27FC236}">
              <a16:creationId xmlns:a16="http://schemas.microsoft.com/office/drawing/2014/main" id="{90A74253-4E26-4CA4-80EE-7C0D1655A877}"/>
            </a:ext>
          </a:extLst>
        </xdr:cNvPr>
        <xdr:cNvSpPr/>
      </xdr:nvSpPr>
      <xdr:spPr>
        <a:xfrm>
          <a:off x="13093700" y="1041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60416</xdr:rowOff>
    </xdr:from>
    <xdr:to>
      <xdr:col>81</xdr:col>
      <xdr:colOff>50800</xdr:colOff>
      <xdr:row>63</xdr:row>
      <xdr:rowOff>93073</xdr:rowOff>
    </xdr:to>
    <xdr:cxnSp macro="">
      <xdr:nvCxnSpPr>
        <xdr:cNvPr id="553" name="直線コネクタ 552">
          <a:extLst>
            <a:ext uri="{FF2B5EF4-FFF2-40B4-BE49-F238E27FC236}">
              <a16:creationId xmlns:a16="http://schemas.microsoft.com/office/drawing/2014/main" id="{AC857E68-2C31-403E-A281-04DA27C4F05B}"/>
            </a:ext>
          </a:extLst>
        </xdr:cNvPr>
        <xdr:cNvCxnSpPr/>
      </xdr:nvCxnSpPr>
      <xdr:spPr>
        <a:xfrm>
          <a:off x="13144500" y="10468066"/>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132080</xdr:rowOff>
    </xdr:from>
    <xdr:to>
      <xdr:col>72</xdr:col>
      <xdr:colOff>38100</xdr:colOff>
      <xdr:row>63</xdr:row>
      <xdr:rowOff>62230</xdr:rowOff>
    </xdr:to>
    <xdr:sp macro="" textlink="">
      <xdr:nvSpPr>
        <xdr:cNvPr id="554" name="楕円 553">
          <a:extLst>
            <a:ext uri="{FF2B5EF4-FFF2-40B4-BE49-F238E27FC236}">
              <a16:creationId xmlns:a16="http://schemas.microsoft.com/office/drawing/2014/main" id="{DF75F02E-D29F-4CC8-BC7D-DE97473AEC93}"/>
            </a:ext>
          </a:extLst>
        </xdr:cNvPr>
        <xdr:cNvSpPr/>
      </xdr:nvSpPr>
      <xdr:spPr>
        <a:xfrm>
          <a:off x="12299950" y="103746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11430</xdr:rowOff>
    </xdr:from>
    <xdr:to>
      <xdr:col>76</xdr:col>
      <xdr:colOff>114300</xdr:colOff>
      <xdr:row>63</xdr:row>
      <xdr:rowOff>60416</xdr:rowOff>
    </xdr:to>
    <xdr:cxnSp macro="">
      <xdr:nvCxnSpPr>
        <xdr:cNvPr id="555" name="直線コネクタ 554">
          <a:extLst>
            <a:ext uri="{FF2B5EF4-FFF2-40B4-BE49-F238E27FC236}">
              <a16:creationId xmlns:a16="http://schemas.microsoft.com/office/drawing/2014/main" id="{5F5A7AD4-2245-490F-B5D4-C4C332E6B703}"/>
            </a:ext>
          </a:extLst>
        </xdr:cNvPr>
        <xdr:cNvCxnSpPr/>
      </xdr:nvCxnSpPr>
      <xdr:spPr>
        <a:xfrm>
          <a:off x="12344400" y="10419080"/>
          <a:ext cx="8001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76563</xdr:rowOff>
    </xdr:from>
    <xdr:to>
      <xdr:col>67</xdr:col>
      <xdr:colOff>101600</xdr:colOff>
      <xdr:row>63</xdr:row>
      <xdr:rowOff>6713</xdr:rowOff>
    </xdr:to>
    <xdr:sp macro="" textlink="">
      <xdr:nvSpPr>
        <xdr:cNvPr id="556" name="楕円 555">
          <a:extLst>
            <a:ext uri="{FF2B5EF4-FFF2-40B4-BE49-F238E27FC236}">
              <a16:creationId xmlns:a16="http://schemas.microsoft.com/office/drawing/2014/main" id="{FB3DEC7D-620B-4FFC-8DB2-7FCCB6E11FD4}"/>
            </a:ext>
          </a:extLst>
        </xdr:cNvPr>
        <xdr:cNvSpPr/>
      </xdr:nvSpPr>
      <xdr:spPr>
        <a:xfrm>
          <a:off x="11487150" y="103191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127363</xdr:rowOff>
    </xdr:from>
    <xdr:to>
      <xdr:col>71</xdr:col>
      <xdr:colOff>177800</xdr:colOff>
      <xdr:row>63</xdr:row>
      <xdr:rowOff>11430</xdr:rowOff>
    </xdr:to>
    <xdr:cxnSp macro="">
      <xdr:nvCxnSpPr>
        <xdr:cNvPr id="557" name="直線コネクタ 556">
          <a:extLst>
            <a:ext uri="{FF2B5EF4-FFF2-40B4-BE49-F238E27FC236}">
              <a16:creationId xmlns:a16="http://schemas.microsoft.com/office/drawing/2014/main" id="{9C213583-E756-4C16-8B31-5D5AB0246479}"/>
            </a:ext>
          </a:extLst>
        </xdr:cNvPr>
        <xdr:cNvCxnSpPr/>
      </xdr:nvCxnSpPr>
      <xdr:spPr>
        <a:xfrm>
          <a:off x="11537950" y="10369913"/>
          <a:ext cx="806450" cy="4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B393AD43-6D7F-4343-9691-564904BDFBA5}"/>
            </a:ext>
          </a:extLst>
        </xdr:cNvPr>
        <xdr:cNvSpPr txBox="1"/>
      </xdr:nvSpPr>
      <xdr:spPr>
        <a:xfrm>
          <a:off x="137420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7C93FDE2-59C3-4426-8197-19CE832E45CE}"/>
            </a:ext>
          </a:extLst>
        </xdr:cNvPr>
        <xdr:cNvSpPr txBox="1"/>
      </xdr:nvSpPr>
      <xdr:spPr>
        <a:xfrm>
          <a:off x="12960994" y="965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491CB43D-92B0-4055-A9BB-15478ACF924F}"/>
            </a:ext>
          </a:extLst>
        </xdr:cNvPr>
        <xdr:cNvSpPr txBox="1"/>
      </xdr:nvSpPr>
      <xdr:spPr>
        <a:xfrm>
          <a:off x="12167244" y="962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1" name="n_4aveValue【学校施設】&#10;有形固定資産減価償却率">
          <a:extLst>
            <a:ext uri="{FF2B5EF4-FFF2-40B4-BE49-F238E27FC236}">
              <a16:creationId xmlns:a16="http://schemas.microsoft.com/office/drawing/2014/main" id="{3396B0EB-B2B5-4108-8CEA-DC00F3AF871F}"/>
            </a:ext>
          </a:extLst>
        </xdr:cNvPr>
        <xdr:cNvSpPr txBox="1"/>
      </xdr:nvSpPr>
      <xdr:spPr>
        <a:xfrm>
          <a:off x="11354444" y="969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135000</xdr:rowOff>
    </xdr:from>
    <xdr:ext cx="405111" cy="259045"/>
    <xdr:sp macro="" textlink="">
      <xdr:nvSpPr>
        <xdr:cNvPr id="562" name="n_1mainValue【学校施設】&#10;有形固定資産減価償却率">
          <a:extLst>
            <a:ext uri="{FF2B5EF4-FFF2-40B4-BE49-F238E27FC236}">
              <a16:creationId xmlns:a16="http://schemas.microsoft.com/office/drawing/2014/main" id="{A0093CD6-DDA8-48A0-8EAB-73A0D8EF4379}"/>
            </a:ext>
          </a:extLst>
        </xdr:cNvPr>
        <xdr:cNvSpPr txBox="1"/>
      </xdr:nvSpPr>
      <xdr:spPr>
        <a:xfrm>
          <a:off x="13742044" y="10542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102343</xdr:rowOff>
    </xdr:from>
    <xdr:ext cx="405111" cy="259045"/>
    <xdr:sp macro="" textlink="">
      <xdr:nvSpPr>
        <xdr:cNvPr id="563" name="n_2mainValue【学校施設】&#10;有形固定資産減価償却率">
          <a:extLst>
            <a:ext uri="{FF2B5EF4-FFF2-40B4-BE49-F238E27FC236}">
              <a16:creationId xmlns:a16="http://schemas.microsoft.com/office/drawing/2014/main" id="{1FED46C6-9C1F-4E53-8FEA-C2BEA92C6B23}"/>
            </a:ext>
          </a:extLst>
        </xdr:cNvPr>
        <xdr:cNvSpPr txBox="1"/>
      </xdr:nvSpPr>
      <xdr:spPr>
        <a:xfrm>
          <a:off x="12960994" y="10509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53357</xdr:rowOff>
    </xdr:from>
    <xdr:ext cx="405111" cy="259045"/>
    <xdr:sp macro="" textlink="">
      <xdr:nvSpPr>
        <xdr:cNvPr id="564" name="n_3mainValue【学校施設】&#10;有形固定資産減価償却率">
          <a:extLst>
            <a:ext uri="{FF2B5EF4-FFF2-40B4-BE49-F238E27FC236}">
              <a16:creationId xmlns:a16="http://schemas.microsoft.com/office/drawing/2014/main" id="{0DCFB0F2-68BE-4096-882C-5D69C61D9B70}"/>
            </a:ext>
          </a:extLst>
        </xdr:cNvPr>
        <xdr:cNvSpPr txBox="1"/>
      </xdr:nvSpPr>
      <xdr:spPr>
        <a:xfrm>
          <a:off x="12167244" y="1046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169290</xdr:rowOff>
    </xdr:from>
    <xdr:ext cx="405111" cy="259045"/>
    <xdr:sp macro="" textlink="">
      <xdr:nvSpPr>
        <xdr:cNvPr id="565" name="n_4mainValue【学校施設】&#10;有形固定資産減価償却率">
          <a:extLst>
            <a:ext uri="{FF2B5EF4-FFF2-40B4-BE49-F238E27FC236}">
              <a16:creationId xmlns:a16="http://schemas.microsoft.com/office/drawing/2014/main" id="{A3EB4DF3-B0BF-4452-86F4-4DD6C21D584A}"/>
            </a:ext>
          </a:extLst>
        </xdr:cNvPr>
        <xdr:cNvSpPr txBox="1"/>
      </xdr:nvSpPr>
      <xdr:spPr>
        <a:xfrm>
          <a:off x="11354444" y="10405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AB835116-B051-401B-AA34-14C204A17146}"/>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1B87575A-C97C-4A29-A31B-4719BC006D0A}"/>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C6D636BF-1E4C-4DCD-917F-81A5DE1A8C89}"/>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224D77B5-14B4-4A39-AEF7-E38F7418565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CE7C5FB0-E4B3-4F53-9C84-C8E32E88C608}"/>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CD3560C2-EE0C-462B-86D8-5EC21869977D}"/>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F719AD70-6FC5-49E5-A807-40491F2E1B7A}"/>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DB3A3BD-F7C4-41A2-892C-6FDDC9499CE0}"/>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99A61736-4355-4BB4-845C-177FAF147595}"/>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8B4D657D-1B3E-4117-831B-0EB8639F24EC}"/>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BA765E81-9129-49D5-88E5-5E5F0049AAC7}"/>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3A71BFEB-F7F3-42EC-AB4A-714268C2007F}"/>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94499894-E7F5-432F-BEDE-18C72E94ABB5}"/>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DF8D80C2-E201-49B9-89B4-3D206A2FD337}"/>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856678B8-15FD-436D-9535-066C23AECBA1}"/>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F7F08651-467A-4B44-9ACC-8325DAA794D6}"/>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9FE7FEB9-858F-4BA6-9EC9-FE314388CAEB}"/>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FAF53BCF-F5FF-48DC-99F0-EAA724596DB0}"/>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767CCE81-291D-431E-A55E-4714FF54A411}"/>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68CEE1E7-A2E9-4D7D-8F24-0F4A9D9A6028}"/>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28AFA0C4-1C41-4B9C-A8CA-2F5D4CB1DBAA}"/>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6F931A2A-161A-4DB9-9CE4-0F2467AD841C}"/>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A55263BC-7E2B-44AE-B16F-0809296FC953}"/>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BD5AB75A-61A6-40AC-A11B-35C5F9CDAAF7}"/>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72390B7A-A9E8-4443-BF4E-79D4BCB278CD}"/>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FBC4CE4E-9C6A-4F8A-8CEB-51DCF110259B}"/>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9890ACFB-D9B8-407E-94A9-692C2DDE66C5}"/>
            </a:ext>
          </a:extLst>
        </xdr:cNvPr>
        <xdr:cNvCxnSpPr/>
      </xdr:nvCxnSpPr>
      <xdr:spPr>
        <a:xfrm flipV="1">
          <a:off x="19951064" y="9163594"/>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4288F6D4-9287-477D-8320-885932011EDF}"/>
            </a:ext>
          </a:extLst>
        </xdr:cNvPr>
        <xdr:cNvSpPr txBox="1"/>
      </xdr:nvSpPr>
      <xdr:spPr>
        <a:xfrm>
          <a:off x="19989800" y="10596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A41C9E7D-34B1-426A-ABEA-497F09D7BECC}"/>
            </a:ext>
          </a:extLst>
        </xdr:cNvPr>
        <xdr:cNvCxnSpPr/>
      </xdr:nvCxnSpPr>
      <xdr:spPr>
        <a:xfrm>
          <a:off x="19881850" y="105923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60FAC683-9AC7-48C0-AFAC-52393E387858}"/>
            </a:ext>
          </a:extLst>
        </xdr:cNvPr>
        <xdr:cNvSpPr txBox="1"/>
      </xdr:nvSpPr>
      <xdr:spPr>
        <a:xfrm>
          <a:off x="19989800" y="8945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60DF0993-AD27-412A-AE56-3552EEF22C6E}"/>
            </a:ext>
          </a:extLst>
        </xdr:cNvPr>
        <xdr:cNvCxnSpPr/>
      </xdr:nvCxnSpPr>
      <xdr:spPr>
        <a:xfrm>
          <a:off x="19881850" y="91635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7" name="【学校施設】&#10;一人当たり面積平均値テキスト">
          <a:extLst>
            <a:ext uri="{FF2B5EF4-FFF2-40B4-BE49-F238E27FC236}">
              <a16:creationId xmlns:a16="http://schemas.microsoft.com/office/drawing/2014/main" id="{8E54E0A7-B3B6-4381-9273-E5FD03429CFF}"/>
            </a:ext>
          </a:extLst>
        </xdr:cNvPr>
        <xdr:cNvSpPr txBox="1"/>
      </xdr:nvSpPr>
      <xdr:spPr>
        <a:xfrm>
          <a:off x="19989800" y="98670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21901C31-CE37-420E-B909-59D272DEAC6B}"/>
            </a:ext>
          </a:extLst>
        </xdr:cNvPr>
        <xdr:cNvSpPr/>
      </xdr:nvSpPr>
      <xdr:spPr>
        <a:xfrm>
          <a:off x="19900900" y="988858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D96C76DB-3591-4D93-B372-1D44641EA8CB}"/>
            </a:ext>
          </a:extLst>
        </xdr:cNvPr>
        <xdr:cNvSpPr/>
      </xdr:nvSpPr>
      <xdr:spPr>
        <a:xfrm>
          <a:off x="19157950" y="99016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A32F35CD-B202-48EA-8CA0-8D1760FFC102}"/>
            </a:ext>
          </a:extLst>
        </xdr:cNvPr>
        <xdr:cNvSpPr/>
      </xdr:nvSpPr>
      <xdr:spPr>
        <a:xfrm>
          <a:off x="18345150" y="99125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B8CFF504-6972-4C2F-8367-765987169C6A}"/>
            </a:ext>
          </a:extLst>
        </xdr:cNvPr>
        <xdr:cNvSpPr/>
      </xdr:nvSpPr>
      <xdr:spPr>
        <a:xfrm>
          <a:off x="17551400" y="99103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11AB4F05-6D78-4B20-B880-30D46313D3C1}"/>
            </a:ext>
          </a:extLst>
        </xdr:cNvPr>
        <xdr:cNvSpPr/>
      </xdr:nvSpPr>
      <xdr:spPr>
        <a:xfrm>
          <a:off x="16757650" y="992033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9FF5EA8-7C8D-493D-A130-DE963C705EB3}"/>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F4A707D-D520-47F2-99C2-CF510A7B72F4}"/>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F2D81F48-6785-4782-8FDE-0E92CCA6A2D0}"/>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D21672A-C308-4491-A861-09BFE6731366}"/>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10148C52-F2B3-496E-A250-8E61E96A35E1}"/>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168003</xdr:rowOff>
    </xdr:from>
    <xdr:to>
      <xdr:col>116</xdr:col>
      <xdr:colOff>114300</xdr:colOff>
      <xdr:row>59</xdr:row>
      <xdr:rowOff>98153</xdr:rowOff>
    </xdr:to>
    <xdr:sp macro="" textlink="">
      <xdr:nvSpPr>
        <xdr:cNvPr id="608" name="楕円 607">
          <a:extLst>
            <a:ext uri="{FF2B5EF4-FFF2-40B4-BE49-F238E27FC236}">
              <a16:creationId xmlns:a16="http://schemas.microsoft.com/office/drawing/2014/main" id="{21277C9F-48A0-4365-B2BE-B0C12B206EAC}"/>
            </a:ext>
          </a:extLst>
        </xdr:cNvPr>
        <xdr:cNvSpPr/>
      </xdr:nvSpPr>
      <xdr:spPr>
        <a:xfrm>
          <a:off x="19900900" y="97501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19430</xdr:rowOff>
    </xdr:from>
    <xdr:ext cx="469744" cy="259045"/>
    <xdr:sp macro="" textlink="">
      <xdr:nvSpPr>
        <xdr:cNvPr id="609" name="【学校施設】&#10;一人当たり面積該当値テキスト">
          <a:extLst>
            <a:ext uri="{FF2B5EF4-FFF2-40B4-BE49-F238E27FC236}">
              <a16:creationId xmlns:a16="http://schemas.microsoft.com/office/drawing/2014/main" id="{684357C8-E0F6-4B5D-95D3-D4CC479873B2}"/>
            </a:ext>
          </a:extLst>
        </xdr:cNvPr>
        <xdr:cNvSpPr txBox="1"/>
      </xdr:nvSpPr>
      <xdr:spPr>
        <a:xfrm>
          <a:off x="19989800" y="9601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9616</xdr:rowOff>
    </xdr:from>
    <xdr:to>
      <xdr:col>112</xdr:col>
      <xdr:colOff>38100</xdr:colOff>
      <xdr:row>59</xdr:row>
      <xdr:rowOff>111216</xdr:rowOff>
    </xdr:to>
    <xdr:sp macro="" textlink="">
      <xdr:nvSpPr>
        <xdr:cNvPr id="610" name="楕円 609">
          <a:extLst>
            <a:ext uri="{FF2B5EF4-FFF2-40B4-BE49-F238E27FC236}">
              <a16:creationId xmlns:a16="http://schemas.microsoft.com/office/drawing/2014/main" id="{3972E39B-9993-432B-8A97-62AFC1CDA533}"/>
            </a:ext>
          </a:extLst>
        </xdr:cNvPr>
        <xdr:cNvSpPr/>
      </xdr:nvSpPr>
      <xdr:spPr>
        <a:xfrm>
          <a:off x="19157950" y="97568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47353</xdr:rowOff>
    </xdr:from>
    <xdr:to>
      <xdr:col>116</xdr:col>
      <xdr:colOff>63500</xdr:colOff>
      <xdr:row>59</xdr:row>
      <xdr:rowOff>60416</xdr:rowOff>
    </xdr:to>
    <xdr:cxnSp macro="">
      <xdr:nvCxnSpPr>
        <xdr:cNvPr id="611" name="直線コネクタ 610">
          <a:extLst>
            <a:ext uri="{FF2B5EF4-FFF2-40B4-BE49-F238E27FC236}">
              <a16:creationId xmlns:a16="http://schemas.microsoft.com/office/drawing/2014/main" id="{07650FE5-D943-4F37-9367-E37B6D10C9DA}"/>
            </a:ext>
          </a:extLst>
        </xdr:cNvPr>
        <xdr:cNvCxnSpPr/>
      </xdr:nvCxnSpPr>
      <xdr:spPr>
        <a:xfrm flipV="1">
          <a:off x="19202400" y="9794603"/>
          <a:ext cx="7493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25944</xdr:rowOff>
    </xdr:from>
    <xdr:to>
      <xdr:col>107</xdr:col>
      <xdr:colOff>101600</xdr:colOff>
      <xdr:row>59</xdr:row>
      <xdr:rowOff>127544</xdr:rowOff>
    </xdr:to>
    <xdr:sp macro="" textlink="">
      <xdr:nvSpPr>
        <xdr:cNvPr id="612" name="楕円 611">
          <a:extLst>
            <a:ext uri="{FF2B5EF4-FFF2-40B4-BE49-F238E27FC236}">
              <a16:creationId xmlns:a16="http://schemas.microsoft.com/office/drawing/2014/main" id="{3E05286D-FA57-44DA-9D01-0AFCE85289B9}"/>
            </a:ext>
          </a:extLst>
        </xdr:cNvPr>
        <xdr:cNvSpPr/>
      </xdr:nvSpPr>
      <xdr:spPr>
        <a:xfrm>
          <a:off x="18345150" y="977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60416</xdr:rowOff>
    </xdr:from>
    <xdr:to>
      <xdr:col>111</xdr:col>
      <xdr:colOff>177800</xdr:colOff>
      <xdr:row>59</xdr:row>
      <xdr:rowOff>76744</xdr:rowOff>
    </xdr:to>
    <xdr:cxnSp macro="">
      <xdr:nvCxnSpPr>
        <xdr:cNvPr id="613" name="直線コネクタ 612">
          <a:extLst>
            <a:ext uri="{FF2B5EF4-FFF2-40B4-BE49-F238E27FC236}">
              <a16:creationId xmlns:a16="http://schemas.microsoft.com/office/drawing/2014/main" id="{E1800205-D473-4566-8026-3F39BE3A895B}"/>
            </a:ext>
          </a:extLst>
        </xdr:cNvPr>
        <xdr:cNvCxnSpPr/>
      </xdr:nvCxnSpPr>
      <xdr:spPr>
        <a:xfrm flipV="1">
          <a:off x="18395950" y="9807666"/>
          <a:ext cx="8064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39007</xdr:rowOff>
    </xdr:from>
    <xdr:to>
      <xdr:col>102</xdr:col>
      <xdr:colOff>165100</xdr:colOff>
      <xdr:row>59</xdr:row>
      <xdr:rowOff>140607</xdr:rowOff>
    </xdr:to>
    <xdr:sp macro="" textlink="">
      <xdr:nvSpPr>
        <xdr:cNvPr id="614" name="楕円 613">
          <a:extLst>
            <a:ext uri="{FF2B5EF4-FFF2-40B4-BE49-F238E27FC236}">
              <a16:creationId xmlns:a16="http://schemas.microsoft.com/office/drawing/2014/main" id="{74B16E0F-7374-4AA6-B9F8-16E32D6DC562}"/>
            </a:ext>
          </a:extLst>
        </xdr:cNvPr>
        <xdr:cNvSpPr/>
      </xdr:nvSpPr>
      <xdr:spPr>
        <a:xfrm>
          <a:off x="17551400" y="978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76744</xdr:rowOff>
    </xdr:from>
    <xdr:to>
      <xdr:col>107</xdr:col>
      <xdr:colOff>50800</xdr:colOff>
      <xdr:row>59</xdr:row>
      <xdr:rowOff>89807</xdr:rowOff>
    </xdr:to>
    <xdr:cxnSp macro="">
      <xdr:nvCxnSpPr>
        <xdr:cNvPr id="615" name="直線コネクタ 614">
          <a:extLst>
            <a:ext uri="{FF2B5EF4-FFF2-40B4-BE49-F238E27FC236}">
              <a16:creationId xmlns:a16="http://schemas.microsoft.com/office/drawing/2014/main" id="{5428641F-CE58-470C-BEAC-F71CAEEC0548}"/>
            </a:ext>
          </a:extLst>
        </xdr:cNvPr>
        <xdr:cNvCxnSpPr/>
      </xdr:nvCxnSpPr>
      <xdr:spPr>
        <a:xfrm flipV="1">
          <a:off x="17602200" y="9823994"/>
          <a:ext cx="7937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53159</xdr:rowOff>
    </xdr:from>
    <xdr:to>
      <xdr:col>98</xdr:col>
      <xdr:colOff>38100</xdr:colOff>
      <xdr:row>59</xdr:row>
      <xdr:rowOff>154759</xdr:rowOff>
    </xdr:to>
    <xdr:sp macro="" textlink="">
      <xdr:nvSpPr>
        <xdr:cNvPr id="616" name="楕円 615">
          <a:extLst>
            <a:ext uri="{FF2B5EF4-FFF2-40B4-BE49-F238E27FC236}">
              <a16:creationId xmlns:a16="http://schemas.microsoft.com/office/drawing/2014/main" id="{1439F2FF-291F-4EA2-B55B-9D8D3ED6312E}"/>
            </a:ext>
          </a:extLst>
        </xdr:cNvPr>
        <xdr:cNvSpPr/>
      </xdr:nvSpPr>
      <xdr:spPr>
        <a:xfrm>
          <a:off x="16757650" y="980040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89807</xdr:rowOff>
    </xdr:from>
    <xdr:to>
      <xdr:col>102</xdr:col>
      <xdr:colOff>114300</xdr:colOff>
      <xdr:row>59</xdr:row>
      <xdr:rowOff>103959</xdr:rowOff>
    </xdr:to>
    <xdr:cxnSp macro="">
      <xdr:nvCxnSpPr>
        <xdr:cNvPr id="617" name="直線コネクタ 616">
          <a:extLst>
            <a:ext uri="{FF2B5EF4-FFF2-40B4-BE49-F238E27FC236}">
              <a16:creationId xmlns:a16="http://schemas.microsoft.com/office/drawing/2014/main" id="{193CA1B7-ABC1-4748-976A-6F2707560FCD}"/>
            </a:ext>
          </a:extLst>
        </xdr:cNvPr>
        <xdr:cNvCxnSpPr/>
      </xdr:nvCxnSpPr>
      <xdr:spPr>
        <a:xfrm flipV="1">
          <a:off x="16802100" y="9837057"/>
          <a:ext cx="8001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18" name="n_1aveValue【学校施設】&#10;一人当たり面積">
          <a:extLst>
            <a:ext uri="{FF2B5EF4-FFF2-40B4-BE49-F238E27FC236}">
              <a16:creationId xmlns:a16="http://schemas.microsoft.com/office/drawing/2014/main" id="{4C98FFF6-2238-4141-B3F7-C2C0764F7F56}"/>
            </a:ext>
          </a:extLst>
        </xdr:cNvPr>
        <xdr:cNvSpPr txBox="1"/>
      </xdr:nvSpPr>
      <xdr:spPr>
        <a:xfrm>
          <a:off x="18980227" y="998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19" name="n_2aveValue【学校施設】&#10;一人当たり面積">
          <a:extLst>
            <a:ext uri="{FF2B5EF4-FFF2-40B4-BE49-F238E27FC236}">
              <a16:creationId xmlns:a16="http://schemas.microsoft.com/office/drawing/2014/main" id="{BA599901-5E69-4C1C-9150-CA68F1B8F2AC}"/>
            </a:ext>
          </a:extLst>
        </xdr:cNvPr>
        <xdr:cNvSpPr txBox="1"/>
      </xdr:nvSpPr>
      <xdr:spPr>
        <a:xfrm>
          <a:off x="18180127" y="999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20" name="n_3aveValue【学校施設】&#10;一人当たり面積">
          <a:extLst>
            <a:ext uri="{FF2B5EF4-FFF2-40B4-BE49-F238E27FC236}">
              <a16:creationId xmlns:a16="http://schemas.microsoft.com/office/drawing/2014/main" id="{CF24E4D8-C81C-4456-9D99-AFC9E2523734}"/>
            </a:ext>
          </a:extLst>
        </xdr:cNvPr>
        <xdr:cNvSpPr txBox="1"/>
      </xdr:nvSpPr>
      <xdr:spPr>
        <a:xfrm>
          <a:off x="17386377" y="999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621" name="n_4aveValue【学校施設】&#10;一人当たり面積">
          <a:extLst>
            <a:ext uri="{FF2B5EF4-FFF2-40B4-BE49-F238E27FC236}">
              <a16:creationId xmlns:a16="http://schemas.microsoft.com/office/drawing/2014/main" id="{FCA8CFE8-87FF-4CFB-8E09-054F90E9CAB6}"/>
            </a:ext>
          </a:extLst>
        </xdr:cNvPr>
        <xdr:cNvSpPr txBox="1"/>
      </xdr:nvSpPr>
      <xdr:spPr>
        <a:xfrm>
          <a:off x="16592627" y="1001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127743</xdr:rowOff>
    </xdr:from>
    <xdr:ext cx="469744" cy="259045"/>
    <xdr:sp macro="" textlink="">
      <xdr:nvSpPr>
        <xdr:cNvPr id="622" name="n_1mainValue【学校施設】&#10;一人当たり面積">
          <a:extLst>
            <a:ext uri="{FF2B5EF4-FFF2-40B4-BE49-F238E27FC236}">
              <a16:creationId xmlns:a16="http://schemas.microsoft.com/office/drawing/2014/main" id="{136F0E78-B4F5-4EF7-A692-065A1A83E39F}"/>
            </a:ext>
          </a:extLst>
        </xdr:cNvPr>
        <xdr:cNvSpPr txBox="1"/>
      </xdr:nvSpPr>
      <xdr:spPr>
        <a:xfrm>
          <a:off x="18980227" y="9544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144071</xdr:rowOff>
    </xdr:from>
    <xdr:ext cx="469744" cy="259045"/>
    <xdr:sp macro="" textlink="">
      <xdr:nvSpPr>
        <xdr:cNvPr id="623" name="n_2mainValue【学校施設】&#10;一人当たり面積">
          <a:extLst>
            <a:ext uri="{FF2B5EF4-FFF2-40B4-BE49-F238E27FC236}">
              <a16:creationId xmlns:a16="http://schemas.microsoft.com/office/drawing/2014/main" id="{E4332D1E-953F-4A8E-9817-F4BBCEF9ED04}"/>
            </a:ext>
          </a:extLst>
        </xdr:cNvPr>
        <xdr:cNvSpPr txBox="1"/>
      </xdr:nvSpPr>
      <xdr:spPr>
        <a:xfrm>
          <a:off x="18180127" y="956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157134</xdr:rowOff>
    </xdr:from>
    <xdr:ext cx="469744" cy="259045"/>
    <xdr:sp macro="" textlink="">
      <xdr:nvSpPr>
        <xdr:cNvPr id="624" name="n_3mainValue【学校施設】&#10;一人当たり面積">
          <a:extLst>
            <a:ext uri="{FF2B5EF4-FFF2-40B4-BE49-F238E27FC236}">
              <a16:creationId xmlns:a16="http://schemas.microsoft.com/office/drawing/2014/main" id="{6D35E2C0-3BEF-4945-A37B-CBC73DBFEF37}"/>
            </a:ext>
          </a:extLst>
        </xdr:cNvPr>
        <xdr:cNvSpPr txBox="1"/>
      </xdr:nvSpPr>
      <xdr:spPr>
        <a:xfrm>
          <a:off x="17386377" y="9574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171286</xdr:rowOff>
    </xdr:from>
    <xdr:ext cx="469744" cy="259045"/>
    <xdr:sp macro="" textlink="">
      <xdr:nvSpPr>
        <xdr:cNvPr id="625" name="n_4mainValue【学校施設】&#10;一人当たり面積">
          <a:extLst>
            <a:ext uri="{FF2B5EF4-FFF2-40B4-BE49-F238E27FC236}">
              <a16:creationId xmlns:a16="http://schemas.microsoft.com/office/drawing/2014/main" id="{976CCC23-A131-4B0F-A667-2A0588F3D355}"/>
            </a:ext>
          </a:extLst>
        </xdr:cNvPr>
        <xdr:cNvSpPr txBox="1"/>
      </xdr:nvSpPr>
      <xdr:spPr>
        <a:xfrm>
          <a:off x="16592627" y="9581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6B42F676-3688-4B29-9ABB-5DC242BF62F8}"/>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DF04A41C-85FD-4076-984B-BED2C69A2028}"/>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245BDF9A-628B-4F19-9CC0-C2B53AEFAC0A}"/>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B443FFD8-F8D2-4605-A27C-77D140FD8A3B}"/>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D3C6AA06-617D-4A3E-AB27-385F6F748942}"/>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A4347977-F3F4-4A42-95C4-6D2E7696321D}"/>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77F4B715-9E5C-4289-8A98-E7241D95B3C2}"/>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C0F96624-D0C2-4D44-B2D4-733E34EA5681}"/>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8F7AAE07-3BFD-4A99-927F-4148A249734D}"/>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B05DF5D-0E54-4CCD-AB5F-0D78A7212601}"/>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9D758F6F-A6DC-4F3E-B76C-F64F4C5E3901}"/>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5FC3B8AD-EAAE-4640-8C6C-1770B408A78F}"/>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B08EFAAA-A92F-45A6-905D-80F3FFBA9DF9}"/>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1EB32C60-8398-4D54-8B7F-CF0236FD1202}"/>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38551C49-FCC7-41C4-BF68-1F88783161D6}"/>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F5A56E9E-0200-4B70-93BA-4C0A0B898DAF}"/>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21981BE8-3799-43EA-A831-78248932608F}"/>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0C84518C-9867-415B-A287-D18CDF044494}"/>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1C296AAB-1457-4449-8BB3-4F423520492F}"/>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7C23C38F-E7C2-42FD-B541-618819B21A7E}"/>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344F5977-07BB-41B3-AAC4-5B3B5C5448D1}"/>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E585EA81-2D9D-4AC9-B885-347EA8938336}"/>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A2C3ED17-CB91-4845-9E97-1B815D62C9BA}"/>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A05D360D-D9E0-4EBB-8E1B-F8270313892F}"/>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84463631-FCC0-4913-99AB-897486320E70}"/>
            </a:ext>
          </a:extLst>
        </xdr:cNvPr>
        <xdr:cNvCxnSpPr/>
      </xdr:nvCxnSpPr>
      <xdr:spPr>
        <a:xfrm flipV="1">
          <a:off x="14699614" y="12842875"/>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F2BF4255-27CE-40E4-B90F-21D907AC61A6}"/>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4D774199-0BD2-45E2-895F-EB21F0C1B584}"/>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F9AAAE16-0B18-44BB-8764-6090B978F720}"/>
            </a:ext>
          </a:extLst>
        </xdr:cNvPr>
        <xdr:cNvSpPr txBox="1"/>
      </xdr:nvSpPr>
      <xdr:spPr>
        <a:xfrm>
          <a:off x="14738350" y="12624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AF679081-894C-4D4C-A2A4-CD2403548839}"/>
            </a:ext>
          </a:extLst>
        </xdr:cNvPr>
        <xdr:cNvCxnSpPr/>
      </xdr:nvCxnSpPr>
      <xdr:spPr>
        <a:xfrm>
          <a:off x="14611350" y="128428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97CF60E2-4A19-49C5-8B82-43FC8D072F4D}"/>
            </a:ext>
          </a:extLst>
        </xdr:cNvPr>
        <xdr:cNvSpPr txBox="1"/>
      </xdr:nvSpPr>
      <xdr:spPr>
        <a:xfrm>
          <a:off x="14738350" y="13323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C1450412-D1D2-4ADD-9B49-5194C18FD375}"/>
            </a:ext>
          </a:extLst>
        </xdr:cNvPr>
        <xdr:cNvSpPr/>
      </xdr:nvSpPr>
      <xdr:spPr>
        <a:xfrm>
          <a:off x="14649450" y="134658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65B50122-1A32-474A-AF8B-B4090C0057D4}"/>
            </a:ext>
          </a:extLst>
        </xdr:cNvPr>
        <xdr:cNvSpPr/>
      </xdr:nvSpPr>
      <xdr:spPr>
        <a:xfrm>
          <a:off x="13887450" y="1344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C4345BFB-2CE7-41D7-85BA-D8D688246889}"/>
            </a:ext>
          </a:extLst>
        </xdr:cNvPr>
        <xdr:cNvSpPr/>
      </xdr:nvSpPr>
      <xdr:spPr>
        <a:xfrm>
          <a:off x="13093700" y="1344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FC1A93A1-004D-426E-B6A6-B586EF14AD35}"/>
            </a:ext>
          </a:extLst>
        </xdr:cNvPr>
        <xdr:cNvSpPr/>
      </xdr:nvSpPr>
      <xdr:spPr>
        <a:xfrm>
          <a:off x="12299950" y="134143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92A4BB93-7219-4465-920D-2BA285C95F80}"/>
            </a:ext>
          </a:extLst>
        </xdr:cNvPr>
        <xdr:cNvSpPr/>
      </xdr:nvSpPr>
      <xdr:spPr>
        <a:xfrm>
          <a:off x="11487150" y="13500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B716B9D-646B-468F-8F95-9069EBE18DC1}"/>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46D1EBD5-DAD2-43E9-8AEE-95041F04F78B}"/>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6BE4F7E-D438-4F32-B533-D573D17A05B6}"/>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F7CC1A5-B58A-4ECF-9723-A8FB6D2735C0}"/>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1F7F56F9-C085-4EBD-9666-8C3ED410459F}"/>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66" name="楕円 665">
          <a:extLst>
            <a:ext uri="{FF2B5EF4-FFF2-40B4-BE49-F238E27FC236}">
              <a16:creationId xmlns:a16="http://schemas.microsoft.com/office/drawing/2014/main" id="{AA76856A-1DE9-4FD4-87FF-A0828E9FF685}"/>
            </a:ext>
          </a:extLst>
        </xdr:cNvPr>
        <xdr:cNvSpPr/>
      </xdr:nvSpPr>
      <xdr:spPr>
        <a:xfrm>
          <a:off x="14649450" y="142684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667" name="【児童館】&#10;有形固定資産減価償却率該当値テキスト">
          <a:extLst>
            <a:ext uri="{FF2B5EF4-FFF2-40B4-BE49-F238E27FC236}">
              <a16:creationId xmlns:a16="http://schemas.microsoft.com/office/drawing/2014/main" id="{79D881C8-5B7A-462A-9A59-5E6D405ACADC}"/>
            </a:ext>
          </a:extLst>
        </xdr:cNvPr>
        <xdr:cNvSpPr txBox="1"/>
      </xdr:nvSpPr>
      <xdr:spPr>
        <a:xfrm>
          <a:off x="14738350"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68" name="楕円 667">
          <a:extLst>
            <a:ext uri="{FF2B5EF4-FFF2-40B4-BE49-F238E27FC236}">
              <a16:creationId xmlns:a16="http://schemas.microsoft.com/office/drawing/2014/main" id="{37791B30-32D2-4C3D-A010-7237B1976B5F}"/>
            </a:ext>
          </a:extLst>
        </xdr:cNvPr>
        <xdr:cNvSpPr/>
      </xdr:nvSpPr>
      <xdr:spPr>
        <a:xfrm>
          <a:off x="13887450" y="1426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669" name="直線コネクタ 668">
          <a:extLst>
            <a:ext uri="{FF2B5EF4-FFF2-40B4-BE49-F238E27FC236}">
              <a16:creationId xmlns:a16="http://schemas.microsoft.com/office/drawing/2014/main" id="{A07F3B7E-B660-46B6-B406-ECD88D69BFFF}"/>
            </a:ext>
          </a:extLst>
        </xdr:cNvPr>
        <xdr:cNvCxnSpPr/>
      </xdr:nvCxnSpPr>
      <xdr:spPr>
        <a:xfrm>
          <a:off x="13938250" y="143192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70" name="楕円 669">
          <a:extLst>
            <a:ext uri="{FF2B5EF4-FFF2-40B4-BE49-F238E27FC236}">
              <a16:creationId xmlns:a16="http://schemas.microsoft.com/office/drawing/2014/main" id="{5AF9C013-4675-4E92-8827-AF81C61F72D6}"/>
            </a:ext>
          </a:extLst>
        </xdr:cNvPr>
        <xdr:cNvSpPr/>
      </xdr:nvSpPr>
      <xdr:spPr>
        <a:xfrm>
          <a:off x="13093700" y="1426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671" name="直線コネクタ 670">
          <a:extLst>
            <a:ext uri="{FF2B5EF4-FFF2-40B4-BE49-F238E27FC236}">
              <a16:creationId xmlns:a16="http://schemas.microsoft.com/office/drawing/2014/main" id="{6EEF89F2-79FB-4C28-8B16-F8AB205A239B}"/>
            </a:ext>
          </a:extLst>
        </xdr:cNvPr>
        <xdr:cNvCxnSpPr/>
      </xdr:nvCxnSpPr>
      <xdr:spPr>
        <a:xfrm>
          <a:off x="13144500" y="143192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672" name="楕円 671">
          <a:extLst>
            <a:ext uri="{FF2B5EF4-FFF2-40B4-BE49-F238E27FC236}">
              <a16:creationId xmlns:a16="http://schemas.microsoft.com/office/drawing/2014/main" id="{314F0465-55DC-4A5F-8269-D405DCA743DD}"/>
            </a:ext>
          </a:extLst>
        </xdr:cNvPr>
        <xdr:cNvSpPr/>
      </xdr:nvSpPr>
      <xdr:spPr>
        <a:xfrm>
          <a:off x="12299950" y="14268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673" name="直線コネクタ 672">
          <a:extLst>
            <a:ext uri="{FF2B5EF4-FFF2-40B4-BE49-F238E27FC236}">
              <a16:creationId xmlns:a16="http://schemas.microsoft.com/office/drawing/2014/main" id="{4D8778F7-4AAD-4907-AA97-F1164DEA7D5A}"/>
            </a:ext>
          </a:extLst>
        </xdr:cNvPr>
        <xdr:cNvCxnSpPr/>
      </xdr:nvCxnSpPr>
      <xdr:spPr>
        <a:xfrm>
          <a:off x="12344400" y="143192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674" name="楕円 673">
          <a:extLst>
            <a:ext uri="{FF2B5EF4-FFF2-40B4-BE49-F238E27FC236}">
              <a16:creationId xmlns:a16="http://schemas.microsoft.com/office/drawing/2014/main" id="{B93F2BF0-BEC3-4682-BDAB-602F9B2E7A9E}"/>
            </a:ext>
          </a:extLst>
        </xdr:cNvPr>
        <xdr:cNvSpPr/>
      </xdr:nvSpPr>
      <xdr:spPr>
        <a:xfrm>
          <a:off x="11487150" y="1426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675" name="直線コネクタ 674">
          <a:extLst>
            <a:ext uri="{FF2B5EF4-FFF2-40B4-BE49-F238E27FC236}">
              <a16:creationId xmlns:a16="http://schemas.microsoft.com/office/drawing/2014/main" id="{C13EB4D2-A14F-46A1-98FF-815971EFD2C9}"/>
            </a:ext>
          </a:extLst>
        </xdr:cNvPr>
        <xdr:cNvCxnSpPr/>
      </xdr:nvCxnSpPr>
      <xdr:spPr>
        <a:xfrm>
          <a:off x="11537950" y="143192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CD5C9BBB-9270-4EDC-B7AA-8230D9ECC435}"/>
            </a:ext>
          </a:extLst>
        </xdr:cNvPr>
        <xdr:cNvSpPr txBox="1"/>
      </xdr:nvSpPr>
      <xdr:spPr>
        <a:xfrm>
          <a:off x="13742044" y="1322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0C22C0CC-EB35-4387-9AC8-5A56F14C4113}"/>
            </a:ext>
          </a:extLst>
        </xdr:cNvPr>
        <xdr:cNvSpPr txBox="1"/>
      </xdr:nvSpPr>
      <xdr:spPr>
        <a:xfrm>
          <a:off x="12960994"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7198398C-3953-48D3-A0DD-13BC53DE91E8}"/>
            </a:ext>
          </a:extLst>
        </xdr:cNvPr>
        <xdr:cNvSpPr txBox="1"/>
      </xdr:nvSpPr>
      <xdr:spPr>
        <a:xfrm>
          <a:off x="12167244" y="1320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CA312AB2-C280-455C-9547-B136449F39AB}"/>
            </a:ext>
          </a:extLst>
        </xdr:cNvPr>
        <xdr:cNvSpPr txBox="1"/>
      </xdr:nvSpPr>
      <xdr:spPr>
        <a:xfrm>
          <a:off x="11354444" y="1328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80" name="n_1mainValue【児童館】&#10;有形固定資産減価償却率">
          <a:extLst>
            <a:ext uri="{FF2B5EF4-FFF2-40B4-BE49-F238E27FC236}">
              <a16:creationId xmlns:a16="http://schemas.microsoft.com/office/drawing/2014/main" id="{4E75DFBE-7416-43C2-A752-C360568D4221}"/>
            </a:ext>
          </a:extLst>
        </xdr:cNvPr>
        <xdr:cNvSpPr txBox="1"/>
      </xdr:nvSpPr>
      <xdr:spPr>
        <a:xfrm>
          <a:off x="13716077"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81" name="n_2mainValue【児童館】&#10;有形固定資産減価償却率">
          <a:extLst>
            <a:ext uri="{FF2B5EF4-FFF2-40B4-BE49-F238E27FC236}">
              <a16:creationId xmlns:a16="http://schemas.microsoft.com/office/drawing/2014/main" id="{E180423D-7496-47D7-A9DD-150682C4D186}"/>
            </a:ext>
          </a:extLst>
        </xdr:cNvPr>
        <xdr:cNvSpPr txBox="1"/>
      </xdr:nvSpPr>
      <xdr:spPr>
        <a:xfrm>
          <a:off x="12928677"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682" name="n_3mainValue【児童館】&#10;有形固定資産減価償却率">
          <a:extLst>
            <a:ext uri="{FF2B5EF4-FFF2-40B4-BE49-F238E27FC236}">
              <a16:creationId xmlns:a16="http://schemas.microsoft.com/office/drawing/2014/main" id="{42E8B6BC-8964-497D-96CB-B2996135A370}"/>
            </a:ext>
          </a:extLst>
        </xdr:cNvPr>
        <xdr:cNvSpPr txBox="1"/>
      </xdr:nvSpPr>
      <xdr:spPr>
        <a:xfrm>
          <a:off x="12134927"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683" name="n_4mainValue【児童館】&#10;有形固定資産減価償却率">
          <a:extLst>
            <a:ext uri="{FF2B5EF4-FFF2-40B4-BE49-F238E27FC236}">
              <a16:creationId xmlns:a16="http://schemas.microsoft.com/office/drawing/2014/main" id="{6924DDB1-621A-4446-942C-BC533337F6AF}"/>
            </a:ext>
          </a:extLst>
        </xdr:cNvPr>
        <xdr:cNvSpPr txBox="1"/>
      </xdr:nvSpPr>
      <xdr:spPr>
        <a:xfrm>
          <a:off x="11322127"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1A71B659-6077-454E-9C0D-B5576B6A925A}"/>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7310CDBD-15EB-41F7-A691-D94EE37D1102}"/>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34237263-11DF-4796-9BD5-64EBFD1EB1EA}"/>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CBF84C38-B25D-46AC-87FE-6CD0F283867F}"/>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8041700E-35EB-4082-BEC4-4E940C09C667}"/>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7CB62925-D0D6-42D3-A4FC-F1B91FDED104}"/>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A75139F5-7E77-4401-B779-CEFEFE078EDD}"/>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6EE87FB5-4DF0-4DBB-88F4-9CC185B73AB4}"/>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69ACCD66-FA05-417E-8703-066F71FB3CFF}"/>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3CA56FDF-8181-44B5-89EE-33C7130CAA01}"/>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7D202114-EC6F-45AC-B9EC-ED74ABD27B94}"/>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84D88CF8-A6A3-4806-B9A9-E3AE82C130FB}"/>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EEDF5933-CD37-4F46-B39B-5BB8E452FB11}"/>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A2361C76-84AA-48D2-9776-21C0E96DF284}"/>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13CFEDF0-6FD6-4513-86E1-E66F02F8984D}"/>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B87E909F-0FD1-4EA8-92B9-B1EA2BAB0C13}"/>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610BF580-6FA4-477C-919B-8FB7776D3F10}"/>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EA865D93-2AD6-4ED1-90DF-E46C8215BA7C}"/>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71F5C1F9-BBD0-4C9D-BFDE-9B48B3196B81}"/>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C3FD1369-071F-4EAB-8EBD-8BAE652CC71A}"/>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A7115783-C9E7-458D-8BEE-34EE536ABFF4}"/>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3F8E0673-EBC9-4FF5-B7E5-049360A9E53D}"/>
            </a:ext>
          </a:extLst>
        </xdr:cNvPr>
        <xdr:cNvCxnSpPr/>
      </xdr:nvCxnSpPr>
      <xdr:spPr>
        <a:xfrm flipV="1">
          <a:off x="19951064" y="12791439"/>
          <a:ext cx="0" cy="1389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AD68856E-2A0E-422F-9826-CDF23A574BB4}"/>
            </a:ext>
          </a:extLst>
        </xdr:cNvPr>
        <xdr:cNvSpPr txBox="1"/>
      </xdr:nvSpPr>
      <xdr:spPr>
        <a:xfrm>
          <a:off x="19989800" y="1418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DC7834C2-4FA2-46E5-A2A8-7AF67C0EC359}"/>
            </a:ext>
          </a:extLst>
        </xdr:cNvPr>
        <xdr:cNvCxnSpPr/>
      </xdr:nvCxnSpPr>
      <xdr:spPr>
        <a:xfrm>
          <a:off x="19881850" y="14180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11AEC076-C723-4342-A8B0-4E6557C1A16D}"/>
            </a:ext>
          </a:extLst>
        </xdr:cNvPr>
        <xdr:cNvSpPr txBox="1"/>
      </xdr:nvSpPr>
      <xdr:spPr>
        <a:xfrm>
          <a:off x="19989800" y="1257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FA628CA8-6F4C-4D9C-99A8-986633B82059}"/>
            </a:ext>
          </a:extLst>
        </xdr:cNvPr>
        <xdr:cNvCxnSpPr/>
      </xdr:nvCxnSpPr>
      <xdr:spPr>
        <a:xfrm>
          <a:off x="19881850" y="12791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CC8F8C82-6468-4719-B912-26B1391478FD}"/>
            </a:ext>
          </a:extLst>
        </xdr:cNvPr>
        <xdr:cNvSpPr txBox="1"/>
      </xdr:nvSpPr>
      <xdr:spPr>
        <a:xfrm>
          <a:off x="19989800" y="13657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13CD9337-A39F-4D94-804C-274C3B42A1F9}"/>
            </a:ext>
          </a:extLst>
        </xdr:cNvPr>
        <xdr:cNvSpPr/>
      </xdr:nvSpPr>
      <xdr:spPr>
        <a:xfrm>
          <a:off x="19900900" y="137998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DB7C70E5-68A0-41EC-8FDE-E05EDEABFD90}"/>
            </a:ext>
          </a:extLst>
        </xdr:cNvPr>
        <xdr:cNvSpPr/>
      </xdr:nvSpPr>
      <xdr:spPr>
        <a:xfrm>
          <a:off x="19157950" y="137998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33423DFC-33BE-4FFE-B90F-795B279A8214}"/>
            </a:ext>
          </a:extLst>
        </xdr:cNvPr>
        <xdr:cNvSpPr/>
      </xdr:nvSpPr>
      <xdr:spPr>
        <a:xfrm>
          <a:off x="18345150" y="137998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C3AA4F87-BA1A-4A50-919D-F9D02EF7CABC}"/>
            </a:ext>
          </a:extLst>
        </xdr:cNvPr>
        <xdr:cNvSpPr/>
      </xdr:nvSpPr>
      <xdr:spPr>
        <a:xfrm>
          <a:off x="17551400" y="137998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7D82381A-8320-4ACC-AF58-97727453AFE4}"/>
            </a:ext>
          </a:extLst>
        </xdr:cNvPr>
        <xdr:cNvSpPr/>
      </xdr:nvSpPr>
      <xdr:spPr>
        <a:xfrm>
          <a:off x="16757650" y="138684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A5391DC-487C-468C-9732-3224748BE7DB}"/>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12BC34C8-2042-4661-ADCF-473A534F8106}"/>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C0AE013-E3AA-45F7-8CA5-37DD3323C5F6}"/>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76E6366-72E0-4B1C-B960-82761904DC8D}"/>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61A2671-64E4-4177-9899-5C565F51AD26}"/>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33020</xdr:rowOff>
    </xdr:from>
    <xdr:to>
      <xdr:col>116</xdr:col>
      <xdr:colOff>114300</xdr:colOff>
      <xdr:row>84</xdr:row>
      <xdr:rowOff>134620</xdr:rowOff>
    </xdr:to>
    <xdr:sp macro="" textlink="">
      <xdr:nvSpPr>
        <xdr:cNvPr id="721" name="楕円 720">
          <a:extLst>
            <a:ext uri="{FF2B5EF4-FFF2-40B4-BE49-F238E27FC236}">
              <a16:creationId xmlns:a16="http://schemas.microsoft.com/office/drawing/2014/main" id="{271C78C0-5712-40DD-9032-EBE13CBDC453}"/>
            </a:ext>
          </a:extLst>
        </xdr:cNvPr>
        <xdr:cNvSpPr/>
      </xdr:nvSpPr>
      <xdr:spPr>
        <a:xfrm>
          <a:off x="1990090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11447</xdr:rowOff>
    </xdr:from>
    <xdr:ext cx="469744" cy="259045"/>
    <xdr:sp macro="" textlink="">
      <xdr:nvSpPr>
        <xdr:cNvPr id="722" name="【児童館】&#10;一人当たり面積該当値テキスト">
          <a:extLst>
            <a:ext uri="{FF2B5EF4-FFF2-40B4-BE49-F238E27FC236}">
              <a16:creationId xmlns:a16="http://schemas.microsoft.com/office/drawing/2014/main" id="{AA9E7A72-97B2-4B6A-93B0-3974B6007280}"/>
            </a:ext>
          </a:extLst>
        </xdr:cNvPr>
        <xdr:cNvSpPr txBox="1"/>
      </xdr:nvSpPr>
      <xdr:spPr>
        <a:xfrm>
          <a:off x="19989800" y="1388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33020</xdr:rowOff>
    </xdr:from>
    <xdr:to>
      <xdr:col>112</xdr:col>
      <xdr:colOff>38100</xdr:colOff>
      <xdr:row>84</xdr:row>
      <xdr:rowOff>134620</xdr:rowOff>
    </xdr:to>
    <xdr:sp macro="" textlink="">
      <xdr:nvSpPr>
        <xdr:cNvPr id="723" name="楕円 722">
          <a:extLst>
            <a:ext uri="{FF2B5EF4-FFF2-40B4-BE49-F238E27FC236}">
              <a16:creationId xmlns:a16="http://schemas.microsoft.com/office/drawing/2014/main" id="{50096BAC-D71C-4848-B96E-C686D99CEE8F}"/>
            </a:ext>
          </a:extLst>
        </xdr:cNvPr>
        <xdr:cNvSpPr/>
      </xdr:nvSpPr>
      <xdr:spPr>
        <a:xfrm>
          <a:off x="19157950" y="139077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83820</xdr:rowOff>
    </xdr:from>
    <xdr:to>
      <xdr:col>116</xdr:col>
      <xdr:colOff>63500</xdr:colOff>
      <xdr:row>84</xdr:row>
      <xdr:rowOff>83820</xdr:rowOff>
    </xdr:to>
    <xdr:cxnSp macro="">
      <xdr:nvCxnSpPr>
        <xdr:cNvPr id="724" name="直線コネクタ 723">
          <a:extLst>
            <a:ext uri="{FF2B5EF4-FFF2-40B4-BE49-F238E27FC236}">
              <a16:creationId xmlns:a16="http://schemas.microsoft.com/office/drawing/2014/main" id="{F7DCD612-7381-48EC-8AAC-687389AA267C}"/>
            </a:ext>
          </a:extLst>
        </xdr:cNvPr>
        <xdr:cNvCxnSpPr/>
      </xdr:nvCxnSpPr>
      <xdr:spPr>
        <a:xfrm>
          <a:off x="19202400" y="1395857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33020</xdr:rowOff>
    </xdr:from>
    <xdr:to>
      <xdr:col>107</xdr:col>
      <xdr:colOff>101600</xdr:colOff>
      <xdr:row>84</xdr:row>
      <xdr:rowOff>134620</xdr:rowOff>
    </xdr:to>
    <xdr:sp macro="" textlink="">
      <xdr:nvSpPr>
        <xdr:cNvPr id="725" name="楕円 724">
          <a:extLst>
            <a:ext uri="{FF2B5EF4-FFF2-40B4-BE49-F238E27FC236}">
              <a16:creationId xmlns:a16="http://schemas.microsoft.com/office/drawing/2014/main" id="{BE97E67E-2421-449D-BB6C-DB8CF7C5F000}"/>
            </a:ext>
          </a:extLst>
        </xdr:cNvPr>
        <xdr:cNvSpPr/>
      </xdr:nvSpPr>
      <xdr:spPr>
        <a:xfrm>
          <a:off x="1834515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83820</xdr:rowOff>
    </xdr:from>
    <xdr:to>
      <xdr:col>111</xdr:col>
      <xdr:colOff>177800</xdr:colOff>
      <xdr:row>84</xdr:row>
      <xdr:rowOff>83820</xdr:rowOff>
    </xdr:to>
    <xdr:cxnSp macro="">
      <xdr:nvCxnSpPr>
        <xdr:cNvPr id="726" name="直線コネクタ 725">
          <a:extLst>
            <a:ext uri="{FF2B5EF4-FFF2-40B4-BE49-F238E27FC236}">
              <a16:creationId xmlns:a16="http://schemas.microsoft.com/office/drawing/2014/main" id="{CDC6ED80-7DA2-4A98-9F83-C6F407F1D808}"/>
            </a:ext>
          </a:extLst>
        </xdr:cNvPr>
        <xdr:cNvCxnSpPr/>
      </xdr:nvCxnSpPr>
      <xdr:spPr>
        <a:xfrm>
          <a:off x="18395950" y="139585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27" name="楕円 726">
          <a:extLst>
            <a:ext uri="{FF2B5EF4-FFF2-40B4-BE49-F238E27FC236}">
              <a16:creationId xmlns:a16="http://schemas.microsoft.com/office/drawing/2014/main" id="{F41D6A6D-EAC9-4BCE-95BB-1223E082082F}"/>
            </a:ext>
          </a:extLst>
        </xdr:cNvPr>
        <xdr:cNvSpPr/>
      </xdr:nvSpPr>
      <xdr:spPr>
        <a:xfrm>
          <a:off x="1755140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83820</xdr:rowOff>
    </xdr:from>
    <xdr:to>
      <xdr:col>107</xdr:col>
      <xdr:colOff>50800</xdr:colOff>
      <xdr:row>84</xdr:row>
      <xdr:rowOff>83820</xdr:rowOff>
    </xdr:to>
    <xdr:cxnSp macro="">
      <xdr:nvCxnSpPr>
        <xdr:cNvPr id="728" name="直線コネクタ 727">
          <a:extLst>
            <a:ext uri="{FF2B5EF4-FFF2-40B4-BE49-F238E27FC236}">
              <a16:creationId xmlns:a16="http://schemas.microsoft.com/office/drawing/2014/main" id="{88E74FD6-C2FF-47D2-8A82-35C65087B8ED}"/>
            </a:ext>
          </a:extLst>
        </xdr:cNvPr>
        <xdr:cNvCxnSpPr/>
      </xdr:nvCxnSpPr>
      <xdr:spPr>
        <a:xfrm>
          <a:off x="17602200" y="1395857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33020</xdr:rowOff>
    </xdr:from>
    <xdr:to>
      <xdr:col>98</xdr:col>
      <xdr:colOff>38100</xdr:colOff>
      <xdr:row>84</xdr:row>
      <xdr:rowOff>134620</xdr:rowOff>
    </xdr:to>
    <xdr:sp macro="" textlink="">
      <xdr:nvSpPr>
        <xdr:cNvPr id="729" name="楕円 728">
          <a:extLst>
            <a:ext uri="{FF2B5EF4-FFF2-40B4-BE49-F238E27FC236}">
              <a16:creationId xmlns:a16="http://schemas.microsoft.com/office/drawing/2014/main" id="{5E10DA92-01FD-472B-A5E0-683C9B657746}"/>
            </a:ext>
          </a:extLst>
        </xdr:cNvPr>
        <xdr:cNvSpPr/>
      </xdr:nvSpPr>
      <xdr:spPr>
        <a:xfrm>
          <a:off x="16757650" y="139077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83820</xdr:rowOff>
    </xdr:from>
    <xdr:to>
      <xdr:col>102</xdr:col>
      <xdr:colOff>114300</xdr:colOff>
      <xdr:row>84</xdr:row>
      <xdr:rowOff>83820</xdr:rowOff>
    </xdr:to>
    <xdr:cxnSp macro="">
      <xdr:nvCxnSpPr>
        <xdr:cNvPr id="730" name="直線コネクタ 729">
          <a:extLst>
            <a:ext uri="{FF2B5EF4-FFF2-40B4-BE49-F238E27FC236}">
              <a16:creationId xmlns:a16="http://schemas.microsoft.com/office/drawing/2014/main" id="{B3C46235-DEA2-43BA-96EC-734FD9703239}"/>
            </a:ext>
          </a:extLst>
        </xdr:cNvPr>
        <xdr:cNvCxnSpPr/>
      </xdr:nvCxnSpPr>
      <xdr:spPr>
        <a:xfrm>
          <a:off x="16802100" y="139585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276FB451-DB07-4387-A7B2-0B5FC98ED614}"/>
            </a:ext>
          </a:extLst>
        </xdr:cNvPr>
        <xdr:cNvSpPr txBox="1"/>
      </xdr:nvSpPr>
      <xdr:spPr>
        <a:xfrm>
          <a:off x="18980227"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1E542570-A560-44E5-8593-3F59C3D0A8FC}"/>
            </a:ext>
          </a:extLst>
        </xdr:cNvPr>
        <xdr:cNvSpPr txBox="1"/>
      </xdr:nvSpPr>
      <xdr:spPr>
        <a:xfrm>
          <a:off x="18180127"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702A10AD-DF0F-4508-B4CF-B39F2BEAF5CD}"/>
            </a:ext>
          </a:extLst>
        </xdr:cNvPr>
        <xdr:cNvSpPr txBox="1"/>
      </xdr:nvSpPr>
      <xdr:spPr>
        <a:xfrm>
          <a:off x="17386377"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4" name="n_4aveValue【児童館】&#10;一人当たり面積">
          <a:extLst>
            <a:ext uri="{FF2B5EF4-FFF2-40B4-BE49-F238E27FC236}">
              <a16:creationId xmlns:a16="http://schemas.microsoft.com/office/drawing/2014/main" id="{928FEBD4-7CA7-4F58-ACD0-76427433D48F}"/>
            </a:ext>
          </a:extLst>
        </xdr:cNvPr>
        <xdr:cNvSpPr txBox="1"/>
      </xdr:nvSpPr>
      <xdr:spPr>
        <a:xfrm>
          <a:off x="16592627" y="1364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125747</xdr:rowOff>
    </xdr:from>
    <xdr:ext cx="469744" cy="259045"/>
    <xdr:sp macro="" textlink="">
      <xdr:nvSpPr>
        <xdr:cNvPr id="735" name="n_1mainValue【児童館】&#10;一人当たり面積">
          <a:extLst>
            <a:ext uri="{FF2B5EF4-FFF2-40B4-BE49-F238E27FC236}">
              <a16:creationId xmlns:a16="http://schemas.microsoft.com/office/drawing/2014/main" id="{DD0644DE-22D2-4605-9E50-94F59369B5B7}"/>
            </a:ext>
          </a:extLst>
        </xdr:cNvPr>
        <xdr:cNvSpPr txBox="1"/>
      </xdr:nvSpPr>
      <xdr:spPr>
        <a:xfrm>
          <a:off x="18980227"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736" name="n_2mainValue【児童館】&#10;一人当たり面積">
          <a:extLst>
            <a:ext uri="{FF2B5EF4-FFF2-40B4-BE49-F238E27FC236}">
              <a16:creationId xmlns:a16="http://schemas.microsoft.com/office/drawing/2014/main" id="{B60F374C-AF6B-477C-91FE-B6DE01B5782D}"/>
            </a:ext>
          </a:extLst>
        </xdr:cNvPr>
        <xdr:cNvSpPr txBox="1"/>
      </xdr:nvSpPr>
      <xdr:spPr>
        <a:xfrm>
          <a:off x="18180127"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7" name="n_3mainValue【児童館】&#10;一人当たり面積">
          <a:extLst>
            <a:ext uri="{FF2B5EF4-FFF2-40B4-BE49-F238E27FC236}">
              <a16:creationId xmlns:a16="http://schemas.microsoft.com/office/drawing/2014/main" id="{33EE97B5-A080-4EEF-8BDB-6B63950CC7C1}"/>
            </a:ext>
          </a:extLst>
        </xdr:cNvPr>
        <xdr:cNvSpPr txBox="1"/>
      </xdr:nvSpPr>
      <xdr:spPr>
        <a:xfrm>
          <a:off x="17386377"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125747</xdr:rowOff>
    </xdr:from>
    <xdr:ext cx="469744" cy="259045"/>
    <xdr:sp macro="" textlink="">
      <xdr:nvSpPr>
        <xdr:cNvPr id="738" name="n_4mainValue【児童館】&#10;一人当たり面積">
          <a:extLst>
            <a:ext uri="{FF2B5EF4-FFF2-40B4-BE49-F238E27FC236}">
              <a16:creationId xmlns:a16="http://schemas.microsoft.com/office/drawing/2014/main" id="{40045159-1387-4475-9DB3-C4CDFEA5D75F}"/>
            </a:ext>
          </a:extLst>
        </xdr:cNvPr>
        <xdr:cNvSpPr txBox="1"/>
      </xdr:nvSpPr>
      <xdr:spPr>
        <a:xfrm>
          <a:off x="16592627"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428CB015-C556-47D1-98FC-92A52DF686E3}"/>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909CD9E3-1A67-401F-A0B0-53F8D5C734FF}"/>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6E216EB5-639F-45B2-A760-E3AF88DF4935}"/>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1B8F081B-170C-45AA-BF1E-548D84B22349}"/>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964BB5E-4B72-415B-B7C8-1FCAED1DAAA8}"/>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648D6459-0EB1-4DE0-8C90-1EEA3EAF63F8}"/>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75035C06-C8F4-4929-8B51-16B138284B8D}"/>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736B9F61-B781-40E5-8399-445321222D18}"/>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10C32C26-0FE0-478E-9ABD-6339EBA67DDC}"/>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B0BD908A-AC53-45BC-BDAF-013C18CD4281}"/>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A0AD899D-EB46-4279-AAFD-599AFCBCE658}"/>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4702E518-7878-4023-8025-6D8E9F1085C0}"/>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670E5934-D34E-4044-96A3-88F55CC968EA}"/>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055A6DC4-69E9-4012-A6F8-91B77678E43A}"/>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58934D0C-9E69-4EB0-B301-6358FB5D3B09}"/>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91B16166-830E-4E73-AF02-7DEF1825E93B}"/>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471D4CF0-E5A4-45D2-8F78-746905475EA2}"/>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E15E640E-165F-45D3-B137-18F3A07F75E7}"/>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2EF8D757-B60B-4ABF-872D-431D31EFAE7E}"/>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A742A678-3200-48D2-8B2F-F8006A755398}"/>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B7D19F7E-DDF5-40C0-8118-B526DCFF471E}"/>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1AFDD8B2-1286-45A4-A39F-E25E9C09877C}"/>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F650D1BB-01DB-4F22-8470-D259105D060B}"/>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75187985-0ED3-4C12-8AF6-CECF51E86A2F}"/>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8ADE3664-3597-4AD3-B2EA-498B38933565}"/>
            </a:ext>
          </a:extLst>
        </xdr:cNvPr>
        <xdr:cNvCxnSpPr/>
      </xdr:nvCxnSpPr>
      <xdr:spPr>
        <a:xfrm flipV="1">
          <a:off x="14699614" y="166116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083D77A1-5C9E-4FA1-B72E-853A2A9C0B94}"/>
            </a:ext>
          </a:extLst>
        </xdr:cNvPr>
        <xdr:cNvSpPr txBox="1"/>
      </xdr:nvSpPr>
      <xdr:spPr>
        <a:xfrm>
          <a:off x="14738350" y="179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D6F9CF00-FF91-4410-BF45-FFFD68160A9A}"/>
            </a:ext>
          </a:extLst>
        </xdr:cNvPr>
        <xdr:cNvCxnSpPr/>
      </xdr:nvCxnSpPr>
      <xdr:spPr>
        <a:xfrm>
          <a:off x="14611350" y="179431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50121BE9-6B6B-40BB-9D10-AF1F4E5E060F}"/>
            </a:ext>
          </a:extLst>
        </xdr:cNvPr>
        <xdr:cNvSpPr txBox="1"/>
      </xdr:nvSpPr>
      <xdr:spPr>
        <a:xfrm>
          <a:off x="14738350" y="1638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93FD2ADA-98B9-4063-BBC7-4859AB1340DD}"/>
            </a:ext>
          </a:extLst>
        </xdr:cNvPr>
        <xdr:cNvCxnSpPr/>
      </xdr:nvCxnSpPr>
      <xdr:spPr>
        <a:xfrm>
          <a:off x="14611350" y="16611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377BA2E3-B012-432D-9D15-F927674B6C84}"/>
            </a:ext>
          </a:extLst>
        </xdr:cNvPr>
        <xdr:cNvSpPr txBox="1"/>
      </xdr:nvSpPr>
      <xdr:spPr>
        <a:xfrm>
          <a:off x="14738350" y="17126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0D02C86A-8F08-4999-97F8-E69046A74F09}"/>
            </a:ext>
          </a:extLst>
        </xdr:cNvPr>
        <xdr:cNvSpPr/>
      </xdr:nvSpPr>
      <xdr:spPr>
        <a:xfrm>
          <a:off x="14649450" y="172751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CAC66CA6-3EC0-4A36-AD0B-C2342ADE0E69}"/>
            </a:ext>
          </a:extLst>
        </xdr:cNvPr>
        <xdr:cNvSpPr/>
      </xdr:nvSpPr>
      <xdr:spPr>
        <a:xfrm>
          <a:off x="13887450" y="1732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8FDE4C32-87FA-415B-8588-A0D25F5D5B30}"/>
            </a:ext>
          </a:extLst>
        </xdr:cNvPr>
        <xdr:cNvSpPr/>
      </xdr:nvSpPr>
      <xdr:spPr>
        <a:xfrm>
          <a:off x="13093700" y="1731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D4736EC2-5620-46F4-A448-A61EA4A72FD1}"/>
            </a:ext>
          </a:extLst>
        </xdr:cNvPr>
        <xdr:cNvSpPr/>
      </xdr:nvSpPr>
      <xdr:spPr>
        <a:xfrm>
          <a:off x="12299950" y="17275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D3E4A471-C1AE-4ACA-8CE8-BDBAB832E2EB}"/>
            </a:ext>
          </a:extLst>
        </xdr:cNvPr>
        <xdr:cNvSpPr/>
      </xdr:nvSpPr>
      <xdr:spPr>
        <a:xfrm>
          <a:off x="11487150" y="1723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D53AEAB0-A044-4F8A-8C33-FCF1842AEE0A}"/>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C532990-A82F-4D2A-A01B-D8EB7803F926}"/>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8E85015-1442-4411-945C-4BDDB2837A89}"/>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886D42F1-A5C8-42BD-A65B-C048BCE21F3C}"/>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3CBB882-1B17-4AFD-BCDC-764ACF493395}"/>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9" name="楕円 778">
          <a:extLst>
            <a:ext uri="{FF2B5EF4-FFF2-40B4-BE49-F238E27FC236}">
              <a16:creationId xmlns:a16="http://schemas.microsoft.com/office/drawing/2014/main" id="{7641D8FB-4211-43B1-8DDE-A99B2378A9EA}"/>
            </a:ext>
          </a:extLst>
        </xdr:cNvPr>
        <xdr:cNvSpPr/>
      </xdr:nvSpPr>
      <xdr:spPr>
        <a:xfrm>
          <a:off x="14649450" y="1751711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64788</xdr:rowOff>
    </xdr:from>
    <xdr:ext cx="405111" cy="259045"/>
    <xdr:sp macro="" textlink="">
      <xdr:nvSpPr>
        <xdr:cNvPr id="780" name="【公民館】&#10;有形固定資産減価償却率該当値テキスト">
          <a:extLst>
            <a:ext uri="{FF2B5EF4-FFF2-40B4-BE49-F238E27FC236}">
              <a16:creationId xmlns:a16="http://schemas.microsoft.com/office/drawing/2014/main" id="{8EC3F9CA-0463-44F8-A355-000E11DEF738}"/>
            </a:ext>
          </a:extLst>
        </xdr:cNvPr>
        <xdr:cNvSpPr txBox="1"/>
      </xdr:nvSpPr>
      <xdr:spPr>
        <a:xfrm>
          <a:off x="14738350" y="17495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162561</xdr:rowOff>
    </xdr:from>
    <xdr:to>
      <xdr:col>81</xdr:col>
      <xdr:colOff>101600</xdr:colOff>
      <xdr:row>106</xdr:row>
      <xdr:rowOff>92711</xdr:rowOff>
    </xdr:to>
    <xdr:sp macro="" textlink="">
      <xdr:nvSpPr>
        <xdr:cNvPr id="781" name="楕円 780">
          <a:extLst>
            <a:ext uri="{FF2B5EF4-FFF2-40B4-BE49-F238E27FC236}">
              <a16:creationId xmlns:a16="http://schemas.microsoft.com/office/drawing/2014/main" id="{45DE582A-0DEF-4FB4-8661-8EF923EE4EF9}"/>
            </a:ext>
          </a:extLst>
        </xdr:cNvPr>
        <xdr:cNvSpPr/>
      </xdr:nvSpPr>
      <xdr:spPr>
        <a:xfrm>
          <a:off x="1388745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137161</xdr:rowOff>
    </xdr:from>
    <xdr:to>
      <xdr:col>85</xdr:col>
      <xdr:colOff>127000</xdr:colOff>
      <xdr:row>106</xdr:row>
      <xdr:rowOff>41911</xdr:rowOff>
    </xdr:to>
    <xdr:cxnSp macro="">
      <xdr:nvCxnSpPr>
        <xdr:cNvPr id="782" name="直線コネクタ 781">
          <a:extLst>
            <a:ext uri="{FF2B5EF4-FFF2-40B4-BE49-F238E27FC236}">
              <a16:creationId xmlns:a16="http://schemas.microsoft.com/office/drawing/2014/main" id="{E2586E81-87BE-4114-841E-FD151CE4A239}"/>
            </a:ext>
          </a:extLst>
        </xdr:cNvPr>
        <xdr:cNvCxnSpPr/>
      </xdr:nvCxnSpPr>
      <xdr:spPr>
        <a:xfrm flipV="1">
          <a:off x="13938250" y="17567911"/>
          <a:ext cx="762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31114</xdr:rowOff>
    </xdr:from>
    <xdr:to>
      <xdr:col>76</xdr:col>
      <xdr:colOff>165100</xdr:colOff>
      <xdr:row>106</xdr:row>
      <xdr:rowOff>132714</xdr:rowOff>
    </xdr:to>
    <xdr:sp macro="" textlink="">
      <xdr:nvSpPr>
        <xdr:cNvPr id="783" name="楕円 782">
          <a:extLst>
            <a:ext uri="{FF2B5EF4-FFF2-40B4-BE49-F238E27FC236}">
              <a16:creationId xmlns:a16="http://schemas.microsoft.com/office/drawing/2014/main" id="{C980526D-F147-4AA9-9CB5-281B4F2460CF}"/>
            </a:ext>
          </a:extLst>
        </xdr:cNvPr>
        <xdr:cNvSpPr/>
      </xdr:nvSpPr>
      <xdr:spPr>
        <a:xfrm>
          <a:off x="13093700" y="1763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41911</xdr:rowOff>
    </xdr:from>
    <xdr:to>
      <xdr:col>81</xdr:col>
      <xdr:colOff>50800</xdr:colOff>
      <xdr:row>106</xdr:row>
      <xdr:rowOff>81914</xdr:rowOff>
    </xdr:to>
    <xdr:cxnSp macro="">
      <xdr:nvCxnSpPr>
        <xdr:cNvPr id="784" name="直線コネクタ 783">
          <a:extLst>
            <a:ext uri="{FF2B5EF4-FFF2-40B4-BE49-F238E27FC236}">
              <a16:creationId xmlns:a16="http://schemas.microsoft.com/office/drawing/2014/main" id="{2CDBD812-B6BD-4756-B8AF-D30D648DFE91}"/>
            </a:ext>
          </a:extLst>
        </xdr:cNvPr>
        <xdr:cNvCxnSpPr/>
      </xdr:nvCxnSpPr>
      <xdr:spPr>
        <a:xfrm flipV="1">
          <a:off x="13144500" y="17644111"/>
          <a:ext cx="79375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122555</xdr:rowOff>
    </xdr:from>
    <xdr:to>
      <xdr:col>72</xdr:col>
      <xdr:colOff>38100</xdr:colOff>
      <xdr:row>107</xdr:row>
      <xdr:rowOff>52705</xdr:rowOff>
    </xdr:to>
    <xdr:sp macro="" textlink="">
      <xdr:nvSpPr>
        <xdr:cNvPr id="785" name="楕円 784">
          <a:extLst>
            <a:ext uri="{FF2B5EF4-FFF2-40B4-BE49-F238E27FC236}">
              <a16:creationId xmlns:a16="http://schemas.microsoft.com/office/drawing/2014/main" id="{877F5371-D538-4F02-B3E4-2C221D4490D2}"/>
            </a:ext>
          </a:extLst>
        </xdr:cNvPr>
        <xdr:cNvSpPr/>
      </xdr:nvSpPr>
      <xdr:spPr>
        <a:xfrm>
          <a:off x="12299950" y="177247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81914</xdr:rowOff>
    </xdr:from>
    <xdr:to>
      <xdr:col>76</xdr:col>
      <xdr:colOff>114300</xdr:colOff>
      <xdr:row>107</xdr:row>
      <xdr:rowOff>1905</xdr:rowOff>
    </xdr:to>
    <xdr:cxnSp macro="">
      <xdr:nvCxnSpPr>
        <xdr:cNvPr id="786" name="直線コネクタ 785">
          <a:extLst>
            <a:ext uri="{FF2B5EF4-FFF2-40B4-BE49-F238E27FC236}">
              <a16:creationId xmlns:a16="http://schemas.microsoft.com/office/drawing/2014/main" id="{BB537734-7421-46F8-8D30-F81D10F3E68D}"/>
            </a:ext>
          </a:extLst>
        </xdr:cNvPr>
        <xdr:cNvCxnSpPr/>
      </xdr:nvCxnSpPr>
      <xdr:spPr>
        <a:xfrm flipV="1">
          <a:off x="12344400" y="17684114"/>
          <a:ext cx="8001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109220</xdr:rowOff>
    </xdr:from>
    <xdr:to>
      <xdr:col>67</xdr:col>
      <xdr:colOff>101600</xdr:colOff>
      <xdr:row>107</xdr:row>
      <xdr:rowOff>39370</xdr:rowOff>
    </xdr:to>
    <xdr:sp macro="" textlink="">
      <xdr:nvSpPr>
        <xdr:cNvPr id="787" name="楕円 786">
          <a:extLst>
            <a:ext uri="{FF2B5EF4-FFF2-40B4-BE49-F238E27FC236}">
              <a16:creationId xmlns:a16="http://schemas.microsoft.com/office/drawing/2014/main" id="{10E2B0ED-33F5-4BBE-9662-656A5EF6BD9B}"/>
            </a:ext>
          </a:extLst>
        </xdr:cNvPr>
        <xdr:cNvSpPr/>
      </xdr:nvSpPr>
      <xdr:spPr>
        <a:xfrm>
          <a:off x="11487150" y="1771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160020</xdr:rowOff>
    </xdr:from>
    <xdr:to>
      <xdr:col>71</xdr:col>
      <xdr:colOff>177800</xdr:colOff>
      <xdr:row>107</xdr:row>
      <xdr:rowOff>1905</xdr:rowOff>
    </xdr:to>
    <xdr:cxnSp macro="">
      <xdr:nvCxnSpPr>
        <xdr:cNvPr id="788" name="直線コネクタ 787">
          <a:extLst>
            <a:ext uri="{FF2B5EF4-FFF2-40B4-BE49-F238E27FC236}">
              <a16:creationId xmlns:a16="http://schemas.microsoft.com/office/drawing/2014/main" id="{50D21F59-ABAD-430B-8554-A4641D621D5D}"/>
            </a:ext>
          </a:extLst>
        </xdr:cNvPr>
        <xdr:cNvCxnSpPr/>
      </xdr:nvCxnSpPr>
      <xdr:spPr>
        <a:xfrm>
          <a:off x="11537950" y="17762220"/>
          <a:ext cx="8064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789" name="n_1aveValue【公民館】&#10;有形固定資産減価償却率">
          <a:extLst>
            <a:ext uri="{FF2B5EF4-FFF2-40B4-BE49-F238E27FC236}">
              <a16:creationId xmlns:a16="http://schemas.microsoft.com/office/drawing/2014/main" id="{91A6F17A-DD77-4B46-9A65-37839832BCA6}"/>
            </a:ext>
          </a:extLst>
        </xdr:cNvPr>
        <xdr:cNvSpPr txBox="1"/>
      </xdr:nvSpPr>
      <xdr:spPr>
        <a:xfrm>
          <a:off x="13742044" y="1710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E9576427-AE53-4D57-8199-5D322A5E95EC}"/>
            </a:ext>
          </a:extLst>
        </xdr:cNvPr>
        <xdr:cNvSpPr txBox="1"/>
      </xdr:nvSpPr>
      <xdr:spPr>
        <a:xfrm>
          <a:off x="12960994" y="1709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791" name="n_3aveValue【公民館】&#10;有形固定資産減価償却率">
          <a:extLst>
            <a:ext uri="{FF2B5EF4-FFF2-40B4-BE49-F238E27FC236}">
              <a16:creationId xmlns:a16="http://schemas.microsoft.com/office/drawing/2014/main" id="{27821B95-6DB4-44EB-B39F-77E70D84C981}"/>
            </a:ext>
          </a:extLst>
        </xdr:cNvPr>
        <xdr:cNvSpPr txBox="1"/>
      </xdr:nvSpPr>
      <xdr:spPr>
        <a:xfrm>
          <a:off x="12167244" y="1705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792" name="n_4aveValue【公民館】&#10;有形固定資産減価償却率">
          <a:extLst>
            <a:ext uri="{FF2B5EF4-FFF2-40B4-BE49-F238E27FC236}">
              <a16:creationId xmlns:a16="http://schemas.microsoft.com/office/drawing/2014/main" id="{CDB30820-68CB-46D0-8601-135A8B751B8D}"/>
            </a:ext>
          </a:extLst>
        </xdr:cNvPr>
        <xdr:cNvSpPr txBox="1"/>
      </xdr:nvSpPr>
      <xdr:spPr>
        <a:xfrm>
          <a:off x="11354444"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83838</xdr:rowOff>
    </xdr:from>
    <xdr:ext cx="405111" cy="259045"/>
    <xdr:sp macro="" textlink="">
      <xdr:nvSpPr>
        <xdr:cNvPr id="793" name="n_1mainValue【公民館】&#10;有形固定資産減価償却率">
          <a:extLst>
            <a:ext uri="{FF2B5EF4-FFF2-40B4-BE49-F238E27FC236}">
              <a16:creationId xmlns:a16="http://schemas.microsoft.com/office/drawing/2014/main" id="{A00AAA02-FE04-41B8-B9DA-04CB6A67A2C5}"/>
            </a:ext>
          </a:extLst>
        </xdr:cNvPr>
        <xdr:cNvSpPr txBox="1"/>
      </xdr:nvSpPr>
      <xdr:spPr>
        <a:xfrm>
          <a:off x="13742044" y="1768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123841</xdr:rowOff>
    </xdr:from>
    <xdr:ext cx="405111" cy="259045"/>
    <xdr:sp macro="" textlink="">
      <xdr:nvSpPr>
        <xdr:cNvPr id="794" name="n_2mainValue【公民館】&#10;有形固定資産減価償却率">
          <a:extLst>
            <a:ext uri="{FF2B5EF4-FFF2-40B4-BE49-F238E27FC236}">
              <a16:creationId xmlns:a16="http://schemas.microsoft.com/office/drawing/2014/main" id="{9EE44212-9DE2-4923-A442-5DB31734681F}"/>
            </a:ext>
          </a:extLst>
        </xdr:cNvPr>
        <xdr:cNvSpPr txBox="1"/>
      </xdr:nvSpPr>
      <xdr:spPr>
        <a:xfrm>
          <a:off x="12960994" y="17726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43832</xdr:rowOff>
    </xdr:from>
    <xdr:ext cx="405111" cy="259045"/>
    <xdr:sp macro="" textlink="">
      <xdr:nvSpPr>
        <xdr:cNvPr id="795" name="n_3mainValue【公民館】&#10;有形固定資産減価償却率">
          <a:extLst>
            <a:ext uri="{FF2B5EF4-FFF2-40B4-BE49-F238E27FC236}">
              <a16:creationId xmlns:a16="http://schemas.microsoft.com/office/drawing/2014/main" id="{D6D0525B-24EE-41C6-8683-C695796D601A}"/>
            </a:ext>
          </a:extLst>
        </xdr:cNvPr>
        <xdr:cNvSpPr txBox="1"/>
      </xdr:nvSpPr>
      <xdr:spPr>
        <a:xfrm>
          <a:off x="121672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30497</xdr:rowOff>
    </xdr:from>
    <xdr:ext cx="405111" cy="259045"/>
    <xdr:sp macro="" textlink="">
      <xdr:nvSpPr>
        <xdr:cNvPr id="796" name="n_4mainValue【公民館】&#10;有形固定資産減価償却率">
          <a:extLst>
            <a:ext uri="{FF2B5EF4-FFF2-40B4-BE49-F238E27FC236}">
              <a16:creationId xmlns:a16="http://schemas.microsoft.com/office/drawing/2014/main" id="{D623DAEF-C313-4DAE-9086-9AA1F90744FE}"/>
            </a:ext>
          </a:extLst>
        </xdr:cNvPr>
        <xdr:cNvSpPr txBox="1"/>
      </xdr:nvSpPr>
      <xdr:spPr>
        <a:xfrm>
          <a:off x="113544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7EA43585-5BF2-43DE-964F-E17EDB8839A4}"/>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85DD6E42-C639-4D23-9D69-CB91B87A458B}"/>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275E1781-C9F6-4CC5-A734-F0FAE79DF303}"/>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87E3BBBA-08D0-4943-85A1-08B6CFBEFB4C}"/>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7B179D89-E6D3-4C91-AE3A-0F7CE1650C41}"/>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219CD6D0-4457-4438-B15A-DB4666DAC1A7}"/>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B5F41C5D-ECBD-4C7F-94F6-EE1CE9C97E23}"/>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230CD671-9BAB-4ECA-B99E-34861664EFF2}"/>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0F0A8DB7-D4D2-4BC8-A46B-A7DDA5F7EF64}"/>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D527DBA1-9B40-412C-A916-D8B35384A274}"/>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273E897E-62D4-4EE5-97E0-8CC1F9805ACB}"/>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76B08864-C29D-4509-A19F-9769BD22F024}"/>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44D6F194-B64A-4BFD-841E-E80DC8D56939}"/>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3D9A413E-72C7-4995-86D9-28F3744C36FD}"/>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8253991B-1A2F-48CD-8573-9DB4E3C8D741}"/>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0872DA1E-CF80-4441-AA70-D4F98B21FEEB}"/>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4CAB374F-1087-4643-9E62-64D1F78F1CB9}"/>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5B6FD2FC-FDA1-4EA4-9A2B-4F8A74F047C8}"/>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3EF7002A-69A1-463F-BF6D-7A35FE2CA3B1}"/>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E62B7D29-E05D-49D2-9468-28DEE7EB8D81}"/>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28532B90-B390-4AC6-B09A-E6D690A07AA4}"/>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8920F356-BD2A-43F1-A078-709CA55009DF}"/>
            </a:ext>
          </a:extLst>
        </xdr:cNvPr>
        <xdr:cNvCxnSpPr/>
      </xdr:nvCxnSpPr>
      <xdr:spPr>
        <a:xfrm flipV="1">
          <a:off x="19951064" y="165125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BF4F8312-9385-4BE4-A21E-AE76412DE8D6}"/>
            </a:ext>
          </a:extLst>
        </xdr:cNvPr>
        <xdr:cNvSpPr txBox="1"/>
      </xdr:nvSpPr>
      <xdr:spPr>
        <a:xfrm>
          <a:off x="19989800" y="179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F1A91B78-03D2-4F69-8CE1-40CB1FE5597B}"/>
            </a:ext>
          </a:extLst>
        </xdr:cNvPr>
        <xdr:cNvCxnSpPr/>
      </xdr:nvCxnSpPr>
      <xdr:spPr>
        <a:xfrm>
          <a:off x="19881850" y="17975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DBF82D50-4B27-45FB-AE7A-E505DB6E07E6}"/>
            </a:ext>
          </a:extLst>
        </xdr:cNvPr>
        <xdr:cNvSpPr txBox="1"/>
      </xdr:nvSpPr>
      <xdr:spPr>
        <a:xfrm>
          <a:off x="19989800" y="16287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71C4B47F-94B1-45DC-8FD8-EA14CA7D6AF1}"/>
            </a:ext>
          </a:extLst>
        </xdr:cNvPr>
        <xdr:cNvCxnSpPr/>
      </xdr:nvCxnSpPr>
      <xdr:spPr>
        <a:xfrm>
          <a:off x="19881850" y="165125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823" name="【公民館】&#10;一人当たり面積平均値テキスト">
          <a:extLst>
            <a:ext uri="{FF2B5EF4-FFF2-40B4-BE49-F238E27FC236}">
              <a16:creationId xmlns:a16="http://schemas.microsoft.com/office/drawing/2014/main" id="{34748912-A978-495D-BD0E-5101BE3F7E17}"/>
            </a:ext>
          </a:extLst>
        </xdr:cNvPr>
        <xdr:cNvSpPr txBox="1"/>
      </xdr:nvSpPr>
      <xdr:spPr>
        <a:xfrm>
          <a:off x="19989800" y="172092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29111DEF-BD9E-4AE2-8A0C-A746A22B7AA4}"/>
            </a:ext>
          </a:extLst>
        </xdr:cNvPr>
        <xdr:cNvSpPr/>
      </xdr:nvSpPr>
      <xdr:spPr>
        <a:xfrm>
          <a:off x="19900900" y="1735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42323681-92F4-47B9-87BF-C0A94E31DFFD}"/>
            </a:ext>
          </a:extLst>
        </xdr:cNvPr>
        <xdr:cNvSpPr/>
      </xdr:nvSpPr>
      <xdr:spPr>
        <a:xfrm>
          <a:off x="19157950" y="173761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9D54CFA6-CA73-403F-B3DF-3F44135BA6DA}"/>
            </a:ext>
          </a:extLst>
        </xdr:cNvPr>
        <xdr:cNvSpPr/>
      </xdr:nvSpPr>
      <xdr:spPr>
        <a:xfrm>
          <a:off x="18345150" y="17366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E86524B5-03BB-47D5-8DD8-DD8BFEBDB102}"/>
            </a:ext>
          </a:extLst>
        </xdr:cNvPr>
        <xdr:cNvSpPr/>
      </xdr:nvSpPr>
      <xdr:spPr>
        <a:xfrm>
          <a:off x="17551400" y="1734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38F9DEE6-EDE9-4659-86F7-10AF960B9640}"/>
            </a:ext>
          </a:extLst>
        </xdr:cNvPr>
        <xdr:cNvSpPr/>
      </xdr:nvSpPr>
      <xdr:spPr>
        <a:xfrm>
          <a:off x="16757650" y="172755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77DBB5E1-B189-4CC5-A1A5-806387DF558A}"/>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A87002A-D910-4A0E-ACB0-08EB81DAD665}"/>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3373900A-CD60-4826-91CF-6C138EEB35A2}"/>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25FC060-C808-40A9-A538-B11B3BB78C27}"/>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582FD71C-4275-4B29-A73C-4C3FADCAA90C}"/>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112268</xdr:rowOff>
    </xdr:from>
    <xdr:to>
      <xdr:col>116</xdr:col>
      <xdr:colOff>114300</xdr:colOff>
      <xdr:row>107</xdr:row>
      <xdr:rowOff>42418</xdr:rowOff>
    </xdr:to>
    <xdr:sp macro="" textlink="">
      <xdr:nvSpPr>
        <xdr:cNvPr id="834" name="楕円 833">
          <a:extLst>
            <a:ext uri="{FF2B5EF4-FFF2-40B4-BE49-F238E27FC236}">
              <a16:creationId xmlns:a16="http://schemas.microsoft.com/office/drawing/2014/main" id="{62CA171B-23BF-4151-A475-64414DB1BE26}"/>
            </a:ext>
          </a:extLst>
        </xdr:cNvPr>
        <xdr:cNvSpPr/>
      </xdr:nvSpPr>
      <xdr:spPr>
        <a:xfrm>
          <a:off x="19900900" y="1771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90695</xdr:rowOff>
    </xdr:from>
    <xdr:ext cx="469744" cy="259045"/>
    <xdr:sp macro="" textlink="">
      <xdr:nvSpPr>
        <xdr:cNvPr id="835" name="【公民館】&#10;一人当たり面積該当値テキスト">
          <a:extLst>
            <a:ext uri="{FF2B5EF4-FFF2-40B4-BE49-F238E27FC236}">
              <a16:creationId xmlns:a16="http://schemas.microsoft.com/office/drawing/2014/main" id="{464FDBFE-D9F4-4066-ADC2-91E3BF1FA73B}"/>
            </a:ext>
          </a:extLst>
        </xdr:cNvPr>
        <xdr:cNvSpPr txBox="1"/>
      </xdr:nvSpPr>
      <xdr:spPr>
        <a:xfrm>
          <a:off x="19989800" y="1769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112268</xdr:rowOff>
    </xdr:from>
    <xdr:to>
      <xdr:col>112</xdr:col>
      <xdr:colOff>38100</xdr:colOff>
      <xdr:row>107</xdr:row>
      <xdr:rowOff>42418</xdr:rowOff>
    </xdr:to>
    <xdr:sp macro="" textlink="">
      <xdr:nvSpPr>
        <xdr:cNvPr id="836" name="楕円 835">
          <a:extLst>
            <a:ext uri="{FF2B5EF4-FFF2-40B4-BE49-F238E27FC236}">
              <a16:creationId xmlns:a16="http://schemas.microsoft.com/office/drawing/2014/main" id="{6F8E419E-EC2C-4B02-8005-B7FA05484A2D}"/>
            </a:ext>
          </a:extLst>
        </xdr:cNvPr>
        <xdr:cNvSpPr/>
      </xdr:nvSpPr>
      <xdr:spPr>
        <a:xfrm>
          <a:off x="19157950" y="1771446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163068</xdr:rowOff>
    </xdr:from>
    <xdr:to>
      <xdr:col>116</xdr:col>
      <xdr:colOff>63500</xdr:colOff>
      <xdr:row>106</xdr:row>
      <xdr:rowOff>163068</xdr:rowOff>
    </xdr:to>
    <xdr:cxnSp macro="">
      <xdr:nvCxnSpPr>
        <xdr:cNvPr id="837" name="直線コネクタ 836">
          <a:extLst>
            <a:ext uri="{FF2B5EF4-FFF2-40B4-BE49-F238E27FC236}">
              <a16:creationId xmlns:a16="http://schemas.microsoft.com/office/drawing/2014/main" id="{E59B89E7-78A5-45AA-90E0-6B0DDF6667A9}"/>
            </a:ext>
          </a:extLst>
        </xdr:cNvPr>
        <xdr:cNvCxnSpPr/>
      </xdr:nvCxnSpPr>
      <xdr:spPr>
        <a:xfrm>
          <a:off x="19202400" y="17765268"/>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112268</xdr:rowOff>
    </xdr:from>
    <xdr:to>
      <xdr:col>107</xdr:col>
      <xdr:colOff>101600</xdr:colOff>
      <xdr:row>107</xdr:row>
      <xdr:rowOff>42418</xdr:rowOff>
    </xdr:to>
    <xdr:sp macro="" textlink="">
      <xdr:nvSpPr>
        <xdr:cNvPr id="838" name="楕円 837">
          <a:extLst>
            <a:ext uri="{FF2B5EF4-FFF2-40B4-BE49-F238E27FC236}">
              <a16:creationId xmlns:a16="http://schemas.microsoft.com/office/drawing/2014/main" id="{349E18A1-3869-4CFF-94FF-AA92F321D143}"/>
            </a:ext>
          </a:extLst>
        </xdr:cNvPr>
        <xdr:cNvSpPr/>
      </xdr:nvSpPr>
      <xdr:spPr>
        <a:xfrm>
          <a:off x="18345150" y="1771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163068</xdr:rowOff>
    </xdr:from>
    <xdr:to>
      <xdr:col>111</xdr:col>
      <xdr:colOff>177800</xdr:colOff>
      <xdr:row>106</xdr:row>
      <xdr:rowOff>163068</xdr:rowOff>
    </xdr:to>
    <xdr:cxnSp macro="">
      <xdr:nvCxnSpPr>
        <xdr:cNvPr id="839" name="直線コネクタ 838">
          <a:extLst>
            <a:ext uri="{FF2B5EF4-FFF2-40B4-BE49-F238E27FC236}">
              <a16:creationId xmlns:a16="http://schemas.microsoft.com/office/drawing/2014/main" id="{67975EFE-1331-4BE7-A963-9D3073EA5294}"/>
            </a:ext>
          </a:extLst>
        </xdr:cNvPr>
        <xdr:cNvCxnSpPr/>
      </xdr:nvCxnSpPr>
      <xdr:spPr>
        <a:xfrm>
          <a:off x="18395950" y="1776526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112268</xdr:rowOff>
    </xdr:from>
    <xdr:to>
      <xdr:col>102</xdr:col>
      <xdr:colOff>165100</xdr:colOff>
      <xdr:row>107</xdr:row>
      <xdr:rowOff>42418</xdr:rowOff>
    </xdr:to>
    <xdr:sp macro="" textlink="">
      <xdr:nvSpPr>
        <xdr:cNvPr id="840" name="楕円 839">
          <a:extLst>
            <a:ext uri="{FF2B5EF4-FFF2-40B4-BE49-F238E27FC236}">
              <a16:creationId xmlns:a16="http://schemas.microsoft.com/office/drawing/2014/main" id="{21C0444B-5949-49F7-9647-2412F6FFF47D}"/>
            </a:ext>
          </a:extLst>
        </xdr:cNvPr>
        <xdr:cNvSpPr/>
      </xdr:nvSpPr>
      <xdr:spPr>
        <a:xfrm>
          <a:off x="17551400" y="1771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163068</xdr:rowOff>
    </xdr:from>
    <xdr:to>
      <xdr:col>107</xdr:col>
      <xdr:colOff>50800</xdr:colOff>
      <xdr:row>106</xdr:row>
      <xdr:rowOff>163068</xdr:rowOff>
    </xdr:to>
    <xdr:cxnSp macro="">
      <xdr:nvCxnSpPr>
        <xdr:cNvPr id="841" name="直線コネクタ 840">
          <a:extLst>
            <a:ext uri="{FF2B5EF4-FFF2-40B4-BE49-F238E27FC236}">
              <a16:creationId xmlns:a16="http://schemas.microsoft.com/office/drawing/2014/main" id="{2E58EBA3-9153-4951-A374-00A2A6EAE4D9}"/>
            </a:ext>
          </a:extLst>
        </xdr:cNvPr>
        <xdr:cNvCxnSpPr/>
      </xdr:nvCxnSpPr>
      <xdr:spPr>
        <a:xfrm>
          <a:off x="17602200" y="1776526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121413</xdr:rowOff>
    </xdr:from>
    <xdr:to>
      <xdr:col>98</xdr:col>
      <xdr:colOff>38100</xdr:colOff>
      <xdr:row>107</xdr:row>
      <xdr:rowOff>51563</xdr:rowOff>
    </xdr:to>
    <xdr:sp macro="" textlink="">
      <xdr:nvSpPr>
        <xdr:cNvPr id="842" name="楕円 841">
          <a:extLst>
            <a:ext uri="{FF2B5EF4-FFF2-40B4-BE49-F238E27FC236}">
              <a16:creationId xmlns:a16="http://schemas.microsoft.com/office/drawing/2014/main" id="{0E6C6DB5-9BC5-43CA-B627-9BF6119DD67F}"/>
            </a:ext>
          </a:extLst>
        </xdr:cNvPr>
        <xdr:cNvSpPr/>
      </xdr:nvSpPr>
      <xdr:spPr>
        <a:xfrm>
          <a:off x="16757650" y="177236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163068</xdr:rowOff>
    </xdr:from>
    <xdr:to>
      <xdr:col>102</xdr:col>
      <xdr:colOff>114300</xdr:colOff>
      <xdr:row>107</xdr:row>
      <xdr:rowOff>763</xdr:rowOff>
    </xdr:to>
    <xdr:cxnSp macro="">
      <xdr:nvCxnSpPr>
        <xdr:cNvPr id="843" name="直線コネクタ 842">
          <a:extLst>
            <a:ext uri="{FF2B5EF4-FFF2-40B4-BE49-F238E27FC236}">
              <a16:creationId xmlns:a16="http://schemas.microsoft.com/office/drawing/2014/main" id="{0002C636-1893-4B05-9863-756AD260FC9F}"/>
            </a:ext>
          </a:extLst>
        </xdr:cNvPr>
        <xdr:cNvCxnSpPr/>
      </xdr:nvCxnSpPr>
      <xdr:spPr>
        <a:xfrm flipV="1">
          <a:off x="16802100" y="17765268"/>
          <a:ext cx="8001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44" name="n_1aveValue【公民館】&#10;一人当たり面積">
          <a:extLst>
            <a:ext uri="{FF2B5EF4-FFF2-40B4-BE49-F238E27FC236}">
              <a16:creationId xmlns:a16="http://schemas.microsoft.com/office/drawing/2014/main" id="{9E9A4C64-A54F-4D08-9325-776A709C8DD3}"/>
            </a:ext>
          </a:extLst>
        </xdr:cNvPr>
        <xdr:cNvSpPr txBox="1"/>
      </xdr:nvSpPr>
      <xdr:spPr>
        <a:xfrm>
          <a:off x="18980227" y="1715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5" name="n_2aveValue【公民館】&#10;一人当たり面積">
          <a:extLst>
            <a:ext uri="{FF2B5EF4-FFF2-40B4-BE49-F238E27FC236}">
              <a16:creationId xmlns:a16="http://schemas.microsoft.com/office/drawing/2014/main" id="{2E37F107-D24A-4EA9-9F23-188A3DE5F86F}"/>
            </a:ext>
          </a:extLst>
        </xdr:cNvPr>
        <xdr:cNvSpPr txBox="1"/>
      </xdr:nvSpPr>
      <xdr:spPr>
        <a:xfrm>
          <a:off x="18180127" y="1714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6" name="n_3aveValue【公民館】&#10;一人当たり面積">
          <a:extLst>
            <a:ext uri="{FF2B5EF4-FFF2-40B4-BE49-F238E27FC236}">
              <a16:creationId xmlns:a16="http://schemas.microsoft.com/office/drawing/2014/main" id="{0F35C58E-191C-4439-B27D-9DC4C8C82D04}"/>
            </a:ext>
          </a:extLst>
        </xdr:cNvPr>
        <xdr:cNvSpPr txBox="1"/>
      </xdr:nvSpPr>
      <xdr:spPr>
        <a:xfrm>
          <a:off x="17386377" y="17123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847" name="n_4aveValue【公民館】&#10;一人当たり面積">
          <a:extLst>
            <a:ext uri="{FF2B5EF4-FFF2-40B4-BE49-F238E27FC236}">
              <a16:creationId xmlns:a16="http://schemas.microsoft.com/office/drawing/2014/main" id="{F2E24C32-1345-405F-9DF2-64A2AC11D934}"/>
            </a:ext>
          </a:extLst>
        </xdr:cNvPr>
        <xdr:cNvSpPr txBox="1"/>
      </xdr:nvSpPr>
      <xdr:spPr>
        <a:xfrm>
          <a:off x="16592627" y="1705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33545</xdr:rowOff>
    </xdr:from>
    <xdr:ext cx="469744" cy="259045"/>
    <xdr:sp macro="" textlink="">
      <xdr:nvSpPr>
        <xdr:cNvPr id="848" name="n_1mainValue【公民館】&#10;一人当たり面積">
          <a:extLst>
            <a:ext uri="{FF2B5EF4-FFF2-40B4-BE49-F238E27FC236}">
              <a16:creationId xmlns:a16="http://schemas.microsoft.com/office/drawing/2014/main" id="{26628FEA-0C61-480E-862C-061C2BEFD556}"/>
            </a:ext>
          </a:extLst>
        </xdr:cNvPr>
        <xdr:cNvSpPr txBox="1"/>
      </xdr:nvSpPr>
      <xdr:spPr>
        <a:xfrm>
          <a:off x="18980227" y="1780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33545</xdr:rowOff>
    </xdr:from>
    <xdr:ext cx="469744" cy="259045"/>
    <xdr:sp macro="" textlink="">
      <xdr:nvSpPr>
        <xdr:cNvPr id="849" name="n_2mainValue【公民館】&#10;一人当たり面積">
          <a:extLst>
            <a:ext uri="{FF2B5EF4-FFF2-40B4-BE49-F238E27FC236}">
              <a16:creationId xmlns:a16="http://schemas.microsoft.com/office/drawing/2014/main" id="{453E32B0-9D72-48EC-996D-D023ADE2081E}"/>
            </a:ext>
          </a:extLst>
        </xdr:cNvPr>
        <xdr:cNvSpPr txBox="1"/>
      </xdr:nvSpPr>
      <xdr:spPr>
        <a:xfrm>
          <a:off x="18180127" y="1780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33545</xdr:rowOff>
    </xdr:from>
    <xdr:ext cx="469744" cy="259045"/>
    <xdr:sp macro="" textlink="">
      <xdr:nvSpPr>
        <xdr:cNvPr id="850" name="n_3mainValue【公民館】&#10;一人当たり面積">
          <a:extLst>
            <a:ext uri="{FF2B5EF4-FFF2-40B4-BE49-F238E27FC236}">
              <a16:creationId xmlns:a16="http://schemas.microsoft.com/office/drawing/2014/main" id="{6D6AD82A-048D-40E5-9BB3-F69EB4979FB9}"/>
            </a:ext>
          </a:extLst>
        </xdr:cNvPr>
        <xdr:cNvSpPr txBox="1"/>
      </xdr:nvSpPr>
      <xdr:spPr>
        <a:xfrm>
          <a:off x="17386377" y="1780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42690</xdr:rowOff>
    </xdr:from>
    <xdr:ext cx="469744" cy="259045"/>
    <xdr:sp macro="" textlink="">
      <xdr:nvSpPr>
        <xdr:cNvPr id="851" name="n_4mainValue【公民館】&#10;一人当たり面積">
          <a:extLst>
            <a:ext uri="{FF2B5EF4-FFF2-40B4-BE49-F238E27FC236}">
              <a16:creationId xmlns:a16="http://schemas.microsoft.com/office/drawing/2014/main" id="{9EEBA61C-6B3C-4EEB-99DA-0D39A2FC311A}"/>
            </a:ext>
          </a:extLst>
        </xdr:cNvPr>
        <xdr:cNvSpPr txBox="1"/>
      </xdr:nvSpPr>
      <xdr:spPr>
        <a:xfrm>
          <a:off x="16592627" y="1781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E59C8EC5-F110-4002-9D2C-FBAB4C17BA57}"/>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76A9DC63-1338-4783-9C28-8F4E1A9139DB}"/>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D8DA3C35-5980-4A14-9636-D4740924C654}"/>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年度を比較すると、空調設備の更新等により公民館にて</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ポイント減少している。また、道路、橋りょう・トンネルや公営住宅は、類似団体内平均より低い数値となっているものの、</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％となっている児童館など類似団体内平均値より乖離が大きい数値となっている施設があり、老朽化が進んでいるといえる。</a:t>
          </a:r>
        </a:p>
        <a:p>
          <a:r>
            <a:rPr kumimoji="1" lang="ja-JP" altLang="en-US" sz="1300">
              <a:latin typeface="ＭＳ Ｐゴシック" panose="020B0600070205080204" pitchFamily="50" charset="-128"/>
              <a:ea typeface="ＭＳ Ｐゴシック" panose="020B0600070205080204" pitchFamily="50" charset="-128"/>
            </a:rPr>
            <a:t>　市民一人当たり数値は、令和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年度を比較すると、公営住宅を除き、横ばいか人口減少の影響などにより微増となっており、類似団体内平均値と比較して、認定こども園・幼稚園・保育所では</a:t>
          </a:r>
          <a:r>
            <a:rPr kumimoji="1" lang="en-US" altLang="ja-JP" sz="1300">
              <a:latin typeface="ＭＳ Ｐゴシック" panose="020B0600070205080204" pitchFamily="50" charset="-128"/>
              <a:ea typeface="ＭＳ Ｐゴシック" panose="020B0600070205080204" pitchFamily="50" charset="-128"/>
            </a:rPr>
            <a:t>0.068㎡</a:t>
          </a:r>
          <a:r>
            <a:rPr kumimoji="1" lang="ja-JP" altLang="en-US" sz="1300">
              <a:latin typeface="ＭＳ Ｐゴシック" panose="020B0600070205080204" pitchFamily="50" charset="-128"/>
              <a:ea typeface="ＭＳ Ｐゴシック" panose="020B0600070205080204" pitchFamily="50" charset="-128"/>
            </a:rPr>
            <a:t>、学校施設では</a:t>
          </a:r>
          <a:r>
            <a:rPr kumimoji="1" lang="en-US" altLang="ja-JP" sz="1300">
              <a:latin typeface="ＭＳ Ｐゴシック" panose="020B0600070205080204" pitchFamily="50" charset="-128"/>
              <a:ea typeface="ＭＳ Ｐゴシック" panose="020B0600070205080204" pitchFamily="50" charset="-128"/>
            </a:rPr>
            <a:t>0.133㎡</a:t>
          </a:r>
          <a:r>
            <a:rPr kumimoji="1" lang="ja-JP" altLang="en-US" sz="1300">
              <a:latin typeface="ＭＳ Ｐゴシック" panose="020B0600070205080204" pitchFamily="50" charset="-128"/>
              <a:ea typeface="ＭＳ Ｐゴシック" panose="020B0600070205080204" pitchFamily="50" charset="-128"/>
            </a:rPr>
            <a:t>、それぞれ広くなっている。減価償却の進んだ施設の更新や長寿命化などの整備を、施設の統廃合を含めて計画的に進めていく必要がある。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8589B24-89F5-41BF-92F6-A465C1BA5563}"/>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4E642FD-8D62-498E-9E2A-8EF2D5B56F05}"/>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D8ABF9B-E0D8-4F83-82D1-38179E29B65C}"/>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BD6CB0B-80E4-4F7E-B17F-91B45B0E06C7}"/>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大阪府富田林市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757BE39-0589-455E-8495-1EED970FC7E6}"/>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FCE925B-A01D-4A24-B1CB-190CBE66348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42AE08-556A-4A88-8E93-1A096F0620C3}"/>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E9014C1-1389-48BC-B2D8-7468B38DD749}"/>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BA634E0-DC68-42C7-B1BB-01E1F0B273DC}"/>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45B5F7F-3B10-4481-A27D-E1435E420AB3}"/>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105,715
103,296
39.72
47,467,246
46,998,398
440,850
24,875,770
26,546,670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4F61AB-BA27-4E00-99CC-79EC6FFB10D3}"/>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9AC6F04-F8CB-40B7-AA30-1877C5B40910}"/>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6C3ED84-C3A6-421C-8C5E-C5BDAADAAB48}"/>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856C4C-2CFE-4ACE-B70C-63CA546872D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016DA75-1F62-4A60-9B97-3272200D0733}"/>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C0A84C0-A8E5-4E5D-846F-F6972DF5EC1A}"/>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A504269-2E39-459D-9F38-38AA73C99D13}"/>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3700754-E9C0-4D60-891C-6F78D7B7AA95}"/>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54507EF-D9C8-4444-A4E7-1A7536E1A631}"/>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976B202-92E4-4405-B465-C61FE04409E7}"/>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AC3F3C1-7961-43A3-9D15-56DAD98AFBAE}"/>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2A6FA1B-D754-4B4B-A7D6-4B9A8F883D06}"/>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638A321-A065-4BC2-B4F7-389B1709D73F}"/>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4ED459C-D0A3-4D57-9B37-191C34CC11C3}"/>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4DE6B48-DF77-41D0-83EC-223DDAC16E1C}"/>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8A2974E-73D9-4F72-8996-D69E8DD72219}"/>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3084649-3C9A-490F-841F-F921FFD94914}"/>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9028545-1802-4BAC-82F2-E9368E2310DE}"/>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C68BAA9-751F-47C1-9EBD-BBB57225A45D}"/>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FCE3DA8-49AC-4A50-AE2F-6A2CD2ADBF9E}"/>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5071E67-D25F-475D-9816-CEEF66C77D7B}"/>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4412254-F5A6-471F-8425-046B766E3069}"/>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96DF420-A539-42D4-8CC0-7B9BBB37925B}"/>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3A91C7F-4B5B-4518-ADA7-8C4417AAFFA3}"/>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EB6ECEB-70E9-4ECD-BEEB-44C5467C78D8}"/>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06CC34-FDDE-4A83-92F6-7F026CB5F4BB}"/>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DC5372F-47AF-4E59-B0C7-A4BD4D4DA7B3}"/>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946779-CA5B-49C9-A7D4-AA273AB1E8FE}"/>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89A5C81-34A6-4851-97AE-C2A4A4E82D85}"/>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ACD1749-F67E-4672-94EF-5D4E4A2AA625}"/>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F7BB860-A25A-4398-999A-F7A054909AC6}"/>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E0BEF1B-1A55-4A0C-9B81-219D2349F10E}"/>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9FCB707-8C1E-4643-A1D7-5A35B9C6E3E2}"/>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211EA4D-5C4D-4FEA-84A9-012F2BBBEB2C}"/>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727F61D-5A24-4F56-BEF5-A8BC27C5E903}"/>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7FC8799-8FF4-4DBD-89E9-8413CA9C7F2E}"/>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558A97E-5CEC-4BA1-A33D-1D18E33A61EE}"/>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161611F-2874-4647-9E0B-8E575427BF43}"/>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46756E0-11D6-41CC-AADC-4D10AAAC19D2}"/>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AD4A9EB-1E81-49E8-841B-F441BC09FA6B}"/>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DB25A7C-F8E7-4B9F-89A8-B3BA0CA3BA6E}"/>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6905B12-A2DD-4F94-BFBB-4CCA2E5DEA1D}"/>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290C113-5564-45BF-85E7-6C491EE1DA91}"/>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3812EE8-2D4D-4F8C-9370-1911A4202FF5}"/>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CF655B4E-AA07-4217-A91F-5E97F79ED6FB}"/>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832A1FFD-F48A-4B66-8707-2007CCBE5C5A}"/>
            </a:ext>
          </a:extLst>
        </xdr:cNvPr>
        <xdr:cNvCxnSpPr/>
      </xdr:nvCxnSpPr>
      <xdr:spPr>
        <a:xfrm flipV="1">
          <a:off x="4177665" y="542480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9E934B1E-F4B8-484B-ADAE-9B503378B2C4}"/>
            </a:ext>
          </a:extLst>
        </xdr:cNvPr>
        <xdr:cNvSpPr txBox="1"/>
      </xdr:nvSpPr>
      <xdr:spPr>
        <a:xfrm>
          <a:off x="4216400" y="685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22ABDB25-A811-4717-B080-CC534EE32B05}"/>
            </a:ext>
          </a:extLst>
        </xdr:cNvPr>
        <xdr:cNvCxnSpPr/>
      </xdr:nvCxnSpPr>
      <xdr:spPr>
        <a:xfrm>
          <a:off x="4108450" y="68535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33645652-4745-4790-8FB8-07C2A42B00FA}"/>
            </a:ext>
          </a:extLst>
        </xdr:cNvPr>
        <xdr:cNvSpPr txBox="1"/>
      </xdr:nvSpPr>
      <xdr:spPr>
        <a:xfrm>
          <a:off x="4216400" y="5206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894CC16F-FFE3-4B49-9F9C-BEC8700200FD}"/>
            </a:ext>
          </a:extLst>
        </xdr:cNvPr>
        <xdr:cNvCxnSpPr/>
      </xdr:nvCxnSpPr>
      <xdr:spPr>
        <a:xfrm>
          <a:off x="4108450" y="54248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6C00D18C-43FC-41DB-94B9-096BD8EEE235}"/>
            </a:ext>
          </a:extLst>
        </xdr:cNvPr>
        <xdr:cNvSpPr txBox="1"/>
      </xdr:nvSpPr>
      <xdr:spPr>
        <a:xfrm>
          <a:off x="4216400" y="5928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61758D32-580C-4FF1-99D5-6BCB451C87AB}"/>
            </a:ext>
          </a:extLst>
        </xdr:cNvPr>
        <xdr:cNvSpPr/>
      </xdr:nvSpPr>
      <xdr:spPr>
        <a:xfrm>
          <a:off x="4127500" y="60706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BA64886A-F42B-4B5C-A04F-334ED3E3C37A}"/>
            </a:ext>
          </a:extLst>
        </xdr:cNvPr>
        <xdr:cNvSpPr/>
      </xdr:nvSpPr>
      <xdr:spPr>
        <a:xfrm>
          <a:off x="3384550" y="6043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ADEB6071-4CA1-4310-BCD0-905226DBBDD3}"/>
            </a:ext>
          </a:extLst>
        </xdr:cNvPr>
        <xdr:cNvSpPr/>
      </xdr:nvSpPr>
      <xdr:spPr>
        <a:xfrm>
          <a:off x="257175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D8CEF009-C445-4D26-9C2F-DC4B730549B6}"/>
            </a:ext>
          </a:extLst>
        </xdr:cNvPr>
        <xdr:cNvSpPr/>
      </xdr:nvSpPr>
      <xdr:spPr>
        <a:xfrm>
          <a:off x="1778000" y="60305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B0A28779-1ACD-4A13-89A8-611942AB4B90}"/>
            </a:ext>
          </a:extLst>
        </xdr:cNvPr>
        <xdr:cNvSpPr/>
      </xdr:nvSpPr>
      <xdr:spPr>
        <a:xfrm>
          <a:off x="984250" y="59944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C590DE4-5AB0-4B6E-83CE-9EF19F64EC14}"/>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BEE6968-BFC0-44D6-97DE-9ED9ED849D14}"/>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A547236-8C67-4BF7-9C98-057F9C4355C8}"/>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533043B-260B-46EC-ACC5-80149D9C2C0F}"/>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D977015-A39D-4499-988D-716E3A211A7A}"/>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153035</xdr:rowOff>
    </xdr:from>
    <xdr:to>
      <xdr:col>24</xdr:col>
      <xdr:colOff>114300</xdr:colOff>
      <xdr:row>39</xdr:row>
      <xdr:rowOff>83185</xdr:rowOff>
    </xdr:to>
    <xdr:sp macro="" textlink="">
      <xdr:nvSpPr>
        <xdr:cNvPr id="73" name="楕円 72">
          <a:extLst>
            <a:ext uri="{FF2B5EF4-FFF2-40B4-BE49-F238E27FC236}">
              <a16:creationId xmlns:a16="http://schemas.microsoft.com/office/drawing/2014/main" id="{8F2AC280-3911-4207-9584-3F3886047EBB}"/>
            </a:ext>
          </a:extLst>
        </xdr:cNvPr>
        <xdr:cNvSpPr/>
      </xdr:nvSpPr>
      <xdr:spPr>
        <a:xfrm>
          <a:off x="4127500" y="64331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131462</xdr:rowOff>
    </xdr:from>
    <xdr:ext cx="405111" cy="259045"/>
    <xdr:sp macro="" textlink="">
      <xdr:nvSpPr>
        <xdr:cNvPr id="74" name="【図書館】&#10;有形固定資産減価償却率該当値テキスト">
          <a:extLst>
            <a:ext uri="{FF2B5EF4-FFF2-40B4-BE49-F238E27FC236}">
              <a16:creationId xmlns:a16="http://schemas.microsoft.com/office/drawing/2014/main" id="{9CA5537E-32AC-453F-A65C-B3A1C8B656F4}"/>
            </a:ext>
          </a:extLst>
        </xdr:cNvPr>
        <xdr:cNvSpPr txBox="1"/>
      </xdr:nvSpPr>
      <xdr:spPr>
        <a:xfrm>
          <a:off x="4216400" y="641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109220</xdr:rowOff>
    </xdr:from>
    <xdr:to>
      <xdr:col>20</xdr:col>
      <xdr:colOff>38100</xdr:colOff>
      <xdr:row>39</xdr:row>
      <xdr:rowOff>39370</xdr:rowOff>
    </xdr:to>
    <xdr:sp macro="" textlink="">
      <xdr:nvSpPr>
        <xdr:cNvPr id="75" name="楕円 74">
          <a:extLst>
            <a:ext uri="{FF2B5EF4-FFF2-40B4-BE49-F238E27FC236}">
              <a16:creationId xmlns:a16="http://schemas.microsoft.com/office/drawing/2014/main" id="{040B3417-5249-47D7-BB06-4E9639D1F305}"/>
            </a:ext>
          </a:extLst>
        </xdr:cNvPr>
        <xdr:cNvSpPr/>
      </xdr:nvSpPr>
      <xdr:spPr>
        <a:xfrm>
          <a:off x="3384550" y="63893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160020</xdr:rowOff>
    </xdr:from>
    <xdr:to>
      <xdr:col>24</xdr:col>
      <xdr:colOff>63500</xdr:colOff>
      <xdr:row>39</xdr:row>
      <xdr:rowOff>32385</xdr:rowOff>
    </xdr:to>
    <xdr:cxnSp macro="">
      <xdr:nvCxnSpPr>
        <xdr:cNvPr id="76" name="直線コネクタ 75">
          <a:extLst>
            <a:ext uri="{FF2B5EF4-FFF2-40B4-BE49-F238E27FC236}">
              <a16:creationId xmlns:a16="http://schemas.microsoft.com/office/drawing/2014/main" id="{48FBEE1B-5739-4F83-982F-53BBC5FA3C72}"/>
            </a:ext>
          </a:extLst>
        </xdr:cNvPr>
        <xdr:cNvCxnSpPr/>
      </xdr:nvCxnSpPr>
      <xdr:spPr>
        <a:xfrm>
          <a:off x="3429000" y="6440170"/>
          <a:ext cx="7493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23495</xdr:rowOff>
    </xdr:from>
    <xdr:to>
      <xdr:col>15</xdr:col>
      <xdr:colOff>101600</xdr:colOff>
      <xdr:row>39</xdr:row>
      <xdr:rowOff>125095</xdr:rowOff>
    </xdr:to>
    <xdr:sp macro="" textlink="">
      <xdr:nvSpPr>
        <xdr:cNvPr id="77" name="楕円 76">
          <a:extLst>
            <a:ext uri="{FF2B5EF4-FFF2-40B4-BE49-F238E27FC236}">
              <a16:creationId xmlns:a16="http://schemas.microsoft.com/office/drawing/2014/main" id="{5D383899-F842-4787-B13A-D07C263EC3B9}"/>
            </a:ext>
          </a:extLst>
        </xdr:cNvPr>
        <xdr:cNvSpPr/>
      </xdr:nvSpPr>
      <xdr:spPr>
        <a:xfrm>
          <a:off x="2571750" y="64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160020</xdr:rowOff>
    </xdr:from>
    <xdr:to>
      <xdr:col>19</xdr:col>
      <xdr:colOff>177800</xdr:colOff>
      <xdr:row>39</xdr:row>
      <xdr:rowOff>74295</xdr:rowOff>
    </xdr:to>
    <xdr:cxnSp macro="">
      <xdr:nvCxnSpPr>
        <xdr:cNvPr id="78" name="直線コネクタ 77">
          <a:extLst>
            <a:ext uri="{FF2B5EF4-FFF2-40B4-BE49-F238E27FC236}">
              <a16:creationId xmlns:a16="http://schemas.microsoft.com/office/drawing/2014/main" id="{987BE0FF-F728-4109-8C3F-0E2AD31EDE0E}"/>
            </a:ext>
          </a:extLst>
        </xdr:cNvPr>
        <xdr:cNvCxnSpPr/>
      </xdr:nvCxnSpPr>
      <xdr:spPr>
        <a:xfrm flipV="1">
          <a:off x="2622550" y="6440170"/>
          <a:ext cx="806450" cy="7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31115</xdr:rowOff>
    </xdr:from>
    <xdr:to>
      <xdr:col>10</xdr:col>
      <xdr:colOff>165100</xdr:colOff>
      <xdr:row>40</xdr:row>
      <xdr:rowOff>132715</xdr:rowOff>
    </xdr:to>
    <xdr:sp macro="" textlink="">
      <xdr:nvSpPr>
        <xdr:cNvPr id="79" name="楕円 78">
          <a:extLst>
            <a:ext uri="{FF2B5EF4-FFF2-40B4-BE49-F238E27FC236}">
              <a16:creationId xmlns:a16="http://schemas.microsoft.com/office/drawing/2014/main" id="{02F863E1-61F3-423C-9D99-66084A2F2FE3}"/>
            </a:ext>
          </a:extLst>
        </xdr:cNvPr>
        <xdr:cNvSpPr/>
      </xdr:nvSpPr>
      <xdr:spPr>
        <a:xfrm>
          <a:off x="17780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74295</xdr:rowOff>
    </xdr:from>
    <xdr:to>
      <xdr:col>15</xdr:col>
      <xdr:colOff>50800</xdr:colOff>
      <xdr:row>40</xdr:row>
      <xdr:rowOff>81915</xdr:rowOff>
    </xdr:to>
    <xdr:cxnSp macro="">
      <xdr:nvCxnSpPr>
        <xdr:cNvPr id="80" name="直線コネクタ 79">
          <a:extLst>
            <a:ext uri="{FF2B5EF4-FFF2-40B4-BE49-F238E27FC236}">
              <a16:creationId xmlns:a16="http://schemas.microsoft.com/office/drawing/2014/main" id="{E13CFB3B-DFF9-4289-9329-09E754604150}"/>
            </a:ext>
          </a:extLst>
        </xdr:cNvPr>
        <xdr:cNvCxnSpPr/>
      </xdr:nvCxnSpPr>
      <xdr:spPr>
        <a:xfrm flipV="1">
          <a:off x="1828800" y="6519545"/>
          <a:ext cx="793750" cy="17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164465</xdr:rowOff>
    </xdr:from>
    <xdr:to>
      <xdr:col>6</xdr:col>
      <xdr:colOff>38100</xdr:colOff>
      <xdr:row>40</xdr:row>
      <xdr:rowOff>94615</xdr:rowOff>
    </xdr:to>
    <xdr:sp macro="" textlink="">
      <xdr:nvSpPr>
        <xdr:cNvPr id="81" name="楕円 80">
          <a:extLst>
            <a:ext uri="{FF2B5EF4-FFF2-40B4-BE49-F238E27FC236}">
              <a16:creationId xmlns:a16="http://schemas.microsoft.com/office/drawing/2014/main" id="{9FE97302-E9C3-4DA9-A51D-3173524443EC}"/>
            </a:ext>
          </a:extLst>
        </xdr:cNvPr>
        <xdr:cNvSpPr/>
      </xdr:nvSpPr>
      <xdr:spPr>
        <a:xfrm>
          <a:off x="984250" y="66097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43815</xdr:rowOff>
    </xdr:from>
    <xdr:to>
      <xdr:col>10</xdr:col>
      <xdr:colOff>114300</xdr:colOff>
      <xdr:row>40</xdr:row>
      <xdr:rowOff>81915</xdr:rowOff>
    </xdr:to>
    <xdr:cxnSp macro="">
      <xdr:nvCxnSpPr>
        <xdr:cNvPr id="82" name="直線コネクタ 81">
          <a:extLst>
            <a:ext uri="{FF2B5EF4-FFF2-40B4-BE49-F238E27FC236}">
              <a16:creationId xmlns:a16="http://schemas.microsoft.com/office/drawing/2014/main" id="{0A327434-FD36-4A9F-8A4C-AE092631B6FD}"/>
            </a:ext>
          </a:extLst>
        </xdr:cNvPr>
        <xdr:cNvCxnSpPr/>
      </xdr:nvCxnSpPr>
      <xdr:spPr>
        <a:xfrm>
          <a:off x="1028700" y="665416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3929F6ED-3224-46A5-A1DF-EBFB764FAE16}"/>
            </a:ext>
          </a:extLst>
        </xdr:cNvPr>
        <xdr:cNvSpPr txBox="1"/>
      </xdr:nvSpPr>
      <xdr:spPr>
        <a:xfrm>
          <a:off x="3239144" y="582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79E2E2FD-F6A9-4DC9-9791-AAD62890DD18}"/>
            </a:ext>
          </a:extLst>
        </xdr:cNvPr>
        <xdr:cNvSpPr txBox="1"/>
      </xdr:nvSpPr>
      <xdr:spPr>
        <a:xfrm>
          <a:off x="2439044" y="5787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95483699-9B19-4722-869A-7969C0EC971E}"/>
            </a:ext>
          </a:extLst>
        </xdr:cNvPr>
        <xdr:cNvSpPr txBox="1"/>
      </xdr:nvSpPr>
      <xdr:spPr>
        <a:xfrm>
          <a:off x="1645294" y="581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0F67C521-DB8B-419F-81B5-278F6565F5A5}"/>
            </a:ext>
          </a:extLst>
        </xdr:cNvPr>
        <xdr:cNvSpPr txBox="1"/>
      </xdr:nvSpPr>
      <xdr:spPr>
        <a:xfrm>
          <a:off x="851544"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30497</xdr:rowOff>
    </xdr:from>
    <xdr:ext cx="405111" cy="259045"/>
    <xdr:sp macro="" textlink="">
      <xdr:nvSpPr>
        <xdr:cNvPr id="87" name="n_1mainValue【図書館】&#10;有形固定資産減価償却率">
          <a:extLst>
            <a:ext uri="{FF2B5EF4-FFF2-40B4-BE49-F238E27FC236}">
              <a16:creationId xmlns:a16="http://schemas.microsoft.com/office/drawing/2014/main" id="{2BBF6679-5BCD-4738-95D9-C1524FB156DC}"/>
            </a:ext>
          </a:extLst>
        </xdr:cNvPr>
        <xdr:cNvSpPr txBox="1"/>
      </xdr:nvSpPr>
      <xdr:spPr>
        <a:xfrm>
          <a:off x="3239144" y="647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116222</xdr:rowOff>
    </xdr:from>
    <xdr:ext cx="405111" cy="259045"/>
    <xdr:sp macro="" textlink="">
      <xdr:nvSpPr>
        <xdr:cNvPr id="88" name="n_2mainValue【図書館】&#10;有形固定資産減価償却率">
          <a:extLst>
            <a:ext uri="{FF2B5EF4-FFF2-40B4-BE49-F238E27FC236}">
              <a16:creationId xmlns:a16="http://schemas.microsoft.com/office/drawing/2014/main" id="{1947089D-88BE-41AD-8EE5-D2B151E4A417}"/>
            </a:ext>
          </a:extLst>
        </xdr:cNvPr>
        <xdr:cNvSpPr txBox="1"/>
      </xdr:nvSpPr>
      <xdr:spPr>
        <a:xfrm>
          <a:off x="2439044" y="6561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123842</xdr:rowOff>
    </xdr:from>
    <xdr:ext cx="405111" cy="259045"/>
    <xdr:sp macro="" textlink="">
      <xdr:nvSpPr>
        <xdr:cNvPr id="89" name="n_3mainValue【図書館】&#10;有形固定資産減価償却率">
          <a:extLst>
            <a:ext uri="{FF2B5EF4-FFF2-40B4-BE49-F238E27FC236}">
              <a16:creationId xmlns:a16="http://schemas.microsoft.com/office/drawing/2014/main" id="{186A3594-3FF0-4109-93BC-4A91067563B7}"/>
            </a:ext>
          </a:extLst>
        </xdr:cNvPr>
        <xdr:cNvSpPr txBox="1"/>
      </xdr:nvSpPr>
      <xdr:spPr>
        <a:xfrm>
          <a:off x="164529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85742</xdr:rowOff>
    </xdr:from>
    <xdr:ext cx="405111" cy="259045"/>
    <xdr:sp macro="" textlink="">
      <xdr:nvSpPr>
        <xdr:cNvPr id="90" name="n_4mainValue【図書館】&#10;有形固定資産減価償却率">
          <a:extLst>
            <a:ext uri="{FF2B5EF4-FFF2-40B4-BE49-F238E27FC236}">
              <a16:creationId xmlns:a16="http://schemas.microsoft.com/office/drawing/2014/main" id="{6A039C26-9593-42FB-814A-1063526326A0}"/>
            </a:ext>
          </a:extLst>
        </xdr:cNvPr>
        <xdr:cNvSpPr txBox="1"/>
      </xdr:nvSpPr>
      <xdr:spPr>
        <a:xfrm>
          <a:off x="85154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9412BFC-F95E-42E4-AFBF-C5A01202EE8A}"/>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4093C51-AC75-4CAC-A960-5725BF12A40A}"/>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A0B91F5-72E8-4F20-B23E-E5EA348D00D5}"/>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CA87C78-F1BE-42DA-966C-669B1C216169}"/>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D056D0B-40EC-48BA-8167-3682A72484F5}"/>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075ADEB-F605-4F40-A742-A6845DF973B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03554C4-6822-4222-95BF-E0516EE04084}"/>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C242AD4-43A0-4D49-B417-8CAC510DC142}"/>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1F25BF5-8040-496F-A155-1506FD78C355}"/>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E3F53D4-F47E-4E84-AF62-8C4EC5BF319D}"/>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741790D-2387-420C-9FC9-CBA8F7494DCD}"/>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02AEC88-B77C-4C52-9B1B-0C4A01AD110D}"/>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D59CE309-544E-4166-B89C-5EFF86C39B2A}"/>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E054FD04-28F5-4D4C-AE90-0E7BB3801E0E}"/>
            </a:ext>
          </a:extLst>
        </xdr:cNvPr>
        <xdr:cNvSpPr txBox="1"/>
      </xdr:nvSpPr>
      <xdr:spPr>
        <a:xfrm>
          <a:off x="552722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9A9FC04F-2C06-4AEB-A51F-89A4001E5599}"/>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E8248797-F60E-44FD-93DA-888C39412985}"/>
            </a:ext>
          </a:extLst>
        </xdr:cNvPr>
        <xdr:cNvSpPr txBox="1"/>
      </xdr:nvSpPr>
      <xdr:spPr>
        <a:xfrm>
          <a:off x="552722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DF0195B-D962-4F43-8F1E-BE3BC023C369}"/>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256F71A6-99D2-4431-A22C-B9C7E31368E5}"/>
            </a:ext>
          </a:extLst>
        </xdr:cNvPr>
        <xdr:cNvSpPr txBox="1"/>
      </xdr:nvSpPr>
      <xdr:spPr>
        <a:xfrm>
          <a:off x="5527221" y="5949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9AD9725-1A81-4AA0-AD5E-D98FDCAD9641}"/>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9CB48350-C819-4BDD-8F17-B65A67BDF40E}"/>
            </a:ext>
          </a:extLst>
        </xdr:cNvPr>
        <xdr:cNvSpPr txBox="1"/>
      </xdr:nvSpPr>
      <xdr:spPr>
        <a:xfrm>
          <a:off x="5527221" y="5635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F7246C8-5790-4C86-8F01-675D587A10CC}"/>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E4B2CDB1-4EB7-4264-985F-6577B1FF2768}"/>
            </a:ext>
          </a:extLst>
        </xdr:cNvPr>
        <xdr:cNvSpPr txBox="1"/>
      </xdr:nvSpPr>
      <xdr:spPr>
        <a:xfrm>
          <a:off x="5527221" y="53214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D0CFD43-BCD6-4FD8-8D1C-281837E2D772}"/>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F6DECAE3-A6F2-4A59-9865-49AD4158C9D2}"/>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D5597F24-D907-4ED8-9306-86D11BC24B12}"/>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A8F59067-7C95-4ADD-AED7-4404AAEF0417}"/>
            </a:ext>
          </a:extLst>
        </xdr:cNvPr>
        <xdr:cNvCxnSpPr/>
      </xdr:nvCxnSpPr>
      <xdr:spPr>
        <a:xfrm flipV="1">
          <a:off x="9429115" y="5636078"/>
          <a:ext cx="0" cy="135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E5771C99-C4CD-4102-8294-41F409CA891E}"/>
            </a:ext>
          </a:extLst>
        </xdr:cNvPr>
        <xdr:cNvSpPr txBox="1"/>
      </xdr:nvSpPr>
      <xdr:spPr>
        <a:xfrm>
          <a:off x="9467850" y="699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557CBCB3-0418-4C28-8D10-5CC800734021}"/>
            </a:ext>
          </a:extLst>
        </xdr:cNvPr>
        <xdr:cNvCxnSpPr/>
      </xdr:nvCxnSpPr>
      <xdr:spPr>
        <a:xfrm>
          <a:off x="9359900" y="69895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4A62A704-F284-4D8E-95B2-3BBA9FA6CF51}"/>
            </a:ext>
          </a:extLst>
        </xdr:cNvPr>
        <xdr:cNvSpPr txBox="1"/>
      </xdr:nvSpPr>
      <xdr:spPr>
        <a:xfrm>
          <a:off x="9467850" y="542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8DEC7403-A9AE-446F-BAEF-F166B8238232}"/>
            </a:ext>
          </a:extLst>
        </xdr:cNvPr>
        <xdr:cNvCxnSpPr/>
      </xdr:nvCxnSpPr>
      <xdr:spPr>
        <a:xfrm>
          <a:off x="9359900" y="5636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9F1D8F25-B114-4B2F-84B7-CD93EC0ED28F}"/>
            </a:ext>
          </a:extLst>
        </xdr:cNvPr>
        <xdr:cNvSpPr txBox="1"/>
      </xdr:nvSpPr>
      <xdr:spPr>
        <a:xfrm>
          <a:off x="9467850" y="6449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FF07B290-5904-4C3D-93C8-E09650FF3F26}"/>
            </a:ext>
          </a:extLst>
        </xdr:cNvPr>
        <xdr:cNvSpPr/>
      </xdr:nvSpPr>
      <xdr:spPr>
        <a:xfrm>
          <a:off x="9398000" y="65985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23BB21B5-192A-474E-AFCD-189C468A8BBA}"/>
            </a:ext>
          </a:extLst>
        </xdr:cNvPr>
        <xdr:cNvSpPr/>
      </xdr:nvSpPr>
      <xdr:spPr>
        <a:xfrm>
          <a:off x="8636000" y="6598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E35CA366-096A-4734-9AEC-12271861AA72}"/>
            </a:ext>
          </a:extLst>
        </xdr:cNvPr>
        <xdr:cNvSpPr/>
      </xdr:nvSpPr>
      <xdr:spPr>
        <a:xfrm>
          <a:off x="7842250" y="65985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FEFA77B6-AFC4-446F-8CDA-858B18041990}"/>
            </a:ext>
          </a:extLst>
        </xdr:cNvPr>
        <xdr:cNvSpPr/>
      </xdr:nvSpPr>
      <xdr:spPr>
        <a:xfrm>
          <a:off x="7029450" y="66094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8C676B34-D748-40AD-9EFA-54F0E7338865}"/>
            </a:ext>
          </a:extLst>
        </xdr:cNvPr>
        <xdr:cNvSpPr/>
      </xdr:nvSpPr>
      <xdr:spPr>
        <a:xfrm>
          <a:off x="6235700" y="662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A38CB83-5A49-4A42-ADF2-57DD6B629B7D}"/>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7228886-69B7-421A-8652-8B83BC4AD9E5}"/>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D478DB3-EEDC-4C21-8669-E3A0D13247BD}"/>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B66D577-AE38-41FA-8668-44BBB9BDB674}"/>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4F11AB4-639B-4790-9013-A39C73D8A65E}"/>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39007</xdr:rowOff>
    </xdr:from>
    <xdr:to>
      <xdr:col>55</xdr:col>
      <xdr:colOff>50800</xdr:colOff>
      <xdr:row>41</xdr:row>
      <xdr:rowOff>140607</xdr:rowOff>
    </xdr:to>
    <xdr:sp macro="" textlink="">
      <xdr:nvSpPr>
        <xdr:cNvPr id="132" name="楕円 131">
          <a:extLst>
            <a:ext uri="{FF2B5EF4-FFF2-40B4-BE49-F238E27FC236}">
              <a16:creationId xmlns:a16="http://schemas.microsoft.com/office/drawing/2014/main" id="{34A4FF33-2946-49A5-A0DE-15AF66BE0D7E}"/>
            </a:ext>
          </a:extLst>
        </xdr:cNvPr>
        <xdr:cNvSpPr/>
      </xdr:nvSpPr>
      <xdr:spPr>
        <a:xfrm>
          <a:off x="9398000" y="68144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17434</xdr:rowOff>
    </xdr:from>
    <xdr:ext cx="469744" cy="259045"/>
    <xdr:sp macro="" textlink="">
      <xdr:nvSpPr>
        <xdr:cNvPr id="133" name="【図書館】&#10;一人当たり面積該当値テキスト">
          <a:extLst>
            <a:ext uri="{FF2B5EF4-FFF2-40B4-BE49-F238E27FC236}">
              <a16:creationId xmlns:a16="http://schemas.microsoft.com/office/drawing/2014/main" id="{2E36E82B-9E61-4FA7-B427-0F64EF998522}"/>
            </a:ext>
          </a:extLst>
        </xdr:cNvPr>
        <xdr:cNvSpPr txBox="1"/>
      </xdr:nvSpPr>
      <xdr:spPr>
        <a:xfrm>
          <a:off x="9467850" y="679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39007</xdr:rowOff>
    </xdr:from>
    <xdr:to>
      <xdr:col>50</xdr:col>
      <xdr:colOff>165100</xdr:colOff>
      <xdr:row>41</xdr:row>
      <xdr:rowOff>140607</xdr:rowOff>
    </xdr:to>
    <xdr:sp macro="" textlink="">
      <xdr:nvSpPr>
        <xdr:cNvPr id="134" name="楕円 133">
          <a:extLst>
            <a:ext uri="{FF2B5EF4-FFF2-40B4-BE49-F238E27FC236}">
              <a16:creationId xmlns:a16="http://schemas.microsoft.com/office/drawing/2014/main" id="{73719165-1BAC-4C9F-A559-6DD0DABD0F18}"/>
            </a:ext>
          </a:extLst>
        </xdr:cNvPr>
        <xdr:cNvSpPr/>
      </xdr:nvSpPr>
      <xdr:spPr>
        <a:xfrm>
          <a:off x="8636000" y="681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89807</xdr:rowOff>
    </xdr:from>
    <xdr:to>
      <xdr:col>55</xdr:col>
      <xdr:colOff>0</xdr:colOff>
      <xdr:row>41</xdr:row>
      <xdr:rowOff>89807</xdr:rowOff>
    </xdr:to>
    <xdr:cxnSp macro="">
      <xdr:nvCxnSpPr>
        <xdr:cNvPr id="135" name="直線コネクタ 134">
          <a:extLst>
            <a:ext uri="{FF2B5EF4-FFF2-40B4-BE49-F238E27FC236}">
              <a16:creationId xmlns:a16="http://schemas.microsoft.com/office/drawing/2014/main" id="{10851A10-7FCE-45FB-ACB6-CE036232DB8B}"/>
            </a:ext>
          </a:extLst>
        </xdr:cNvPr>
        <xdr:cNvCxnSpPr/>
      </xdr:nvCxnSpPr>
      <xdr:spPr>
        <a:xfrm>
          <a:off x="8686800" y="686525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39007</xdr:rowOff>
    </xdr:from>
    <xdr:to>
      <xdr:col>46</xdr:col>
      <xdr:colOff>38100</xdr:colOff>
      <xdr:row>41</xdr:row>
      <xdr:rowOff>140607</xdr:rowOff>
    </xdr:to>
    <xdr:sp macro="" textlink="">
      <xdr:nvSpPr>
        <xdr:cNvPr id="136" name="楕円 135">
          <a:extLst>
            <a:ext uri="{FF2B5EF4-FFF2-40B4-BE49-F238E27FC236}">
              <a16:creationId xmlns:a16="http://schemas.microsoft.com/office/drawing/2014/main" id="{9B9AC2AE-ACF6-4EF2-8954-6A38D7B10DA7}"/>
            </a:ext>
          </a:extLst>
        </xdr:cNvPr>
        <xdr:cNvSpPr/>
      </xdr:nvSpPr>
      <xdr:spPr>
        <a:xfrm>
          <a:off x="7842250" y="68144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89807</xdr:rowOff>
    </xdr:from>
    <xdr:to>
      <xdr:col>50</xdr:col>
      <xdr:colOff>114300</xdr:colOff>
      <xdr:row>41</xdr:row>
      <xdr:rowOff>89807</xdr:rowOff>
    </xdr:to>
    <xdr:cxnSp macro="">
      <xdr:nvCxnSpPr>
        <xdr:cNvPr id="137" name="直線コネクタ 136">
          <a:extLst>
            <a:ext uri="{FF2B5EF4-FFF2-40B4-BE49-F238E27FC236}">
              <a16:creationId xmlns:a16="http://schemas.microsoft.com/office/drawing/2014/main" id="{87AC2787-8074-4292-9B39-8EF8D61F5552}"/>
            </a:ext>
          </a:extLst>
        </xdr:cNvPr>
        <xdr:cNvCxnSpPr/>
      </xdr:nvCxnSpPr>
      <xdr:spPr>
        <a:xfrm>
          <a:off x="7886700" y="686525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49893</xdr:rowOff>
    </xdr:from>
    <xdr:to>
      <xdr:col>41</xdr:col>
      <xdr:colOff>101600</xdr:colOff>
      <xdr:row>41</xdr:row>
      <xdr:rowOff>151493</xdr:rowOff>
    </xdr:to>
    <xdr:sp macro="" textlink="">
      <xdr:nvSpPr>
        <xdr:cNvPr id="138" name="楕円 137">
          <a:extLst>
            <a:ext uri="{FF2B5EF4-FFF2-40B4-BE49-F238E27FC236}">
              <a16:creationId xmlns:a16="http://schemas.microsoft.com/office/drawing/2014/main" id="{3AB6D5E6-0E3B-474B-85D4-419113BD4B43}"/>
            </a:ext>
          </a:extLst>
        </xdr:cNvPr>
        <xdr:cNvSpPr/>
      </xdr:nvSpPr>
      <xdr:spPr>
        <a:xfrm>
          <a:off x="7029450" y="682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89807</xdr:rowOff>
    </xdr:from>
    <xdr:to>
      <xdr:col>45</xdr:col>
      <xdr:colOff>177800</xdr:colOff>
      <xdr:row>41</xdr:row>
      <xdr:rowOff>100693</xdr:rowOff>
    </xdr:to>
    <xdr:cxnSp macro="">
      <xdr:nvCxnSpPr>
        <xdr:cNvPr id="139" name="直線コネクタ 138">
          <a:extLst>
            <a:ext uri="{FF2B5EF4-FFF2-40B4-BE49-F238E27FC236}">
              <a16:creationId xmlns:a16="http://schemas.microsoft.com/office/drawing/2014/main" id="{457A3C12-5F5D-488D-B56D-E8B4048E6910}"/>
            </a:ext>
          </a:extLst>
        </xdr:cNvPr>
        <xdr:cNvCxnSpPr/>
      </xdr:nvCxnSpPr>
      <xdr:spPr>
        <a:xfrm flipV="1">
          <a:off x="7080250" y="6865257"/>
          <a:ext cx="8064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49893</xdr:rowOff>
    </xdr:from>
    <xdr:to>
      <xdr:col>36</xdr:col>
      <xdr:colOff>165100</xdr:colOff>
      <xdr:row>41</xdr:row>
      <xdr:rowOff>151493</xdr:rowOff>
    </xdr:to>
    <xdr:sp macro="" textlink="">
      <xdr:nvSpPr>
        <xdr:cNvPr id="140" name="楕円 139">
          <a:extLst>
            <a:ext uri="{FF2B5EF4-FFF2-40B4-BE49-F238E27FC236}">
              <a16:creationId xmlns:a16="http://schemas.microsoft.com/office/drawing/2014/main" id="{A0AA3386-9831-446C-AC4E-42E3870A55FA}"/>
            </a:ext>
          </a:extLst>
        </xdr:cNvPr>
        <xdr:cNvSpPr/>
      </xdr:nvSpPr>
      <xdr:spPr>
        <a:xfrm>
          <a:off x="6235700" y="682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100693</xdr:rowOff>
    </xdr:from>
    <xdr:to>
      <xdr:col>41</xdr:col>
      <xdr:colOff>50800</xdr:colOff>
      <xdr:row>41</xdr:row>
      <xdr:rowOff>100693</xdr:rowOff>
    </xdr:to>
    <xdr:cxnSp macro="">
      <xdr:nvCxnSpPr>
        <xdr:cNvPr id="141" name="直線コネクタ 140">
          <a:extLst>
            <a:ext uri="{FF2B5EF4-FFF2-40B4-BE49-F238E27FC236}">
              <a16:creationId xmlns:a16="http://schemas.microsoft.com/office/drawing/2014/main" id="{F60CBB85-DEAE-4850-BB99-5BA8FDF3CA43}"/>
            </a:ext>
          </a:extLst>
        </xdr:cNvPr>
        <xdr:cNvCxnSpPr/>
      </xdr:nvCxnSpPr>
      <xdr:spPr>
        <a:xfrm>
          <a:off x="6286500" y="687614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0307950A-2795-4698-848B-72CA77451994}"/>
            </a:ext>
          </a:extLst>
        </xdr:cNvPr>
        <xdr:cNvSpPr txBox="1"/>
      </xdr:nvSpPr>
      <xdr:spPr>
        <a:xfrm>
          <a:off x="8458277" y="6380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83577D5C-4FB4-4398-AD5F-1E41581535F3}"/>
            </a:ext>
          </a:extLst>
        </xdr:cNvPr>
        <xdr:cNvSpPr txBox="1"/>
      </xdr:nvSpPr>
      <xdr:spPr>
        <a:xfrm>
          <a:off x="7677227" y="6380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FC050305-9DF7-453C-9DBE-B0634FBF3CBC}"/>
            </a:ext>
          </a:extLst>
        </xdr:cNvPr>
        <xdr:cNvSpPr txBox="1"/>
      </xdr:nvSpPr>
      <xdr:spPr>
        <a:xfrm>
          <a:off x="6864427" y="639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20FCD6EA-13FB-419A-ABF6-8904DE06D6D5}"/>
            </a:ext>
          </a:extLst>
        </xdr:cNvPr>
        <xdr:cNvSpPr txBox="1"/>
      </xdr:nvSpPr>
      <xdr:spPr>
        <a:xfrm>
          <a:off x="6070677" y="641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131734</xdr:rowOff>
    </xdr:from>
    <xdr:ext cx="469744" cy="259045"/>
    <xdr:sp macro="" textlink="">
      <xdr:nvSpPr>
        <xdr:cNvPr id="146" name="n_1mainValue【図書館】&#10;一人当たり面積">
          <a:extLst>
            <a:ext uri="{FF2B5EF4-FFF2-40B4-BE49-F238E27FC236}">
              <a16:creationId xmlns:a16="http://schemas.microsoft.com/office/drawing/2014/main" id="{12FACD00-03D0-41AC-A495-26A9D5A02290}"/>
            </a:ext>
          </a:extLst>
        </xdr:cNvPr>
        <xdr:cNvSpPr txBox="1"/>
      </xdr:nvSpPr>
      <xdr:spPr>
        <a:xfrm>
          <a:off x="8458277" y="6907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131734</xdr:rowOff>
    </xdr:from>
    <xdr:ext cx="469744" cy="259045"/>
    <xdr:sp macro="" textlink="">
      <xdr:nvSpPr>
        <xdr:cNvPr id="147" name="n_2mainValue【図書館】&#10;一人当たり面積">
          <a:extLst>
            <a:ext uri="{FF2B5EF4-FFF2-40B4-BE49-F238E27FC236}">
              <a16:creationId xmlns:a16="http://schemas.microsoft.com/office/drawing/2014/main" id="{B44B735F-8781-4EDC-A97F-60C089B64E1A}"/>
            </a:ext>
          </a:extLst>
        </xdr:cNvPr>
        <xdr:cNvSpPr txBox="1"/>
      </xdr:nvSpPr>
      <xdr:spPr>
        <a:xfrm>
          <a:off x="7677227" y="6907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142620</xdr:rowOff>
    </xdr:from>
    <xdr:ext cx="469744" cy="259045"/>
    <xdr:sp macro="" textlink="">
      <xdr:nvSpPr>
        <xdr:cNvPr id="148" name="n_3mainValue【図書館】&#10;一人当たり面積">
          <a:extLst>
            <a:ext uri="{FF2B5EF4-FFF2-40B4-BE49-F238E27FC236}">
              <a16:creationId xmlns:a16="http://schemas.microsoft.com/office/drawing/2014/main" id="{A40186C6-070F-46D2-9A1F-F9A4C16F0EC8}"/>
            </a:ext>
          </a:extLst>
        </xdr:cNvPr>
        <xdr:cNvSpPr txBox="1"/>
      </xdr:nvSpPr>
      <xdr:spPr>
        <a:xfrm>
          <a:off x="6864427" y="691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142620</xdr:rowOff>
    </xdr:from>
    <xdr:ext cx="469744" cy="259045"/>
    <xdr:sp macro="" textlink="">
      <xdr:nvSpPr>
        <xdr:cNvPr id="149" name="n_4mainValue【図書館】&#10;一人当たり面積">
          <a:extLst>
            <a:ext uri="{FF2B5EF4-FFF2-40B4-BE49-F238E27FC236}">
              <a16:creationId xmlns:a16="http://schemas.microsoft.com/office/drawing/2014/main" id="{89861235-4C5D-473F-9EF7-AFEB32AEDFF4}"/>
            </a:ext>
          </a:extLst>
        </xdr:cNvPr>
        <xdr:cNvSpPr txBox="1"/>
      </xdr:nvSpPr>
      <xdr:spPr>
        <a:xfrm>
          <a:off x="6070677" y="691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C955135-E9A5-4CB3-92AA-DBD11769550F}"/>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61C854B-3843-472E-AC81-762B7B38DDB5}"/>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BA2230B-9B0C-4FB7-8A8A-3999A3C27052}"/>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680C198F-1087-4218-B743-AAE5DA151190}"/>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F240997-5D11-4346-9A2C-AC14EC047A78}"/>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8A339CA-0149-4D8C-9870-D94F568C1743}"/>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C255267E-659F-42FB-A07A-3DC01FAB8832}"/>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C10EF13-5427-4F38-8A2A-DEFC039757F5}"/>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AD4C813-3B1B-49E3-9A12-354D4CB86CBC}"/>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627B401-FB85-4794-9BCC-9E89241C291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51817DF-A6A8-4580-842F-11E2458693DC}"/>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3BF4195-B4EF-4927-A8E1-121D307CDC9E}"/>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102F87C9-9D2B-48C2-87CF-8213342C0736}"/>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FCA888AE-7C8A-4A2F-A9D8-6DF0F6DAA3F6}"/>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5547F80-C055-4496-9388-66C6521AB958}"/>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91579433-FD40-450F-8E08-7E545C218440}"/>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B8FBED7-1247-448C-B2D7-83A8CBB21E9A}"/>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DB06D73F-BA34-4C9A-A51E-A290FBAA8C85}"/>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15B4BB7-A2E5-4B4C-8DEF-B1958BBCC8C9}"/>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1A26818-28FE-4380-BF18-E92474AA1B77}"/>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32F2218-9846-498F-904D-764DDA750A1A}"/>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8756E0D8-7ED4-4778-B68D-06B634028903}"/>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D8A33B9-400F-4D52-96B2-AB24CBF82D1C}"/>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555C4077-F27A-4E0E-BAE4-C73306EAFA15}"/>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43ABEFB0-DD7B-46D5-978C-3ADD0E00271F}"/>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2F61E7DC-015F-48A9-994C-586BF2EF27B5}"/>
            </a:ext>
          </a:extLst>
        </xdr:cNvPr>
        <xdr:cNvCxnSpPr/>
      </xdr:nvCxnSpPr>
      <xdr:spPr>
        <a:xfrm flipV="1">
          <a:off x="4177665" y="9281341"/>
          <a:ext cx="0" cy="1376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BDCF8A04-F720-4ECB-BD56-5CFBB4C5253F}"/>
            </a:ext>
          </a:extLst>
        </xdr:cNvPr>
        <xdr:cNvSpPr txBox="1"/>
      </xdr:nvSpPr>
      <xdr:spPr>
        <a:xfrm>
          <a:off x="4216400" y="10661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1D36D845-F876-4A25-A7DF-1A363F9808C0}"/>
            </a:ext>
          </a:extLst>
        </xdr:cNvPr>
        <xdr:cNvCxnSpPr/>
      </xdr:nvCxnSpPr>
      <xdr:spPr>
        <a:xfrm>
          <a:off x="4108450" y="106576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0B81F30A-A0EC-42E8-96B4-7568F9B2505F}"/>
            </a:ext>
          </a:extLst>
        </xdr:cNvPr>
        <xdr:cNvSpPr txBox="1"/>
      </xdr:nvSpPr>
      <xdr:spPr>
        <a:xfrm>
          <a:off x="4216400" y="90692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ED3B9A96-155F-4423-9D5D-3B822BF492D0}"/>
            </a:ext>
          </a:extLst>
        </xdr:cNvPr>
        <xdr:cNvCxnSpPr/>
      </xdr:nvCxnSpPr>
      <xdr:spPr>
        <a:xfrm>
          <a:off x="4108450" y="92813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4A4EB809-F056-4FDB-A28D-E6ACE0E1EE1E}"/>
            </a:ext>
          </a:extLst>
        </xdr:cNvPr>
        <xdr:cNvSpPr txBox="1"/>
      </xdr:nvSpPr>
      <xdr:spPr>
        <a:xfrm>
          <a:off x="4216400" y="9882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B4787F03-0FDF-42B7-8AE6-E6C2E02CBCB4}"/>
            </a:ext>
          </a:extLst>
        </xdr:cNvPr>
        <xdr:cNvSpPr/>
      </xdr:nvSpPr>
      <xdr:spPr>
        <a:xfrm>
          <a:off x="4127500" y="100248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75CB5664-AED1-438B-8AFC-0E40DB718BAA}"/>
            </a:ext>
          </a:extLst>
        </xdr:cNvPr>
        <xdr:cNvSpPr/>
      </xdr:nvSpPr>
      <xdr:spPr>
        <a:xfrm>
          <a:off x="3384550" y="100721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EC89C3E4-D4E9-49BD-AA53-DB5226E37209}"/>
            </a:ext>
          </a:extLst>
        </xdr:cNvPr>
        <xdr:cNvSpPr/>
      </xdr:nvSpPr>
      <xdr:spPr>
        <a:xfrm>
          <a:off x="2571750" y="100770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CB025B75-2562-475F-9462-6563DF62C849}"/>
            </a:ext>
          </a:extLst>
        </xdr:cNvPr>
        <xdr:cNvSpPr/>
      </xdr:nvSpPr>
      <xdr:spPr>
        <a:xfrm>
          <a:off x="1778000" y="100640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24724E19-D388-4077-ABE2-C54C4ED137BC}"/>
            </a:ext>
          </a:extLst>
        </xdr:cNvPr>
        <xdr:cNvSpPr/>
      </xdr:nvSpPr>
      <xdr:spPr>
        <a:xfrm>
          <a:off x="984250" y="100395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2454FE0-A109-4624-B83F-376510D39991}"/>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1C68DD0-5DF5-4536-9298-097D499BF9CD}"/>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91A6194-161D-4962-A956-8E755BCD4CEC}"/>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462C7A0-A9FD-44ED-82E1-49A36C500559}"/>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134020C-1359-43AB-BEBE-38CBF4E1F9C1}"/>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35741</xdr:rowOff>
    </xdr:from>
    <xdr:to>
      <xdr:col>24</xdr:col>
      <xdr:colOff>114300</xdr:colOff>
      <xdr:row>63</xdr:row>
      <xdr:rowOff>137341</xdr:rowOff>
    </xdr:to>
    <xdr:sp macro="" textlink="">
      <xdr:nvSpPr>
        <xdr:cNvPr id="191" name="楕円 190">
          <a:extLst>
            <a:ext uri="{FF2B5EF4-FFF2-40B4-BE49-F238E27FC236}">
              <a16:creationId xmlns:a16="http://schemas.microsoft.com/office/drawing/2014/main" id="{8901C197-FBE6-4916-863C-37123E5A8E37}"/>
            </a:ext>
          </a:extLst>
        </xdr:cNvPr>
        <xdr:cNvSpPr/>
      </xdr:nvSpPr>
      <xdr:spPr>
        <a:xfrm>
          <a:off x="4127500" y="1044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14168</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247B9F7D-4626-4077-87ED-6EAF0B4CDF23}"/>
            </a:ext>
          </a:extLst>
        </xdr:cNvPr>
        <xdr:cNvSpPr txBox="1"/>
      </xdr:nvSpPr>
      <xdr:spPr>
        <a:xfrm>
          <a:off x="4216400" y="10421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3084</xdr:rowOff>
    </xdr:from>
    <xdr:to>
      <xdr:col>20</xdr:col>
      <xdr:colOff>38100</xdr:colOff>
      <xdr:row>63</xdr:row>
      <xdr:rowOff>104684</xdr:rowOff>
    </xdr:to>
    <xdr:sp macro="" textlink="">
      <xdr:nvSpPr>
        <xdr:cNvPr id="193" name="楕円 192">
          <a:extLst>
            <a:ext uri="{FF2B5EF4-FFF2-40B4-BE49-F238E27FC236}">
              <a16:creationId xmlns:a16="http://schemas.microsoft.com/office/drawing/2014/main" id="{FAEF04AB-A240-4AFE-8161-9CBCC7D4894E}"/>
            </a:ext>
          </a:extLst>
        </xdr:cNvPr>
        <xdr:cNvSpPr/>
      </xdr:nvSpPr>
      <xdr:spPr>
        <a:xfrm>
          <a:off x="3384550" y="104107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53884</xdr:rowOff>
    </xdr:from>
    <xdr:to>
      <xdr:col>24</xdr:col>
      <xdr:colOff>63500</xdr:colOff>
      <xdr:row>63</xdr:row>
      <xdr:rowOff>86541</xdr:rowOff>
    </xdr:to>
    <xdr:cxnSp macro="">
      <xdr:nvCxnSpPr>
        <xdr:cNvPr id="194" name="直線コネクタ 193">
          <a:extLst>
            <a:ext uri="{FF2B5EF4-FFF2-40B4-BE49-F238E27FC236}">
              <a16:creationId xmlns:a16="http://schemas.microsoft.com/office/drawing/2014/main" id="{6B7BC7C5-6322-425B-B751-A013D715CCE2}"/>
            </a:ext>
          </a:extLst>
        </xdr:cNvPr>
        <xdr:cNvCxnSpPr/>
      </xdr:nvCxnSpPr>
      <xdr:spPr>
        <a:xfrm>
          <a:off x="3429000" y="10461534"/>
          <a:ext cx="7493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35741</xdr:rowOff>
    </xdr:from>
    <xdr:to>
      <xdr:col>15</xdr:col>
      <xdr:colOff>101600</xdr:colOff>
      <xdr:row>63</xdr:row>
      <xdr:rowOff>137341</xdr:rowOff>
    </xdr:to>
    <xdr:sp macro="" textlink="">
      <xdr:nvSpPr>
        <xdr:cNvPr id="195" name="楕円 194">
          <a:extLst>
            <a:ext uri="{FF2B5EF4-FFF2-40B4-BE49-F238E27FC236}">
              <a16:creationId xmlns:a16="http://schemas.microsoft.com/office/drawing/2014/main" id="{8397BFB9-6BCA-4E30-8B8C-01F63EB4B243}"/>
            </a:ext>
          </a:extLst>
        </xdr:cNvPr>
        <xdr:cNvSpPr/>
      </xdr:nvSpPr>
      <xdr:spPr>
        <a:xfrm>
          <a:off x="2571750" y="1044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53884</xdr:rowOff>
    </xdr:from>
    <xdr:to>
      <xdr:col>19</xdr:col>
      <xdr:colOff>177800</xdr:colOff>
      <xdr:row>63</xdr:row>
      <xdr:rowOff>86541</xdr:rowOff>
    </xdr:to>
    <xdr:cxnSp macro="">
      <xdr:nvCxnSpPr>
        <xdr:cNvPr id="196" name="直線コネクタ 195">
          <a:extLst>
            <a:ext uri="{FF2B5EF4-FFF2-40B4-BE49-F238E27FC236}">
              <a16:creationId xmlns:a16="http://schemas.microsoft.com/office/drawing/2014/main" id="{95389C8F-C6E7-417D-A635-CFD4AB136EFC}"/>
            </a:ext>
          </a:extLst>
        </xdr:cNvPr>
        <xdr:cNvCxnSpPr/>
      </xdr:nvCxnSpPr>
      <xdr:spPr>
        <a:xfrm flipV="1">
          <a:off x="2622550" y="10461534"/>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107587</xdr:rowOff>
    </xdr:from>
    <xdr:to>
      <xdr:col>10</xdr:col>
      <xdr:colOff>165100</xdr:colOff>
      <xdr:row>64</xdr:row>
      <xdr:rowOff>37737</xdr:rowOff>
    </xdr:to>
    <xdr:sp macro="" textlink="">
      <xdr:nvSpPr>
        <xdr:cNvPr id="197" name="楕円 196">
          <a:extLst>
            <a:ext uri="{FF2B5EF4-FFF2-40B4-BE49-F238E27FC236}">
              <a16:creationId xmlns:a16="http://schemas.microsoft.com/office/drawing/2014/main" id="{1FF52A60-D82D-40C0-B935-C562907C88B8}"/>
            </a:ext>
          </a:extLst>
        </xdr:cNvPr>
        <xdr:cNvSpPr/>
      </xdr:nvSpPr>
      <xdr:spPr>
        <a:xfrm>
          <a:off x="1778000" y="105152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86541</xdr:rowOff>
    </xdr:from>
    <xdr:to>
      <xdr:col>15</xdr:col>
      <xdr:colOff>50800</xdr:colOff>
      <xdr:row>63</xdr:row>
      <xdr:rowOff>158387</xdr:rowOff>
    </xdr:to>
    <xdr:cxnSp macro="">
      <xdr:nvCxnSpPr>
        <xdr:cNvPr id="198" name="直線コネクタ 197">
          <a:extLst>
            <a:ext uri="{FF2B5EF4-FFF2-40B4-BE49-F238E27FC236}">
              <a16:creationId xmlns:a16="http://schemas.microsoft.com/office/drawing/2014/main" id="{482981DF-1994-4806-8FE4-33286919EDCA}"/>
            </a:ext>
          </a:extLst>
        </xdr:cNvPr>
        <xdr:cNvCxnSpPr/>
      </xdr:nvCxnSpPr>
      <xdr:spPr>
        <a:xfrm flipV="1">
          <a:off x="1828800" y="10494191"/>
          <a:ext cx="79375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78196</xdr:rowOff>
    </xdr:from>
    <xdr:to>
      <xdr:col>6</xdr:col>
      <xdr:colOff>38100</xdr:colOff>
      <xdr:row>64</xdr:row>
      <xdr:rowOff>8346</xdr:rowOff>
    </xdr:to>
    <xdr:sp macro="" textlink="">
      <xdr:nvSpPr>
        <xdr:cNvPr id="199" name="楕円 198">
          <a:extLst>
            <a:ext uri="{FF2B5EF4-FFF2-40B4-BE49-F238E27FC236}">
              <a16:creationId xmlns:a16="http://schemas.microsoft.com/office/drawing/2014/main" id="{FC8B0D5C-042B-4CED-A3AE-E86A65F14924}"/>
            </a:ext>
          </a:extLst>
        </xdr:cNvPr>
        <xdr:cNvSpPr/>
      </xdr:nvSpPr>
      <xdr:spPr>
        <a:xfrm>
          <a:off x="984250" y="104858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128996</xdr:rowOff>
    </xdr:from>
    <xdr:to>
      <xdr:col>10</xdr:col>
      <xdr:colOff>114300</xdr:colOff>
      <xdr:row>63</xdr:row>
      <xdr:rowOff>158387</xdr:rowOff>
    </xdr:to>
    <xdr:cxnSp macro="">
      <xdr:nvCxnSpPr>
        <xdr:cNvPr id="200" name="直線コネクタ 199">
          <a:extLst>
            <a:ext uri="{FF2B5EF4-FFF2-40B4-BE49-F238E27FC236}">
              <a16:creationId xmlns:a16="http://schemas.microsoft.com/office/drawing/2014/main" id="{4BD50DD2-28B6-42C1-96B0-E9124FB877B3}"/>
            </a:ext>
          </a:extLst>
        </xdr:cNvPr>
        <xdr:cNvCxnSpPr/>
      </xdr:nvCxnSpPr>
      <xdr:spPr>
        <a:xfrm>
          <a:off x="1028700" y="10536646"/>
          <a:ext cx="8001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B77B0281-8F78-42D4-B03D-82CAC2CF0E24}"/>
            </a:ext>
          </a:extLst>
        </xdr:cNvPr>
        <xdr:cNvSpPr txBox="1"/>
      </xdr:nvSpPr>
      <xdr:spPr>
        <a:xfrm>
          <a:off x="3239144" y="9853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FCB03687-3BAA-46D1-B930-32FCE657D890}"/>
            </a:ext>
          </a:extLst>
        </xdr:cNvPr>
        <xdr:cNvSpPr txBox="1"/>
      </xdr:nvSpPr>
      <xdr:spPr>
        <a:xfrm>
          <a:off x="2439044" y="985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61873E20-DDF6-4AF3-AB21-1703580761CC}"/>
            </a:ext>
          </a:extLst>
        </xdr:cNvPr>
        <xdr:cNvSpPr txBox="1"/>
      </xdr:nvSpPr>
      <xdr:spPr>
        <a:xfrm>
          <a:off x="1645294" y="9845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6C5CDA5A-1404-4A41-9629-45BE80412E85}"/>
            </a:ext>
          </a:extLst>
        </xdr:cNvPr>
        <xdr:cNvSpPr txBox="1"/>
      </xdr:nvSpPr>
      <xdr:spPr>
        <a:xfrm>
          <a:off x="851544" y="9821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95811</xdr:rowOff>
    </xdr:from>
    <xdr:ext cx="405111" cy="259045"/>
    <xdr:sp macro="" textlink="">
      <xdr:nvSpPr>
        <xdr:cNvPr id="205" name="n_1mainValue【体育館・プール】&#10;有形固定資産減価償却率">
          <a:extLst>
            <a:ext uri="{FF2B5EF4-FFF2-40B4-BE49-F238E27FC236}">
              <a16:creationId xmlns:a16="http://schemas.microsoft.com/office/drawing/2014/main" id="{47932BBB-5583-4359-92E7-3746C7C9EA46}"/>
            </a:ext>
          </a:extLst>
        </xdr:cNvPr>
        <xdr:cNvSpPr txBox="1"/>
      </xdr:nvSpPr>
      <xdr:spPr>
        <a:xfrm>
          <a:off x="3239144" y="10503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128468</xdr:rowOff>
    </xdr:from>
    <xdr:ext cx="405111" cy="259045"/>
    <xdr:sp macro="" textlink="">
      <xdr:nvSpPr>
        <xdr:cNvPr id="206" name="n_2mainValue【体育館・プール】&#10;有形固定資産減価償却率">
          <a:extLst>
            <a:ext uri="{FF2B5EF4-FFF2-40B4-BE49-F238E27FC236}">
              <a16:creationId xmlns:a16="http://schemas.microsoft.com/office/drawing/2014/main" id="{FE3C1801-BC8E-48E7-B431-B9EE698C779F}"/>
            </a:ext>
          </a:extLst>
        </xdr:cNvPr>
        <xdr:cNvSpPr txBox="1"/>
      </xdr:nvSpPr>
      <xdr:spPr>
        <a:xfrm>
          <a:off x="2439044" y="10536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28864</xdr:rowOff>
    </xdr:from>
    <xdr:ext cx="405111" cy="259045"/>
    <xdr:sp macro="" textlink="">
      <xdr:nvSpPr>
        <xdr:cNvPr id="207" name="n_3mainValue【体育館・プール】&#10;有形固定資産減価償却率">
          <a:extLst>
            <a:ext uri="{FF2B5EF4-FFF2-40B4-BE49-F238E27FC236}">
              <a16:creationId xmlns:a16="http://schemas.microsoft.com/office/drawing/2014/main" id="{F5BD773A-BB6B-45BA-8301-A41C1D096303}"/>
            </a:ext>
          </a:extLst>
        </xdr:cNvPr>
        <xdr:cNvSpPr txBox="1"/>
      </xdr:nvSpPr>
      <xdr:spPr>
        <a:xfrm>
          <a:off x="164529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170923</xdr:rowOff>
    </xdr:from>
    <xdr:ext cx="405111" cy="259045"/>
    <xdr:sp macro="" textlink="">
      <xdr:nvSpPr>
        <xdr:cNvPr id="208" name="n_4mainValue【体育館・プール】&#10;有形固定資産減価償却率">
          <a:extLst>
            <a:ext uri="{FF2B5EF4-FFF2-40B4-BE49-F238E27FC236}">
              <a16:creationId xmlns:a16="http://schemas.microsoft.com/office/drawing/2014/main" id="{0DFD5372-3707-4F61-B864-92C060F67874}"/>
            </a:ext>
          </a:extLst>
        </xdr:cNvPr>
        <xdr:cNvSpPr txBox="1"/>
      </xdr:nvSpPr>
      <xdr:spPr>
        <a:xfrm>
          <a:off x="8515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8C91E60-7F45-4ADF-AF7E-729C1E47D465}"/>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345ED13-F39E-4D0D-9BF6-982D1C42C279}"/>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5308DD6-83D1-46ED-941F-BA5B4A300E5D}"/>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356B97A-AFA5-42D1-99C5-0F66E02DB38C}"/>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B021C76-94B4-42B6-A849-AD16762AB057}"/>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5FEBAB6D-8F8E-4AA1-8566-2B928F67686F}"/>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9B1A7F2-8C4E-48E9-B874-A6CE99CCE1C3}"/>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7C79B134-4634-4C6C-BB92-E0E3444E1A1F}"/>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326DF4B-9897-4875-8DD3-ED2DF269EB7E}"/>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32D48601-508C-4D88-90BD-605FF3051B0A}"/>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A0B0D271-2F2C-4A3D-8F31-50F20990A2AA}"/>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733762A1-8434-4960-AFF7-991AECD78522}"/>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7AD21F6E-7DB3-4BCE-BE8E-FE88212BFB29}"/>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86652659-0294-4987-907B-C755C076A571}"/>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B560D974-6AD8-4765-B202-94B6C78A775B}"/>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506BF38F-9FF6-4C58-9DF1-AB79466F1EB4}"/>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E781F5FD-2D29-4A17-B99C-81737F405A7D}"/>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6BA7AF5E-F052-45A4-AF98-AEB95D689A3D}"/>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8BDFDA5-63B5-45B1-8B1F-E5D35164D2D2}"/>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3B08A1C5-A7A0-44F8-85B0-68D43A93F533}"/>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AF61594-6EE8-4D83-BBFD-5EB07E976A82}"/>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F3009016-7C85-4BDB-8AE6-3681ADA7E54C}"/>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9F9CFE46-84C8-4944-B294-E89C19EC9B1D}"/>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AFB367B3-D3FC-4757-B26C-9098217CF870}"/>
            </a:ext>
          </a:extLst>
        </xdr:cNvPr>
        <xdr:cNvCxnSpPr/>
      </xdr:nvCxnSpPr>
      <xdr:spPr>
        <a:xfrm flipV="1">
          <a:off x="9429115" y="9392920"/>
          <a:ext cx="0" cy="1144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02F18849-6540-453E-9F99-BC1D4ABF662F}"/>
            </a:ext>
          </a:extLst>
        </xdr:cNvPr>
        <xdr:cNvSpPr txBox="1"/>
      </xdr:nvSpPr>
      <xdr:spPr>
        <a:xfrm>
          <a:off x="9467850" y="1054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063693D6-B7B0-4628-A764-C1C80652A93D}"/>
            </a:ext>
          </a:extLst>
        </xdr:cNvPr>
        <xdr:cNvCxnSpPr/>
      </xdr:nvCxnSpPr>
      <xdr:spPr>
        <a:xfrm>
          <a:off x="9359900" y="105371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7B4BD209-B066-46E4-9BF7-5CCF886E90B8}"/>
            </a:ext>
          </a:extLst>
        </xdr:cNvPr>
        <xdr:cNvSpPr txBox="1"/>
      </xdr:nvSpPr>
      <xdr:spPr>
        <a:xfrm>
          <a:off x="9467850" y="917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B6CC39A1-CDAA-43F0-9158-B61E10227D8B}"/>
            </a:ext>
          </a:extLst>
        </xdr:cNvPr>
        <xdr:cNvCxnSpPr/>
      </xdr:nvCxnSpPr>
      <xdr:spPr>
        <a:xfrm>
          <a:off x="9359900" y="93929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CC65F821-50B6-43FE-99BC-3063242FF70C}"/>
            </a:ext>
          </a:extLst>
        </xdr:cNvPr>
        <xdr:cNvSpPr txBox="1"/>
      </xdr:nvSpPr>
      <xdr:spPr>
        <a:xfrm>
          <a:off x="9467850" y="10017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820EE5B1-1383-42B9-8715-042962F91546}"/>
            </a:ext>
          </a:extLst>
        </xdr:cNvPr>
        <xdr:cNvSpPr/>
      </xdr:nvSpPr>
      <xdr:spPr>
        <a:xfrm>
          <a:off x="9398000" y="101600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067F2899-D6B8-45BE-8E4E-F4323B774812}"/>
            </a:ext>
          </a:extLst>
        </xdr:cNvPr>
        <xdr:cNvSpPr/>
      </xdr:nvSpPr>
      <xdr:spPr>
        <a:xfrm>
          <a:off x="8636000" y="10152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B79ECCF6-B1CF-456E-BF35-775EDCA9E9A1}"/>
            </a:ext>
          </a:extLst>
        </xdr:cNvPr>
        <xdr:cNvSpPr/>
      </xdr:nvSpPr>
      <xdr:spPr>
        <a:xfrm>
          <a:off x="7842250" y="101561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84FC328D-5719-43FD-A3F9-0FA78AC839F0}"/>
            </a:ext>
          </a:extLst>
        </xdr:cNvPr>
        <xdr:cNvSpPr/>
      </xdr:nvSpPr>
      <xdr:spPr>
        <a:xfrm>
          <a:off x="7029450" y="10167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BB635D26-AC6B-4B08-AFB4-2888E295DC97}"/>
            </a:ext>
          </a:extLst>
        </xdr:cNvPr>
        <xdr:cNvSpPr/>
      </xdr:nvSpPr>
      <xdr:spPr>
        <a:xfrm>
          <a:off x="6235700" y="10152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0BC4874-AE35-4997-A2D2-A7ED65DA8F11}"/>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589AF91-FA8F-42B8-8FB5-F7C4455A8DCF}"/>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689DDBA-7E18-477A-B637-FD775AA61362}"/>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CF1CD3B-98C3-4143-801A-8D7352A65F53}"/>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2D03278-9323-411A-8647-A1CD761867FF}"/>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143510</xdr:rowOff>
    </xdr:from>
    <xdr:to>
      <xdr:col>55</xdr:col>
      <xdr:colOff>50800</xdr:colOff>
      <xdr:row>63</xdr:row>
      <xdr:rowOff>73660</xdr:rowOff>
    </xdr:to>
    <xdr:sp macro="" textlink="">
      <xdr:nvSpPr>
        <xdr:cNvPr id="248" name="楕円 247">
          <a:extLst>
            <a:ext uri="{FF2B5EF4-FFF2-40B4-BE49-F238E27FC236}">
              <a16:creationId xmlns:a16="http://schemas.microsoft.com/office/drawing/2014/main" id="{2A143FB9-B56A-4DD5-BD37-98573DF95C53}"/>
            </a:ext>
          </a:extLst>
        </xdr:cNvPr>
        <xdr:cNvSpPr/>
      </xdr:nvSpPr>
      <xdr:spPr>
        <a:xfrm>
          <a:off x="9398000" y="103860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58437</xdr:rowOff>
    </xdr:from>
    <xdr:ext cx="469744" cy="259045"/>
    <xdr:sp macro="" textlink="">
      <xdr:nvSpPr>
        <xdr:cNvPr id="249" name="【体育館・プール】&#10;一人当たり面積該当値テキスト">
          <a:extLst>
            <a:ext uri="{FF2B5EF4-FFF2-40B4-BE49-F238E27FC236}">
              <a16:creationId xmlns:a16="http://schemas.microsoft.com/office/drawing/2014/main" id="{B4B83F22-4B01-4CA4-BF22-292FA031DA49}"/>
            </a:ext>
          </a:extLst>
        </xdr:cNvPr>
        <xdr:cNvSpPr txBox="1"/>
      </xdr:nvSpPr>
      <xdr:spPr>
        <a:xfrm>
          <a:off x="9467850"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147320</xdr:rowOff>
    </xdr:from>
    <xdr:to>
      <xdr:col>50</xdr:col>
      <xdr:colOff>165100</xdr:colOff>
      <xdr:row>63</xdr:row>
      <xdr:rowOff>77470</xdr:rowOff>
    </xdr:to>
    <xdr:sp macro="" textlink="">
      <xdr:nvSpPr>
        <xdr:cNvPr id="250" name="楕円 249">
          <a:extLst>
            <a:ext uri="{FF2B5EF4-FFF2-40B4-BE49-F238E27FC236}">
              <a16:creationId xmlns:a16="http://schemas.microsoft.com/office/drawing/2014/main" id="{7BE7A6A6-2E7C-4552-9F65-1C8C413BDB38}"/>
            </a:ext>
          </a:extLst>
        </xdr:cNvPr>
        <xdr:cNvSpPr/>
      </xdr:nvSpPr>
      <xdr:spPr>
        <a:xfrm>
          <a:off x="8636000" y="10389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22860</xdr:rowOff>
    </xdr:from>
    <xdr:to>
      <xdr:col>55</xdr:col>
      <xdr:colOff>0</xdr:colOff>
      <xdr:row>63</xdr:row>
      <xdr:rowOff>26670</xdr:rowOff>
    </xdr:to>
    <xdr:cxnSp macro="">
      <xdr:nvCxnSpPr>
        <xdr:cNvPr id="251" name="直線コネクタ 250">
          <a:extLst>
            <a:ext uri="{FF2B5EF4-FFF2-40B4-BE49-F238E27FC236}">
              <a16:creationId xmlns:a16="http://schemas.microsoft.com/office/drawing/2014/main" id="{3D05BB3E-C3CF-4983-AB1C-3CD1D76AFA14}"/>
            </a:ext>
          </a:extLst>
        </xdr:cNvPr>
        <xdr:cNvCxnSpPr/>
      </xdr:nvCxnSpPr>
      <xdr:spPr>
        <a:xfrm flipV="1">
          <a:off x="8686800" y="1043051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143510</xdr:rowOff>
    </xdr:from>
    <xdr:to>
      <xdr:col>46</xdr:col>
      <xdr:colOff>38100</xdr:colOff>
      <xdr:row>63</xdr:row>
      <xdr:rowOff>73660</xdr:rowOff>
    </xdr:to>
    <xdr:sp macro="" textlink="">
      <xdr:nvSpPr>
        <xdr:cNvPr id="252" name="楕円 251">
          <a:extLst>
            <a:ext uri="{FF2B5EF4-FFF2-40B4-BE49-F238E27FC236}">
              <a16:creationId xmlns:a16="http://schemas.microsoft.com/office/drawing/2014/main" id="{D5992247-B41F-4233-9F3A-B20F9538278B}"/>
            </a:ext>
          </a:extLst>
        </xdr:cNvPr>
        <xdr:cNvSpPr/>
      </xdr:nvSpPr>
      <xdr:spPr>
        <a:xfrm>
          <a:off x="7842250" y="103860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22860</xdr:rowOff>
    </xdr:from>
    <xdr:to>
      <xdr:col>50</xdr:col>
      <xdr:colOff>114300</xdr:colOff>
      <xdr:row>63</xdr:row>
      <xdr:rowOff>26670</xdr:rowOff>
    </xdr:to>
    <xdr:cxnSp macro="">
      <xdr:nvCxnSpPr>
        <xdr:cNvPr id="253" name="直線コネクタ 252">
          <a:extLst>
            <a:ext uri="{FF2B5EF4-FFF2-40B4-BE49-F238E27FC236}">
              <a16:creationId xmlns:a16="http://schemas.microsoft.com/office/drawing/2014/main" id="{C0E264E5-AF76-4111-94FB-CECD94DAF1D8}"/>
            </a:ext>
          </a:extLst>
        </xdr:cNvPr>
        <xdr:cNvCxnSpPr/>
      </xdr:nvCxnSpPr>
      <xdr:spPr>
        <a:xfrm>
          <a:off x="7886700" y="1043051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143510</xdr:rowOff>
    </xdr:from>
    <xdr:to>
      <xdr:col>41</xdr:col>
      <xdr:colOff>101600</xdr:colOff>
      <xdr:row>63</xdr:row>
      <xdr:rowOff>73660</xdr:rowOff>
    </xdr:to>
    <xdr:sp macro="" textlink="">
      <xdr:nvSpPr>
        <xdr:cNvPr id="254" name="楕円 253">
          <a:extLst>
            <a:ext uri="{FF2B5EF4-FFF2-40B4-BE49-F238E27FC236}">
              <a16:creationId xmlns:a16="http://schemas.microsoft.com/office/drawing/2014/main" id="{233A0F6D-89BA-4C9E-9F5D-AB8E9A0197A3}"/>
            </a:ext>
          </a:extLst>
        </xdr:cNvPr>
        <xdr:cNvSpPr/>
      </xdr:nvSpPr>
      <xdr:spPr>
        <a:xfrm>
          <a:off x="7029450" y="103860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22860</xdr:rowOff>
    </xdr:from>
    <xdr:to>
      <xdr:col>45</xdr:col>
      <xdr:colOff>177800</xdr:colOff>
      <xdr:row>63</xdr:row>
      <xdr:rowOff>22860</xdr:rowOff>
    </xdr:to>
    <xdr:cxnSp macro="">
      <xdr:nvCxnSpPr>
        <xdr:cNvPr id="255" name="直線コネクタ 254">
          <a:extLst>
            <a:ext uri="{FF2B5EF4-FFF2-40B4-BE49-F238E27FC236}">
              <a16:creationId xmlns:a16="http://schemas.microsoft.com/office/drawing/2014/main" id="{54E52C1A-BBE6-4180-8162-006E70062D51}"/>
            </a:ext>
          </a:extLst>
        </xdr:cNvPr>
        <xdr:cNvCxnSpPr/>
      </xdr:nvCxnSpPr>
      <xdr:spPr>
        <a:xfrm>
          <a:off x="7080250" y="1043051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147320</xdr:rowOff>
    </xdr:from>
    <xdr:to>
      <xdr:col>36</xdr:col>
      <xdr:colOff>165100</xdr:colOff>
      <xdr:row>63</xdr:row>
      <xdr:rowOff>77470</xdr:rowOff>
    </xdr:to>
    <xdr:sp macro="" textlink="">
      <xdr:nvSpPr>
        <xdr:cNvPr id="256" name="楕円 255">
          <a:extLst>
            <a:ext uri="{FF2B5EF4-FFF2-40B4-BE49-F238E27FC236}">
              <a16:creationId xmlns:a16="http://schemas.microsoft.com/office/drawing/2014/main" id="{B5C01FA5-3798-49AE-BB08-5317740E3D66}"/>
            </a:ext>
          </a:extLst>
        </xdr:cNvPr>
        <xdr:cNvSpPr/>
      </xdr:nvSpPr>
      <xdr:spPr>
        <a:xfrm>
          <a:off x="6235700" y="10389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22860</xdr:rowOff>
    </xdr:from>
    <xdr:to>
      <xdr:col>41</xdr:col>
      <xdr:colOff>50800</xdr:colOff>
      <xdr:row>63</xdr:row>
      <xdr:rowOff>26670</xdr:rowOff>
    </xdr:to>
    <xdr:cxnSp macro="">
      <xdr:nvCxnSpPr>
        <xdr:cNvPr id="257" name="直線コネクタ 256">
          <a:extLst>
            <a:ext uri="{FF2B5EF4-FFF2-40B4-BE49-F238E27FC236}">
              <a16:creationId xmlns:a16="http://schemas.microsoft.com/office/drawing/2014/main" id="{76BFE68B-6BAD-4C58-820F-C8DAA0AEF3DC}"/>
            </a:ext>
          </a:extLst>
        </xdr:cNvPr>
        <xdr:cNvCxnSpPr/>
      </xdr:nvCxnSpPr>
      <xdr:spPr>
        <a:xfrm flipV="1">
          <a:off x="6286500" y="1043051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5E1C2524-4093-44AA-8D68-027B00E9A792}"/>
            </a:ext>
          </a:extLst>
        </xdr:cNvPr>
        <xdr:cNvSpPr txBox="1"/>
      </xdr:nvSpPr>
      <xdr:spPr>
        <a:xfrm>
          <a:off x="8458277" y="993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FE208526-4F99-4CD2-800B-1311E3C3A7EE}"/>
            </a:ext>
          </a:extLst>
        </xdr:cNvPr>
        <xdr:cNvSpPr txBox="1"/>
      </xdr:nvSpPr>
      <xdr:spPr>
        <a:xfrm>
          <a:off x="7677227" y="993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FB80F815-B3D4-4B97-BF37-5E6AF051AE89}"/>
            </a:ext>
          </a:extLst>
        </xdr:cNvPr>
        <xdr:cNvSpPr txBox="1"/>
      </xdr:nvSpPr>
      <xdr:spPr>
        <a:xfrm>
          <a:off x="6864427" y="9949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90C6CCD0-FCC6-4654-A4E6-6A8AE4B01611}"/>
            </a:ext>
          </a:extLst>
        </xdr:cNvPr>
        <xdr:cNvSpPr txBox="1"/>
      </xdr:nvSpPr>
      <xdr:spPr>
        <a:xfrm>
          <a:off x="6070677" y="993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68597</xdr:rowOff>
    </xdr:from>
    <xdr:ext cx="469744" cy="259045"/>
    <xdr:sp macro="" textlink="">
      <xdr:nvSpPr>
        <xdr:cNvPr id="262" name="n_1mainValue【体育館・プール】&#10;一人当たり面積">
          <a:extLst>
            <a:ext uri="{FF2B5EF4-FFF2-40B4-BE49-F238E27FC236}">
              <a16:creationId xmlns:a16="http://schemas.microsoft.com/office/drawing/2014/main" id="{1AF9B258-DCE5-4443-95EB-A2E475FCF4CC}"/>
            </a:ext>
          </a:extLst>
        </xdr:cNvPr>
        <xdr:cNvSpPr txBox="1"/>
      </xdr:nvSpPr>
      <xdr:spPr>
        <a:xfrm>
          <a:off x="845827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64787</xdr:rowOff>
    </xdr:from>
    <xdr:ext cx="469744" cy="259045"/>
    <xdr:sp macro="" textlink="">
      <xdr:nvSpPr>
        <xdr:cNvPr id="263" name="n_2mainValue【体育館・プール】&#10;一人当たり面積">
          <a:extLst>
            <a:ext uri="{FF2B5EF4-FFF2-40B4-BE49-F238E27FC236}">
              <a16:creationId xmlns:a16="http://schemas.microsoft.com/office/drawing/2014/main" id="{97579992-58BA-4DA3-809B-4D7743AC26D2}"/>
            </a:ext>
          </a:extLst>
        </xdr:cNvPr>
        <xdr:cNvSpPr txBox="1"/>
      </xdr:nvSpPr>
      <xdr:spPr>
        <a:xfrm>
          <a:off x="76772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64787</xdr:rowOff>
    </xdr:from>
    <xdr:ext cx="469744" cy="259045"/>
    <xdr:sp macro="" textlink="">
      <xdr:nvSpPr>
        <xdr:cNvPr id="264" name="n_3mainValue【体育館・プール】&#10;一人当たり面積">
          <a:extLst>
            <a:ext uri="{FF2B5EF4-FFF2-40B4-BE49-F238E27FC236}">
              <a16:creationId xmlns:a16="http://schemas.microsoft.com/office/drawing/2014/main" id="{5F88A0DE-A715-44A5-B6E8-9D57E7D000E8}"/>
            </a:ext>
          </a:extLst>
        </xdr:cNvPr>
        <xdr:cNvSpPr txBox="1"/>
      </xdr:nvSpPr>
      <xdr:spPr>
        <a:xfrm>
          <a:off x="68644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68597</xdr:rowOff>
    </xdr:from>
    <xdr:ext cx="469744" cy="259045"/>
    <xdr:sp macro="" textlink="">
      <xdr:nvSpPr>
        <xdr:cNvPr id="265" name="n_4mainValue【体育館・プール】&#10;一人当たり面積">
          <a:extLst>
            <a:ext uri="{FF2B5EF4-FFF2-40B4-BE49-F238E27FC236}">
              <a16:creationId xmlns:a16="http://schemas.microsoft.com/office/drawing/2014/main" id="{5269AC65-F654-4CCA-AC28-82CAB14C9F66}"/>
            </a:ext>
          </a:extLst>
        </xdr:cNvPr>
        <xdr:cNvSpPr txBox="1"/>
      </xdr:nvSpPr>
      <xdr:spPr>
        <a:xfrm>
          <a:off x="607067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F0BBE07-AA60-46CB-9966-85234A67A3E2}"/>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188FFA0-051C-4934-B56D-A39EAD9788DA}"/>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448AD14-B37A-40B1-88CC-DD0D4AFBA265}"/>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E45FC97-3F3F-41B3-AF58-348703661164}"/>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C314279-7ED0-4835-B64B-4A99BB96658F}"/>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39B6501-257E-411C-9E39-F0AFC7984B57}"/>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29F8318-A429-433E-B61A-A89899A46C5B}"/>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456A989-016A-4956-8CDD-730E3AFA37EA}"/>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0482BC3-4CD0-42E5-871C-A9D26B1251D3}"/>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5A652D7-FE9F-4A67-A886-F26818733671}"/>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F1C21525-FFE6-43F2-8779-EEE2BB047DE6}"/>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72CF421A-FF97-45C1-9F15-00FF07455ED4}"/>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CAA8B84D-31B9-4591-885F-433AAB6C75F8}"/>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56EE95D9-7BFC-4E92-97BF-57D3F036CBF3}"/>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3A491E4B-EFD4-4394-B693-1C31AC98E3B4}"/>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27CF7FAF-D70C-4E42-8697-2F7693689538}"/>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5E356FDC-B481-447A-9D77-4D726201DEF4}"/>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43B47755-6ACF-4100-8ACC-9A214D252CA8}"/>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5CA8B7CC-0193-4969-A5C2-03A91145D3D9}"/>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7EA299F-339D-4EB4-8533-DBA01BB8FDAF}"/>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A49B9B5A-5FF9-43F6-9B43-197DF5ACD8E9}"/>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433D3E56-72CE-4B68-BA7B-E1948D738DCB}"/>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971AF40C-150C-4208-933E-5957743DD0CE}"/>
            </a:ext>
          </a:extLst>
        </xdr:cNvPr>
        <xdr:cNvCxnSpPr/>
      </xdr:nvCxnSpPr>
      <xdr:spPr>
        <a:xfrm flipV="1">
          <a:off x="4177665" y="13006832"/>
          <a:ext cx="0" cy="1236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940DFB72-0BB2-4DB9-8CF4-55190DF06AC8}"/>
            </a:ext>
          </a:extLst>
        </xdr:cNvPr>
        <xdr:cNvSpPr txBox="1"/>
      </xdr:nvSpPr>
      <xdr:spPr>
        <a:xfrm>
          <a:off x="421640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425DEAD9-88D6-4FCE-BD0F-1E616B891C78}"/>
            </a:ext>
          </a:extLst>
        </xdr:cNvPr>
        <xdr:cNvCxnSpPr/>
      </xdr:nvCxnSpPr>
      <xdr:spPr>
        <a:xfrm>
          <a:off x="41084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AEA05CF9-C619-497E-B1AC-D48974FBF8FC}"/>
            </a:ext>
          </a:extLst>
        </xdr:cNvPr>
        <xdr:cNvSpPr txBox="1"/>
      </xdr:nvSpPr>
      <xdr:spPr>
        <a:xfrm>
          <a:off x="4216400" y="12788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7CB10531-4B3E-4E8C-A433-B4760B551D8F}"/>
            </a:ext>
          </a:extLst>
        </xdr:cNvPr>
        <xdr:cNvCxnSpPr/>
      </xdr:nvCxnSpPr>
      <xdr:spPr>
        <a:xfrm>
          <a:off x="4108450" y="130068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1AAD377-EEDD-4949-85D7-3DA158378FD4}"/>
            </a:ext>
          </a:extLst>
        </xdr:cNvPr>
        <xdr:cNvSpPr txBox="1"/>
      </xdr:nvSpPr>
      <xdr:spPr>
        <a:xfrm>
          <a:off x="4216400" y="132989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C472DDDA-6205-41F6-B58D-2BED6452C081}"/>
            </a:ext>
          </a:extLst>
        </xdr:cNvPr>
        <xdr:cNvSpPr/>
      </xdr:nvSpPr>
      <xdr:spPr>
        <a:xfrm>
          <a:off x="4127500" y="133205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C061DE3F-C20D-45E5-80BE-D0D0E56FC3C2}"/>
            </a:ext>
          </a:extLst>
        </xdr:cNvPr>
        <xdr:cNvSpPr/>
      </xdr:nvSpPr>
      <xdr:spPr>
        <a:xfrm>
          <a:off x="3384550" y="133113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51777F2F-1039-4EF4-A471-839FC4009660}"/>
            </a:ext>
          </a:extLst>
        </xdr:cNvPr>
        <xdr:cNvSpPr/>
      </xdr:nvSpPr>
      <xdr:spPr>
        <a:xfrm>
          <a:off x="2571750" y="133113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B2798A8A-0A49-4840-959F-D7CAA9F95BCA}"/>
            </a:ext>
          </a:extLst>
        </xdr:cNvPr>
        <xdr:cNvSpPr/>
      </xdr:nvSpPr>
      <xdr:spPr>
        <a:xfrm>
          <a:off x="1778000" y="13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62CC99B4-B660-4450-9B5B-258A208A3C22}"/>
            </a:ext>
          </a:extLst>
        </xdr:cNvPr>
        <xdr:cNvSpPr/>
      </xdr:nvSpPr>
      <xdr:spPr>
        <a:xfrm>
          <a:off x="984250" y="132610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A4CEEC7-4347-4407-AAD7-E868874D1713}"/>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801AD82-6CBA-4D21-BCD0-219861B57199}"/>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E494A2A-1D4F-478E-88B4-783EC5C0DE0C}"/>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AEFAC26-CB0C-445D-AD12-13552027B1A8}"/>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B6D6835-8758-437E-A0EB-6C12FEC2228D}"/>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62737</xdr:rowOff>
    </xdr:from>
    <xdr:to>
      <xdr:col>24</xdr:col>
      <xdr:colOff>114300</xdr:colOff>
      <xdr:row>80</xdr:row>
      <xdr:rowOff>164337</xdr:rowOff>
    </xdr:to>
    <xdr:sp macro="" textlink="">
      <xdr:nvSpPr>
        <xdr:cNvPr id="304" name="楕円 303">
          <a:extLst>
            <a:ext uri="{FF2B5EF4-FFF2-40B4-BE49-F238E27FC236}">
              <a16:creationId xmlns:a16="http://schemas.microsoft.com/office/drawing/2014/main" id="{89BD0F28-868F-4DFF-B546-4FFB884F1027}"/>
            </a:ext>
          </a:extLst>
        </xdr:cNvPr>
        <xdr:cNvSpPr/>
      </xdr:nvSpPr>
      <xdr:spPr>
        <a:xfrm>
          <a:off x="4127500" y="1327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85614</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EB90385C-EA31-4D63-A1BF-32FDAD9D2161}"/>
            </a:ext>
          </a:extLst>
        </xdr:cNvPr>
        <xdr:cNvSpPr txBox="1"/>
      </xdr:nvSpPr>
      <xdr:spPr>
        <a:xfrm>
          <a:off x="4216400" y="13134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28448</xdr:rowOff>
    </xdr:from>
    <xdr:to>
      <xdr:col>20</xdr:col>
      <xdr:colOff>38100</xdr:colOff>
      <xdr:row>80</xdr:row>
      <xdr:rowOff>130048</xdr:rowOff>
    </xdr:to>
    <xdr:sp macro="" textlink="">
      <xdr:nvSpPr>
        <xdr:cNvPr id="306" name="楕円 305">
          <a:extLst>
            <a:ext uri="{FF2B5EF4-FFF2-40B4-BE49-F238E27FC236}">
              <a16:creationId xmlns:a16="http://schemas.microsoft.com/office/drawing/2014/main" id="{E7F08D6A-ED30-4EBD-8D4E-DAEA924DF941}"/>
            </a:ext>
          </a:extLst>
        </xdr:cNvPr>
        <xdr:cNvSpPr/>
      </xdr:nvSpPr>
      <xdr:spPr>
        <a:xfrm>
          <a:off x="3384550" y="1324279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79248</xdr:rowOff>
    </xdr:from>
    <xdr:to>
      <xdr:col>24</xdr:col>
      <xdr:colOff>63500</xdr:colOff>
      <xdr:row>80</xdr:row>
      <xdr:rowOff>113537</xdr:rowOff>
    </xdr:to>
    <xdr:cxnSp macro="">
      <xdr:nvCxnSpPr>
        <xdr:cNvPr id="307" name="直線コネクタ 306">
          <a:extLst>
            <a:ext uri="{FF2B5EF4-FFF2-40B4-BE49-F238E27FC236}">
              <a16:creationId xmlns:a16="http://schemas.microsoft.com/office/drawing/2014/main" id="{E3FCB8D0-33E8-4FF9-BF5B-DF2928542F40}"/>
            </a:ext>
          </a:extLst>
        </xdr:cNvPr>
        <xdr:cNvCxnSpPr/>
      </xdr:nvCxnSpPr>
      <xdr:spPr>
        <a:xfrm>
          <a:off x="3429000" y="13293598"/>
          <a:ext cx="7493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170180</xdr:rowOff>
    </xdr:from>
    <xdr:to>
      <xdr:col>15</xdr:col>
      <xdr:colOff>101600</xdr:colOff>
      <xdr:row>81</xdr:row>
      <xdr:rowOff>100330</xdr:rowOff>
    </xdr:to>
    <xdr:sp macro="" textlink="">
      <xdr:nvSpPr>
        <xdr:cNvPr id="308" name="楕円 307">
          <a:extLst>
            <a:ext uri="{FF2B5EF4-FFF2-40B4-BE49-F238E27FC236}">
              <a16:creationId xmlns:a16="http://schemas.microsoft.com/office/drawing/2014/main" id="{045F51F9-64EC-435A-AD57-063FB3E7718F}"/>
            </a:ext>
          </a:extLst>
        </xdr:cNvPr>
        <xdr:cNvSpPr/>
      </xdr:nvSpPr>
      <xdr:spPr>
        <a:xfrm>
          <a:off x="2571750" y="1337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79248</xdr:rowOff>
    </xdr:from>
    <xdr:to>
      <xdr:col>19</xdr:col>
      <xdr:colOff>177800</xdr:colOff>
      <xdr:row>81</xdr:row>
      <xdr:rowOff>49530</xdr:rowOff>
    </xdr:to>
    <xdr:cxnSp macro="">
      <xdr:nvCxnSpPr>
        <xdr:cNvPr id="309" name="直線コネクタ 308">
          <a:extLst>
            <a:ext uri="{FF2B5EF4-FFF2-40B4-BE49-F238E27FC236}">
              <a16:creationId xmlns:a16="http://schemas.microsoft.com/office/drawing/2014/main" id="{B1F1C4CC-6095-4352-BD83-ED876F487987}"/>
            </a:ext>
          </a:extLst>
        </xdr:cNvPr>
        <xdr:cNvCxnSpPr/>
      </xdr:nvCxnSpPr>
      <xdr:spPr>
        <a:xfrm flipV="1">
          <a:off x="2622550" y="13293598"/>
          <a:ext cx="806450" cy="13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117602</xdr:rowOff>
    </xdr:from>
    <xdr:to>
      <xdr:col>10</xdr:col>
      <xdr:colOff>165100</xdr:colOff>
      <xdr:row>81</xdr:row>
      <xdr:rowOff>47752</xdr:rowOff>
    </xdr:to>
    <xdr:sp macro="" textlink="">
      <xdr:nvSpPr>
        <xdr:cNvPr id="310" name="楕円 309">
          <a:extLst>
            <a:ext uri="{FF2B5EF4-FFF2-40B4-BE49-F238E27FC236}">
              <a16:creationId xmlns:a16="http://schemas.microsoft.com/office/drawing/2014/main" id="{F2A33733-11D5-4EDD-872F-828ADBD33974}"/>
            </a:ext>
          </a:extLst>
        </xdr:cNvPr>
        <xdr:cNvSpPr/>
      </xdr:nvSpPr>
      <xdr:spPr>
        <a:xfrm>
          <a:off x="1778000" y="133319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168402</xdr:rowOff>
    </xdr:from>
    <xdr:to>
      <xdr:col>15</xdr:col>
      <xdr:colOff>50800</xdr:colOff>
      <xdr:row>81</xdr:row>
      <xdr:rowOff>49530</xdr:rowOff>
    </xdr:to>
    <xdr:cxnSp macro="">
      <xdr:nvCxnSpPr>
        <xdr:cNvPr id="311" name="直線コネクタ 310">
          <a:extLst>
            <a:ext uri="{FF2B5EF4-FFF2-40B4-BE49-F238E27FC236}">
              <a16:creationId xmlns:a16="http://schemas.microsoft.com/office/drawing/2014/main" id="{0C8C9A3A-BA22-48F0-8676-1698C0B89798}"/>
            </a:ext>
          </a:extLst>
        </xdr:cNvPr>
        <xdr:cNvCxnSpPr/>
      </xdr:nvCxnSpPr>
      <xdr:spPr>
        <a:xfrm>
          <a:off x="1828800" y="13376402"/>
          <a:ext cx="79375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65024</xdr:rowOff>
    </xdr:from>
    <xdr:to>
      <xdr:col>6</xdr:col>
      <xdr:colOff>38100</xdr:colOff>
      <xdr:row>80</xdr:row>
      <xdr:rowOff>166624</xdr:rowOff>
    </xdr:to>
    <xdr:sp macro="" textlink="">
      <xdr:nvSpPr>
        <xdr:cNvPr id="312" name="楕円 311">
          <a:extLst>
            <a:ext uri="{FF2B5EF4-FFF2-40B4-BE49-F238E27FC236}">
              <a16:creationId xmlns:a16="http://schemas.microsoft.com/office/drawing/2014/main" id="{21FECA4B-645A-4C91-9CCA-E9FA91CE4176}"/>
            </a:ext>
          </a:extLst>
        </xdr:cNvPr>
        <xdr:cNvSpPr/>
      </xdr:nvSpPr>
      <xdr:spPr>
        <a:xfrm>
          <a:off x="984250" y="132793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115824</xdr:rowOff>
    </xdr:from>
    <xdr:to>
      <xdr:col>10</xdr:col>
      <xdr:colOff>114300</xdr:colOff>
      <xdr:row>80</xdr:row>
      <xdr:rowOff>168402</xdr:rowOff>
    </xdr:to>
    <xdr:cxnSp macro="">
      <xdr:nvCxnSpPr>
        <xdr:cNvPr id="313" name="直線コネクタ 312">
          <a:extLst>
            <a:ext uri="{FF2B5EF4-FFF2-40B4-BE49-F238E27FC236}">
              <a16:creationId xmlns:a16="http://schemas.microsoft.com/office/drawing/2014/main" id="{9F721A96-F036-4780-86E9-E6A083D88CC0}"/>
            </a:ext>
          </a:extLst>
        </xdr:cNvPr>
        <xdr:cNvCxnSpPr/>
      </xdr:nvCxnSpPr>
      <xdr:spPr>
        <a:xfrm>
          <a:off x="1028700" y="13330174"/>
          <a:ext cx="800100" cy="46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D96098B5-3518-41F7-973C-01C682CF28AF}"/>
            </a:ext>
          </a:extLst>
        </xdr:cNvPr>
        <xdr:cNvSpPr txBox="1"/>
      </xdr:nvSpPr>
      <xdr:spPr>
        <a:xfrm>
          <a:off x="3239144" y="1339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10C41764-831D-4138-8415-D6E777E60C3D}"/>
            </a:ext>
          </a:extLst>
        </xdr:cNvPr>
        <xdr:cNvSpPr txBox="1"/>
      </xdr:nvSpPr>
      <xdr:spPr>
        <a:xfrm>
          <a:off x="2439044" y="130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A6FEB2E1-60E9-4208-A973-4EC6559BE92C}"/>
            </a:ext>
          </a:extLst>
        </xdr:cNvPr>
        <xdr:cNvSpPr txBox="1"/>
      </xdr:nvSpPr>
      <xdr:spPr>
        <a:xfrm>
          <a:off x="1645294" y="1306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D18142F5-0C72-4D8B-9C78-47B55D23801C}"/>
            </a:ext>
          </a:extLst>
        </xdr:cNvPr>
        <xdr:cNvSpPr txBox="1"/>
      </xdr:nvSpPr>
      <xdr:spPr>
        <a:xfrm>
          <a:off x="851544" y="13049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146575</xdr:rowOff>
    </xdr:from>
    <xdr:ext cx="405111" cy="259045"/>
    <xdr:sp macro="" textlink="">
      <xdr:nvSpPr>
        <xdr:cNvPr id="318" name="n_1mainValue【福祉施設】&#10;有形固定資産減価償却率">
          <a:extLst>
            <a:ext uri="{FF2B5EF4-FFF2-40B4-BE49-F238E27FC236}">
              <a16:creationId xmlns:a16="http://schemas.microsoft.com/office/drawing/2014/main" id="{6335722A-90D9-4A39-9BA6-9E9D7D448A9F}"/>
            </a:ext>
          </a:extLst>
        </xdr:cNvPr>
        <xdr:cNvSpPr txBox="1"/>
      </xdr:nvSpPr>
      <xdr:spPr>
        <a:xfrm>
          <a:off x="3239144" y="13030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91457</xdr:rowOff>
    </xdr:from>
    <xdr:ext cx="405111" cy="259045"/>
    <xdr:sp macro="" textlink="">
      <xdr:nvSpPr>
        <xdr:cNvPr id="319" name="n_2mainValue【福祉施設】&#10;有形固定資産減価償却率">
          <a:extLst>
            <a:ext uri="{FF2B5EF4-FFF2-40B4-BE49-F238E27FC236}">
              <a16:creationId xmlns:a16="http://schemas.microsoft.com/office/drawing/2014/main" id="{C2C5C350-6115-47F3-AEED-1A10886BD115}"/>
            </a:ext>
          </a:extLst>
        </xdr:cNvPr>
        <xdr:cNvSpPr txBox="1"/>
      </xdr:nvSpPr>
      <xdr:spPr>
        <a:xfrm>
          <a:off x="243904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38879</xdr:rowOff>
    </xdr:from>
    <xdr:ext cx="405111" cy="259045"/>
    <xdr:sp macro="" textlink="">
      <xdr:nvSpPr>
        <xdr:cNvPr id="320" name="n_3mainValue【福祉施設】&#10;有形固定資産減価償却率">
          <a:extLst>
            <a:ext uri="{FF2B5EF4-FFF2-40B4-BE49-F238E27FC236}">
              <a16:creationId xmlns:a16="http://schemas.microsoft.com/office/drawing/2014/main" id="{4A9B4075-D39C-4035-A03F-FE3D8FE5B420}"/>
            </a:ext>
          </a:extLst>
        </xdr:cNvPr>
        <xdr:cNvSpPr txBox="1"/>
      </xdr:nvSpPr>
      <xdr:spPr>
        <a:xfrm>
          <a:off x="1645294" y="1341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157751</xdr:rowOff>
    </xdr:from>
    <xdr:ext cx="405111" cy="259045"/>
    <xdr:sp macro="" textlink="">
      <xdr:nvSpPr>
        <xdr:cNvPr id="321" name="n_4mainValue【福祉施設】&#10;有形固定資産減価償却率">
          <a:extLst>
            <a:ext uri="{FF2B5EF4-FFF2-40B4-BE49-F238E27FC236}">
              <a16:creationId xmlns:a16="http://schemas.microsoft.com/office/drawing/2014/main" id="{487B0286-AB9E-4742-8414-7143E60EC3C1}"/>
            </a:ext>
          </a:extLst>
        </xdr:cNvPr>
        <xdr:cNvSpPr txBox="1"/>
      </xdr:nvSpPr>
      <xdr:spPr>
        <a:xfrm>
          <a:off x="851544" y="13372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6E37F7D-9671-464B-8FB5-D7C8A26EB77E}"/>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6DCCD63-4C09-4289-BD22-093DF1161EE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3A5B7653-5544-4A09-99A0-CB72CC138CC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64CCFD0-919F-491E-A149-CDF61E2E57FA}"/>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E477015-1523-463E-B6EC-8300F8C29317}"/>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EF14140-BAF4-49A7-AB67-4D39323A36BC}"/>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75DBB2A-F944-4947-A8D3-3B873FB6D9BE}"/>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D822F32-AA1B-43B4-8EC4-2061A26C16CD}"/>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E66AC55-8245-44B9-8EB9-0BC677590E0E}"/>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E737CE0-BAAB-4193-9EAD-BD4ED933BA85}"/>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B0C03690-956C-4BBA-AA1C-31AD8DAE11E2}"/>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518E727-ACF6-49E0-887A-82C5101952F7}"/>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C941D45F-376B-40DF-A317-83CD4B847D82}"/>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334AD50-7F02-4E21-B7DD-E5B116459FA0}"/>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554548E5-B31F-4A8D-AE88-27AECB49ED1A}"/>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7687BEB0-5EE4-403B-919D-C2F2BE653BCE}"/>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CB2E6F4-C1CF-4596-AC19-613DF56A9457}"/>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8CD49506-55E8-4AB7-A728-6B07379B858E}"/>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3E06C539-2153-4253-92BE-98EB7DD92E49}"/>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3AA6286A-6E60-4031-B182-951AD1638320}"/>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E59F6226-EAF8-4628-AE3C-4B3BBB4B6B8B}"/>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873C1E86-8D4F-4DB5-80B3-9AD35CC2D59E}"/>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1B9A4425-ED4E-41EB-AFCF-04A4EB5846AB}"/>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23276A1B-7B62-418D-8A52-EB7643C8A61E}"/>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6219D9DA-E27D-4FDF-9CA5-5250B323AD1C}"/>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29AA582D-2031-4F9E-99C7-BE0C436C4A8C}"/>
            </a:ext>
          </a:extLst>
        </xdr:cNvPr>
        <xdr:cNvCxnSpPr/>
      </xdr:nvCxnSpPr>
      <xdr:spPr>
        <a:xfrm flipV="1">
          <a:off x="9429115" y="12944021"/>
          <a:ext cx="0" cy="1375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716366CE-BC7C-4DD0-BA56-45498CEF3EC3}"/>
            </a:ext>
          </a:extLst>
        </xdr:cNvPr>
        <xdr:cNvSpPr txBox="1"/>
      </xdr:nvSpPr>
      <xdr:spPr>
        <a:xfrm>
          <a:off x="94678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A6E487E2-90DB-44B2-9B92-F15BAF8AA1A1}"/>
            </a:ext>
          </a:extLst>
        </xdr:cNvPr>
        <xdr:cNvCxnSpPr/>
      </xdr:nvCxnSpPr>
      <xdr:spPr>
        <a:xfrm>
          <a:off x="935990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D3933177-644B-42B6-999B-9A286E6B9935}"/>
            </a:ext>
          </a:extLst>
        </xdr:cNvPr>
        <xdr:cNvSpPr txBox="1"/>
      </xdr:nvSpPr>
      <xdr:spPr>
        <a:xfrm>
          <a:off x="9467850" y="1272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4ECC41AE-018F-455F-A5E4-0C886E38DD5D}"/>
            </a:ext>
          </a:extLst>
        </xdr:cNvPr>
        <xdr:cNvCxnSpPr/>
      </xdr:nvCxnSpPr>
      <xdr:spPr>
        <a:xfrm>
          <a:off x="9359900" y="129440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52DDA874-76C8-4D63-AE00-E3AB000E52FE}"/>
            </a:ext>
          </a:extLst>
        </xdr:cNvPr>
        <xdr:cNvSpPr txBox="1"/>
      </xdr:nvSpPr>
      <xdr:spPr>
        <a:xfrm>
          <a:off x="9467850" y="13732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B2194906-7362-4D93-B9F2-C997F8C4BF95}"/>
            </a:ext>
          </a:extLst>
        </xdr:cNvPr>
        <xdr:cNvSpPr/>
      </xdr:nvSpPr>
      <xdr:spPr>
        <a:xfrm>
          <a:off x="9398000" y="13754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1174BD33-5BBD-4950-81F3-4A4287C2F99D}"/>
            </a:ext>
          </a:extLst>
        </xdr:cNvPr>
        <xdr:cNvSpPr/>
      </xdr:nvSpPr>
      <xdr:spPr>
        <a:xfrm>
          <a:off x="8636000" y="137867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85687D63-2032-4FFF-BB8F-B28B2EE0E831}"/>
            </a:ext>
          </a:extLst>
        </xdr:cNvPr>
        <xdr:cNvSpPr/>
      </xdr:nvSpPr>
      <xdr:spPr>
        <a:xfrm>
          <a:off x="7842250" y="137867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7DA27BCE-CCD5-4381-AD56-EB0DEF794894}"/>
            </a:ext>
          </a:extLst>
        </xdr:cNvPr>
        <xdr:cNvSpPr/>
      </xdr:nvSpPr>
      <xdr:spPr>
        <a:xfrm>
          <a:off x="7029450" y="13797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04CE0886-EAD5-4363-9F16-1A5A708B2565}"/>
            </a:ext>
          </a:extLst>
        </xdr:cNvPr>
        <xdr:cNvSpPr/>
      </xdr:nvSpPr>
      <xdr:spPr>
        <a:xfrm>
          <a:off x="6235700" y="1377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48C430B-AF85-4039-A2A2-2E9761F9C842}"/>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C0C58B0-C6DF-4F8F-B9A9-BD9FFE49C1FE}"/>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053B247-9E02-44FF-909B-3FE1A95A68B7}"/>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408D288-EC6C-48E8-B0D1-8F7CEAEA27CC}"/>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3B0A2E2-8202-48EF-AEFD-67F8C9B8DF36}"/>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9071</xdr:rowOff>
    </xdr:from>
    <xdr:to>
      <xdr:col>55</xdr:col>
      <xdr:colOff>50800</xdr:colOff>
      <xdr:row>78</xdr:row>
      <xdr:rowOff>110671</xdr:rowOff>
    </xdr:to>
    <xdr:sp macro="" textlink="">
      <xdr:nvSpPr>
        <xdr:cNvPr id="363" name="楕円 362">
          <a:extLst>
            <a:ext uri="{FF2B5EF4-FFF2-40B4-BE49-F238E27FC236}">
              <a16:creationId xmlns:a16="http://schemas.microsoft.com/office/drawing/2014/main" id="{673B8D9B-54A6-467F-94E7-5DB6359F35F0}"/>
            </a:ext>
          </a:extLst>
        </xdr:cNvPr>
        <xdr:cNvSpPr/>
      </xdr:nvSpPr>
      <xdr:spPr>
        <a:xfrm>
          <a:off x="9398000" y="1289322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133548</xdr:rowOff>
    </xdr:from>
    <xdr:ext cx="469744" cy="259045"/>
    <xdr:sp macro="" textlink="">
      <xdr:nvSpPr>
        <xdr:cNvPr id="364" name="【福祉施設】&#10;一人当たり面積該当値テキスト">
          <a:extLst>
            <a:ext uri="{FF2B5EF4-FFF2-40B4-BE49-F238E27FC236}">
              <a16:creationId xmlns:a16="http://schemas.microsoft.com/office/drawing/2014/main" id="{D9ADFEF1-948F-4515-A841-D8A4568C3F19}"/>
            </a:ext>
          </a:extLst>
        </xdr:cNvPr>
        <xdr:cNvSpPr txBox="1"/>
      </xdr:nvSpPr>
      <xdr:spPr>
        <a:xfrm>
          <a:off x="9467850" y="12852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115207</xdr:rowOff>
    </xdr:from>
    <xdr:to>
      <xdr:col>50</xdr:col>
      <xdr:colOff>165100</xdr:colOff>
      <xdr:row>78</xdr:row>
      <xdr:rowOff>45357</xdr:rowOff>
    </xdr:to>
    <xdr:sp macro="" textlink="">
      <xdr:nvSpPr>
        <xdr:cNvPr id="365" name="楕円 364">
          <a:extLst>
            <a:ext uri="{FF2B5EF4-FFF2-40B4-BE49-F238E27FC236}">
              <a16:creationId xmlns:a16="http://schemas.microsoft.com/office/drawing/2014/main" id="{DF7E6865-68CD-4C9A-A6E6-3A6F0D0406C3}"/>
            </a:ext>
          </a:extLst>
        </xdr:cNvPr>
        <xdr:cNvSpPr/>
      </xdr:nvSpPr>
      <xdr:spPr>
        <a:xfrm>
          <a:off x="8636000" y="128342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166007</xdr:rowOff>
    </xdr:from>
    <xdr:to>
      <xdr:col>55</xdr:col>
      <xdr:colOff>0</xdr:colOff>
      <xdr:row>78</xdr:row>
      <xdr:rowOff>59871</xdr:rowOff>
    </xdr:to>
    <xdr:cxnSp macro="">
      <xdr:nvCxnSpPr>
        <xdr:cNvPr id="366" name="直線コネクタ 365">
          <a:extLst>
            <a:ext uri="{FF2B5EF4-FFF2-40B4-BE49-F238E27FC236}">
              <a16:creationId xmlns:a16="http://schemas.microsoft.com/office/drawing/2014/main" id="{69AE2796-E775-46B6-97D3-99C63F96C481}"/>
            </a:ext>
          </a:extLst>
        </xdr:cNvPr>
        <xdr:cNvCxnSpPr/>
      </xdr:nvCxnSpPr>
      <xdr:spPr>
        <a:xfrm>
          <a:off x="8686800" y="12885057"/>
          <a:ext cx="742950" cy="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52614</xdr:rowOff>
    </xdr:from>
    <xdr:to>
      <xdr:col>46</xdr:col>
      <xdr:colOff>38100</xdr:colOff>
      <xdr:row>78</xdr:row>
      <xdr:rowOff>154214</xdr:rowOff>
    </xdr:to>
    <xdr:sp macro="" textlink="">
      <xdr:nvSpPr>
        <xdr:cNvPr id="367" name="楕円 366">
          <a:extLst>
            <a:ext uri="{FF2B5EF4-FFF2-40B4-BE49-F238E27FC236}">
              <a16:creationId xmlns:a16="http://schemas.microsoft.com/office/drawing/2014/main" id="{9C5120BD-2224-4542-A9EE-3DC0E970EAD5}"/>
            </a:ext>
          </a:extLst>
        </xdr:cNvPr>
        <xdr:cNvSpPr/>
      </xdr:nvSpPr>
      <xdr:spPr>
        <a:xfrm>
          <a:off x="7842250" y="129367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166007</xdr:rowOff>
    </xdr:from>
    <xdr:to>
      <xdr:col>50</xdr:col>
      <xdr:colOff>114300</xdr:colOff>
      <xdr:row>78</xdr:row>
      <xdr:rowOff>103414</xdr:rowOff>
    </xdr:to>
    <xdr:cxnSp macro="">
      <xdr:nvCxnSpPr>
        <xdr:cNvPr id="368" name="直線コネクタ 367">
          <a:extLst>
            <a:ext uri="{FF2B5EF4-FFF2-40B4-BE49-F238E27FC236}">
              <a16:creationId xmlns:a16="http://schemas.microsoft.com/office/drawing/2014/main" id="{BF4F9367-41E1-4A99-A514-9AFD4A58DBB7}"/>
            </a:ext>
          </a:extLst>
        </xdr:cNvPr>
        <xdr:cNvCxnSpPr/>
      </xdr:nvCxnSpPr>
      <xdr:spPr>
        <a:xfrm flipV="1">
          <a:off x="7886700" y="12885057"/>
          <a:ext cx="800100" cy="10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63500</xdr:rowOff>
    </xdr:from>
    <xdr:to>
      <xdr:col>41</xdr:col>
      <xdr:colOff>101600</xdr:colOff>
      <xdr:row>78</xdr:row>
      <xdr:rowOff>165100</xdr:rowOff>
    </xdr:to>
    <xdr:sp macro="" textlink="">
      <xdr:nvSpPr>
        <xdr:cNvPr id="369" name="楕円 368">
          <a:extLst>
            <a:ext uri="{FF2B5EF4-FFF2-40B4-BE49-F238E27FC236}">
              <a16:creationId xmlns:a16="http://schemas.microsoft.com/office/drawing/2014/main" id="{3BC3B74C-3CDC-4B22-AE58-6886F1E274CD}"/>
            </a:ext>
          </a:extLst>
        </xdr:cNvPr>
        <xdr:cNvSpPr/>
      </xdr:nvSpPr>
      <xdr:spPr>
        <a:xfrm>
          <a:off x="7029450" y="1294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103414</xdr:rowOff>
    </xdr:from>
    <xdr:to>
      <xdr:col>45</xdr:col>
      <xdr:colOff>177800</xdr:colOff>
      <xdr:row>78</xdr:row>
      <xdr:rowOff>114300</xdr:rowOff>
    </xdr:to>
    <xdr:cxnSp macro="">
      <xdr:nvCxnSpPr>
        <xdr:cNvPr id="370" name="直線コネクタ 369">
          <a:extLst>
            <a:ext uri="{FF2B5EF4-FFF2-40B4-BE49-F238E27FC236}">
              <a16:creationId xmlns:a16="http://schemas.microsoft.com/office/drawing/2014/main" id="{038282E8-691C-4E3A-8C9C-057B78B45B88}"/>
            </a:ext>
          </a:extLst>
        </xdr:cNvPr>
        <xdr:cNvCxnSpPr/>
      </xdr:nvCxnSpPr>
      <xdr:spPr>
        <a:xfrm flipV="1">
          <a:off x="7080250" y="12987564"/>
          <a:ext cx="8064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85271</xdr:rowOff>
    </xdr:from>
    <xdr:to>
      <xdr:col>36</xdr:col>
      <xdr:colOff>165100</xdr:colOff>
      <xdr:row>79</xdr:row>
      <xdr:rowOff>15421</xdr:rowOff>
    </xdr:to>
    <xdr:sp macro="" textlink="">
      <xdr:nvSpPr>
        <xdr:cNvPr id="371" name="楕円 370">
          <a:extLst>
            <a:ext uri="{FF2B5EF4-FFF2-40B4-BE49-F238E27FC236}">
              <a16:creationId xmlns:a16="http://schemas.microsoft.com/office/drawing/2014/main" id="{6AB6C480-0A8A-44CA-A031-BD58EF758CDF}"/>
            </a:ext>
          </a:extLst>
        </xdr:cNvPr>
        <xdr:cNvSpPr/>
      </xdr:nvSpPr>
      <xdr:spPr>
        <a:xfrm>
          <a:off x="6235700" y="129694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114300</xdr:rowOff>
    </xdr:from>
    <xdr:to>
      <xdr:col>41</xdr:col>
      <xdr:colOff>50800</xdr:colOff>
      <xdr:row>78</xdr:row>
      <xdr:rowOff>136071</xdr:rowOff>
    </xdr:to>
    <xdr:cxnSp macro="">
      <xdr:nvCxnSpPr>
        <xdr:cNvPr id="372" name="直線コネクタ 371">
          <a:extLst>
            <a:ext uri="{FF2B5EF4-FFF2-40B4-BE49-F238E27FC236}">
              <a16:creationId xmlns:a16="http://schemas.microsoft.com/office/drawing/2014/main" id="{166EF5CD-BF23-4711-B333-76E3D7912282}"/>
            </a:ext>
          </a:extLst>
        </xdr:cNvPr>
        <xdr:cNvCxnSpPr/>
      </xdr:nvCxnSpPr>
      <xdr:spPr>
        <a:xfrm flipV="1">
          <a:off x="6286500" y="12998450"/>
          <a:ext cx="79375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DE83B420-F966-443B-B173-CE9AD0955039}"/>
            </a:ext>
          </a:extLst>
        </xdr:cNvPr>
        <xdr:cNvSpPr txBox="1"/>
      </xdr:nvSpPr>
      <xdr:spPr>
        <a:xfrm>
          <a:off x="8458277" y="1387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703F87E0-D803-4588-B491-072F40593203}"/>
            </a:ext>
          </a:extLst>
        </xdr:cNvPr>
        <xdr:cNvSpPr txBox="1"/>
      </xdr:nvSpPr>
      <xdr:spPr>
        <a:xfrm>
          <a:off x="7677227" y="1387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EE4E8DE9-638B-44D8-84D6-3F74648C0E57}"/>
            </a:ext>
          </a:extLst>
        </xdr:cNvPr>
        <xdr:cNvSpPr txBox="1"/>
      </xdr:nvSpPr>
      <xdr:spPr>
        <a:xfrm>
          <a:off x="6864427" y="1388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a:extLst>
            <a:ext uri="{FF2B5EF4-FFF2-40B4-BE49-F238E27FC236}">
              <a16:creationId xmlns:a16="http://schemas.microsoft.com/office/drawing/2014/main" id="{9ED529DF-177E-41EB-82EE-88472BF2B4C3}"/>
            </a:ext>
          </a:extLst>
        </xdr:cNvPr>
        <xdr:cNvSpPr txBox="1"/>
      </xdr:nvSpPr>
      <xdr:spPr>
        <a:xfrm>
          <a:off x="6070677" y="1386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61884</xdr:rowOff>
    </xdr:from>
    <xdr:ext cx="469744" cy="259045"/>
    <xdr:sp macro="" textlink="">
      <xdr:nvSpPr>
        <xdr:cNvPr id="377" name="n_1mainValue【福祉施設】&#10;一人当たり面積">
          <a:extLst>
            <a:ext uri="{FF2B5EF4-FFF2-40B4-BE49-F238E27FC236}">
              <a16:creationId xmlns:a16="http://schemas.microsoft.com/office/drawing/2014/main" id="{8516FB1A-3497-4D83-B661-34B31C7D7862}"/>
            </a:ext>
          </a:extLst>
        </xdr:cNvPr>
        <xdr:cNvSpPr txBox="1"/>
      </xdr:nvSpPr>
      <xdr:spPr>
        <a:xfrm>
          <a:off x="8458277" y="12615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170741</xdr:rowOff>
    </xdr:from>
    <xdr:ext cx="469744" cy="259045"/>
    <xdr:sp macro="" textlink="">
      <xdr:nvSpPr>
        <xdr:cNvPr id="378" name="n_2mainValue【福祉施設】&#10;一人当たり面積">
          <a:extLst>
            <a:ext uri="{FF2B5EF4-FFF2-40B4-BE49-F238E27FC236}">
              <a16:creationId xmlns:a16="http://schemas.microsoft.com/office/drawing/2014/main" id="{482D6093-A30F-444D-A108-67F59E76F5F4}"/>
            </a:ext>
          </a:extLst>
        </xdr:cNvPr>
        <xdr:cNvSpPr txBox="1"/>
      </xdr:nvSpPr>
      <xdr:spPr>
        <a:xfrm>
          <a:off x="7677227" y="1271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10177</xdr:rowOff>
    </xdr:from>
    <xdr:ext cx="469744" cy="259045"/>
    <xdr:sp macro="" textlink="">
      <xdr:nvSpPr>
        <xdr:cNvPr id="379" name="n_3mainValue【福祉施設】&#10;一人当たり面積">
          <a:extLst>
            <a:ext uri="{FF2B5EF4-FFF2-40B4-BE49-F238E27FC236}">
              <a16:creationId xmlns:a16="http://schemas.microsoft.com/office/drawing/2014/main" id="{7EC2F874-975C-4DFD-9729-D63041005EAE}"/>
            </a:ext>
          </a:extLst>
        </xdr:cNvPr>
        <xdr:cNvSpPr txBox="1"/>
      </xdr:nvSpPr>
      <xdr:spPr>
        <a:xfrm>
          <a:off x="6864427" y="1272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31948</xdr:rowOff>
    </xdr:from>
    <xdr:ext cx="469744" cy="259045"/>
    <xdr:sp macro="" textlink="">
      <xdr:nvSpPr>
        <xdr:cNvPr id="380" name="n_4mainValue【福祉施設】&#10;一人当たり面積">
          <a:extLst>
            <a:ext uri="{FF2B5EF4-FFF2-40B4-BE49-F238E27FC236}">
              <a16:creationId xmlns:a16="http://schemas.microsoft.com/office/drawing/2014/main" id="{E4C4DBF9-515C-4DF2-9A17-12210E1F1322}"/>
            </a:ext>
          </a:extLst>
        </xdr:cNvPr>
        <xdr:cNvSpPr txBox="1"/>
      </xdr:nvSpPr>
      <xdr:spPr>
        <a:xfrm>
          <a:off x="6070677" y="1275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D2D5897F-95B4-4EF4-B520-BDA5C11D8E2C}"/>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5A30C47-8980-4E2E-8F04-5FFC95EDCA66}"/>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BDC961DF-5806-427C-AD89-155CA3426224}"/>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F3CAA6E5-96A8-4ED7-B931-61444C6D5852}"/>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478997C-0C35-4D82-B871-B376C2E1F7A4}"/>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C68B929-C971-4801-9A02-C903A1FBAE7C}"/>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3653DABB-CEE7-40C3-A4A6-3A1CD6D466F0}"/>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E0495BC0-24C8-4702-869C-0A6D4A98431A}"/>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98CECB7B-93D6-446D-A8B4-488F396E221E}"/>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7FF51BD-1EEC-4C5F-8EEA-4B1C84328E41}"/>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49B8C722-7130-4DC0-81B3-C191299784A4}"/>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BBA0A603-84DB-4F4A-8310-06D7FE245757}"/>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D679095E-24F4-4B81-9DA6-F88832FAC6BB}"/>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07E5CF8-C056-4832-8C0C-9848831EA2F4}"/>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9C1DC212-5A50-40BC-AA77-573A4873D058}"/>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87122345-398D-42C1-85AE-4CB36AAE2E0D}"/>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52AEEB75-A649-4B27-9A68-4652ED96D961}"/>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509EA11C-E4AE-4784-B963-AEA279BE2CE9}"/>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E064C0C8-EAC0-4D7D-9C93-50EEB4F8F4A1}"/>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619D1060-F768-4CC0-977C-1B7EA440550F}"/>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D71DF0A8-71A4-4203-852E-216A3E683D78}"/>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7B0349AD-8D23-4717-8609-9B7D60C52AE2}"/>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C05D0D01-5EF5-4D4F-8CE2-F169874BC4A4}"/>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BB1D9E9D-D55B-4E5E-B5A2-8C6E0A4C87AC}"/>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2D428E86-BBB9-4198-A449-B664E5795647}"/>
            </a:ext>
          </a:extLst>
        </xdr:cNvPr>
        <xdr:cNvCxnSpPr/>
      </xdr:nvCxnSpPr>
      <xdr:spPr>
        <a:xfrm flipV="1">
          <a:off x="4177665" y="165277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BEBB890F-C35D-405F-88A0-92CF8BC1C602}"/>
            </a:ext>
          </a:extLst>
        </xdr:cNvPr>
        <xdr:cNvSpPr txBox="1"/>
      </xdr:nvSpPr>
      <xdr:spPr>
        <a:xfrm>
          <a:off x="4216400" y="1806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3C3EFCF3-B7EB-4BDB-AB02-59E7939D6230}"/>
            </a:ext>
          </a:extLst>
        </xdr:cNvPr>
        <xdr:cNvCxnSpPr/>
      </xdr:nvCxnSpPr>
      <xdr:spPr>
        <a:xfrm>
          <a:off x="4108450" y="180651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8B252B2C-3B15-4C41-9B43-86E361B241C2}"/>
            </a:ext>
          </a:extLst>
        </xdr:cNvPr>
        <xdr:cNvSpPr txBox="1"/>
      </xdr:nvSpPr>
      <xdr:spPr>
        <a:xfrm>
          <a:off x="4216400" y="16303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A8EF6B11-EC00-453A-84D9-CDCF36B18C3A}"/>
            </a:ext>
          </a:extLst>
        </xdr:cNvPr>
        <xdr:cNvCxnSpPr/>
      </xdr:nvCxnSpPr>
      <xdr:spPr>
        <a:xfrm>
          <a:off x="4108450" y="16527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34AFC669-EDC4-4666-9693-B02B2E58B063}"/>
            </a:ext>
          </a:extLst>
        </xdr:cNvPr>
        <xdr:cNvSpPr txBox="1"/>
      </xdr:nvSpPr>
      <xdr:spPr>
        <a:xfrm>
          <a:off x="4216400" y="17065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8BDA27F9-1E11-404F-8835-DB32ACA91BCD}"/>
            </a:ext>
          </a:extLst>
        </xdr:cNvPr>
        <xdr:cNvSpPr/>
      </xdr:nvSpPr>
      <xdr:spPr>
        <a:xfrm>
          <a:off x="4127500" y="1721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FEEE2079-F9FE-4898-968C-EA0A9DDFCD4A}"/>
            </a:ext>
          </a:extLst>
        </xdr:cNvPr>
        <xdr:cNvSpPr/>
      </xdr:nvSpPr>
      <xdr:spPr>
        <a:xfrm>
          <a:off x="3384550" y="171932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17B61EE2-0214-486E-916D-1482791DB92D}"/>
            </a:ext>
          </a:extLst>
        </xdr:cNvPr>
        <xdr:cNvSpPr/>
      </xdr:nvSpPr>
      <xdr:spPr>
        <a:xfrm>
          <a:off x="2571750" y="1717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A83CEF9F-5CFA-455D-B2F4-2410596A1BDF}"/>
            </a:ext>
          </a:extLst>
        </xdr:cNvPr>
        <xdr:cNvSpPr/>
      </xdr:nvSpPr>
      <xdr:spPr>
        <a:xfrm>
          <a:off x="1778000" y="17157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B4453AB8-D0F0-4458-ABC3-3D2CD0D48DFD}"/>
            </a:ext>
          </a:extLst>
        </xdr:cNvPr>
        <xdr:cNvSpPr/>
      </xdr:nvSpPr>
      <xdr:spPr>
        <a:xfrm>
          <a:off x="984250" y="17153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8D141E1-85D8-40E3-8647-6A4174C7EE0F}"/>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A16D352-078A-4C2A-B343-2CE4226DD105}"/>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59DCE99-9936-4E95-867E-5DFC2810AC47}"/>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274D420D-5C6E-4EFC-B445-B0681A26B96B}"/>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32863F5F-51D5-4FDB-8775-D0610E8C3A74}"/>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44450</xdr:rowOff>
    </xdr:from>
    <xdr:to>
      <xdr:col>24</xdr:col>
      <xdr:colOff>114300</xdr:colOff>
      <xdr:row>105</xdr:row>
      <xdr:rowOff>146050</xdr:rowOff>
    </xdr:to>
    <xdr:sp macro="" textlink="">
      <xdr:nvSpPr>
        <xdr:cNvPr id="421" name="楕円 420">
          <a:extLst>
            <a:ext uri="{FF2B5EF4-FFF2-40B4-BE49-F238E27FC236}">
              <a16:creationId xmlns:a16="http://schemas.microsoft.com/office/drawing/2014/main" id="{B9EBE163-202C-47DE-928B-7162E0D4637B}"/>
            </a:ext>
          </a:extLst>
        </xdr:cNvPr>
        <xdr:cNvSpPr/>
      </xdr:nvSpPr>
      <xdr:spPr>
        <a:xfrm>
          <a:off x="4127500" y="1747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22877</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5DC26E3C-8803-4BDC-AA91-A10A21942255}"/>
            </a:ext>
          </a:extLst>
        </xdr:cNvPr>
        <xdr:cNvSpPr txBox="1"/>
      </xdr:nvSpPr>
      <xdr:spPr>
        <a:xfrm>
          <a:off x="4216400" y="1745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25400</xdr:rowOff>
    </xdr:from>
    <xdr:to>
      <xdr:col>20</xdr:col>
      <xdr:colOff>38100</xdr:colOff>
      <xdr:row>105</xdr:row>
      <xdr:rowOff>127000</xdr:rowOff>
    </xdr:to>
    <xdr:sp macro="" textlink="">
      <xdr:nvSpPr>
        <xdr:cNvPr id="423" name="楕円 422">
          <a:extLst>
            <a:ext uri="{FF2B5EF4-FFF2-40B4-BE49-F238E27FC236}">
              <a16:creationId xmlns:a16="http://schemas.microsoft.com/office/drawing/2014/main" id="{50488217-E5E4-4D73-B546-F65EFF4592DB}"/>
            </a:ext>
          </a:extLst>
        </xdr:cNvPr>
        <xdr:cNvSpPr/>
      </xdr:nvSpPr>
      <xdr:spPr>
        <a:xfrm>
          <a:off x="3384550" y="17456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76200</xdr:rowOff>
    </xdr:from>
    <xdr:to>
      <xdr:col>24</xdr:col>
      <xdr:colOff>63500</xdr:colOff>
      <xdr:row>105</xdr:row>
      <xdr:rowOff>95250</xdr:rowOff>
    </xdr:to>
    <xdr:cxnSp macro="">
      <xdr:nvCxnSpPr>
        <xdr:cNvPr id="424" name="直線コネクタ 423">
          <a:extLst>
            <a:ext uri="{FF2B5EF4-FFF2-40B4-BE49-F238E27FC236}">
              <a16:creationId xmlns:a16="http://schemas.microsoft.com/office/drawing/2014/main" id="{15295D68-AFEC-4E1A-ABE2-E556F6234607}"/>
            </a:ext>
          </a:extLst>
        </xdr:cNvPr>
        <xdr:cNvCxnSpPr/>
      </xdr:nvCxnSpPr>
      <xdr:spPr>
        <a:xfrm>
          <a:off x="3429000" y="17506950"/>
          <a:ext cx="7493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2539</xdr:rowOff>
    </xdr:from>
    <xdr:to>
      <xdr:col>15</xdr:col>
      <xdr:colOff>101600</xdr:colOff>
      <xdr:row>105</xdr:row>
      <xdr:rowOff>104139</xdr:rowOff>
    </xdr:to>
    <xdr:sp macro="" textlink="">
      <xdr:nvSpPr>
        <xdr:cNvPr id="425" name="楕円 424">
          <a:extLst>
            <a:ext uri="{FF2B5EF4-FFF2-40B4-BE49-F238E27FC236}">
              <a16:creationId xmlns:a16="http://schemas.microsoft.com/office/drawing/2014/main" id="{D673D489-B5B2-4520-BC4F-D770D96A00B5}"/>
            </a:ext>
          </a:extLst>
        </xdr:cNvPr>
        <xdr:cNvSpPr/>
      </xdr:nvSpPr>
      <xdr:spPr>
        <a:xfrm>
          <a:off x="257175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53339</xdr:rowOff>
    </xdr:from>
    <xdr:to>
      <xdr:col>19</xdr:col>
      <xdr:colOff>177800</xdr:colOff>
      <xdr:row>105</xdr:row>
      <xdr:rowOff>76200</xdr:rowOff>
    </xdr:to>
    <xdr:cxnSp macro="">
      <xdr:nvCxnSpPr>
        <xdr:cNvPr id="426" name="直線コネクタ 425">
          <a:extLst>
            <a:ext uri="{FF2B5EF4-FFF2-40B4-BE49-F238E27FC236}">
              <a16:creationId xmlns:a16="http://schemas.microsoft.com/office/drawing/2014/main" id="{609DF971-43C3-4860-A456-9E2315171869}"/>
            </a:ext>
          </a:extLst>
        </xdr:cNvPr>
        <xdr:cNvCxnSpPr/>
      </xdr:nvCxnSpPr>
      <xdr:spPr>
        <a:xfrm>
          <a:off x="2622550" y="17484089"/>
          <a:ext cx="8064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149225</xdr:rowOff>
    </xdr:from>
    <xdr:to>
      <xdr:col>10</xdr:col>
      <xdr:colOff>165100</xdr:colOff>
      <xdr:row>105</xdr:row>
      <xdr:rowOff>79375</xdr:rowOff>
    </xdr:to>
    <xdr:sp macro="" textlink="">
      <xdr:nvSpPr>
        <xdr:cNvPr id="427" name="楕円 426">
          <a:extLst>
            <a:ext uri="{FF2B5EF4-FFF2-40B4-BE49-F238E27FC236}">
              <a16:creationId xmlns:a16="http://schemas.microsoft.com/office/drawing/2014/main" id="{F1869CF6-826E-4F4E-BD94-3B7E612F1ED7}"/>
            </a:ext>
          </a:extLst>
        </xdr:cNvPr>
        <xdr:cNvSpPr/>
      </xdr:nvSpPr>
      <xdr:spPr>
        <a:xfrm>
          <a:off x="1778000" y="1740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28575</xdr:rowOff>
    </xdr:from>
    <xdr:to>
      <xdr:col>15</xdr:col>
      <xdr:colOff>50800</xdr:colOff>
      <xdr:row>105</xdr:row>
      <xdr:rowOff>53339</xdr:rowOff>
    </xdr:to>
    <xdr:cxnSp macro="">
      <xdr:nvCxnSpPr>
        <xdr:cNvPr id="428" name="直線コネクタ 427">
          <a:extLst>
            <a:ext uri="{FF2B5EF4-FFF2-40B4-BE49-F238E27FC236}">
              <a16:creationId xmlns:a16="http://schemas.microsoft.com/office/drawing/2014/main" id="{65B094FE-D509-4263-B058-DDB601231DB5}"/>
            </a:ext>
          </a:extLst>
        </xdr:cNvPr>
        <xdr:cNvCxnSpPr/>
      </xdr:nvCxnSpPr>
      <xdr:spPr>
        <a:xfrm>
          <a:off x="1828800" y="17459325"/>
          <a:ext cx="79375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114936</xdr:rowOff>
    </xdr:from>
    <xdr:to>
      <xdr:col>6</xdr:col>
      <xdr:colOff>38100</xdr:colOff>
      <xdr:row>105</xdr:row>
      <xdr:rowOff>45086</xdr:rowOff>
    </xdr:to>
    <xdr:sp macro="" textlink="">
      <xdr:nvSpPr>
        <xdr:cNvPr id="429" name="楕円 428">
          <a:extLst>
            <a:ext uri="{FF2B5EF4-FFF2-40B4-BE49-F238E27FC236}">
              <a16:creationId xmlns:a16="http://schemas.microsoft.com/office/drawing/2014/main" id="{9FD53564-B6A2-423B-B584-AFFE0C0C33F9}"/>
            </a:ext>
          </a:extLst>
        </xdr:cNvPr>
        <xdr:cNvSpPr/>
      </xdr:nvSpPr>
      <xdr:spPr>
        <a:xfrm>
          <a:off x="984250" y="173742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165736</xdr:rowOff>
    </xdr:from>
    <xdr:to>
      <xdr:col>10</xdr:col>
      <xdr:colOff>114300</xdr:colOff>
      <xdr:row>105</xdr:row>
      <xdr:rowOff>28575</xdr:rowOff>
    </xdr:to>
    <xdr:cxnSp macro="">
      <xdr:nvCxnSpPr>
        <xdr:cNvPr id="430" name="直線コネクタ 429">
          <a:extLst>
            <a:ext uri="{FF2B5EF4-FFF2-40B4-BE49-F238E27FC236}">
              <a16:creationId xmlns:a16="http://schemas.microsoft.com/office/drawing/2014/main" id="{26A1A5E3-5F2F-47DF-834E-C260F57A311B}"/>
            </a:ext>
          </a:extLst>
        </xdr:cNvPr>
        <xdr:cNvCxnSpPr/>
      </xdr:nvCxnSpPr>
      <xdr:spPr>
        <a:xfrm>
          <a:off x="1028700" y="17425036"/>
          <a:ext cx="8001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62766E21-D2EB-4D92-B59D-260EA87D4578}"/>
            </a:ext>
          </a:extLst>
        </xdr:cNvPr>
        <xdr:cNvSpPr txBox="1"/>
      </xdr:nvSpPr>
      <xdr:spPr>
        <a:xfrm>
          <a:off x="3239144" y="1696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D58865F2-9AEF-441F-9D4B-137ED3AC3302}"/>
            </a:ext>
          </a:extLst>
        </xdr:cNvPr>
        <xdr:cNvSpPr txBox="1"/>
      </xdr:nvSpPr>
      <xdr:spPr>
        <a:xfrm>
          <a:off x="2439044" y="1695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DB54D827-904F-4739-9670-882E1F85BD8A}"/>
            </a:ext>
          </a:extLst>
        </xdr:cNvPr>
        <xdr:cNvSpPr txBox="1"/>
      </xdr:nvSpPr>
      <xdr:spPr>
        <a:xfrm>
          <a:off x="1645294" y="1693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8FDA887C-44F1-461A-B9B8-E7E441581154}"/>
            </a:ext>
          </a:extLst>
        </xdr:cNvPr>
        <xdr:cNvSpPr txBox="1"/>
      </xdr:nvSpPr>
      <xdr:spPr>
        <a:xfrm>
          <a:off x="851544" y="1692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118127</xdr:rowOff>
    </xdr:from>
    <xdr:ext cx="405111" cy="259045"/>
    <xdr:sp macro="" textlink="">
      <xdr:nvSpPr>
        <xdr:cNvPr id="435" name="n_1mainValue【市民会館】&#10;有形固定資産減価償却率">
          <a:extLst>
            <a:ext uri="{FF2B5EF4-FFF2-40B4-BE49-F238E27FC236}">
              <a16:creationId xmlns:a16="http://schemas.microsoft.com/office/drawing/2014/main" id="{A0711C0D-0752-4277-B50D-47FFBAF4892E}"/>
            </a:ext>
          </a:extLst>
        </xdr:cNvPr>
        <xdr:cNvSpPr txBox="1"/>
      </xdr:nvSpPr>
      <xdr:spPr>
        <a:xfrm>
          <a:off x="3239144" y="17548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95266</xdr:rowOff>
    </xdr:from>
    <xdr:ext cx="405111" cy="259045"/>
    <xdr:sp macro="" textlink="">
      <xdr:nvSpPr>
        <xdr:cNvPr id="436" name="n_2mainValue【市民会館】&#10;有形固定資産減価償却率">
          <a:extLst>
            <a:ext uri="{FF2B5EF4-FFF2-40B4-BE49-F238E27FC236}">
              <a16:creationId xmlns:a16="http://schemas.microsoft.com/office/drawing/2014/main" id="{82D86276-33BB-4DBD-8D67-7B43631F4943}"/>
            </a:ext>
          </a:extLst>
        </xdr:cNvPr>
        <xdr:cNvSpPr txBox="1"/>
      </xdr:nvSpPr>
      <xdr:spPr>
        <a:xfrm>
          <a:off x="2439044" y="17526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70502</xdr:rowOff>
    </xdr:from>
    <xdr:ext cx="405111" cy="259045"/>
    <xdr:sp macro="" textlink="">
      <xdr:nvSpPr>
        <xdr:cNvPr id="437" name="n_3mainValue【市民会館】&#10;有形固定資産減価償却率">
          <a:extLst>
            <a:ext uri="{FF2B5EF4-FFF2-40B4-BE49-F238E27FC236}">
              <a16:creationId xmlns:a16="http://schemas.microsoft.com/office/drawing/2014/main" id="{D5D6845B-A998-4014-982D-F152E48247BA}"/>
            </a:ext>
          </a:extLst>
        </xdr:cNvPr>
        <xdr:cNvSpPr txBox="1"/>
      </xdr:nvSpPr>
      <xdr:spPr>
        <a:xfrm>
          <a:off x="1645294" y="17501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36213</xdr:rowOff>
    </xdr:from>
    <xdr:ext cx="405111" cy="259045"/>
    <xdr:sp macro="" textlink="">
      <xdr:nvSpPr>
        <xdr:cNvPr id="438" name="n_4mainValue【市民会館】&#10;有形固定資産減価償却率">
          <a:extLst>
            <a:ext uri="{FF2B5EF4-FFF2-40B4-BE49-F238E27FC236}">
              <a16:creationId xmlns:a16="http://schemas.microsoft.com/office/drawing/2014/main" id="{09589A47-D640-4F3F-8D23-E45BA406523E}"/>
            </a:ext>
          </a:extLst>
        </xdr:cNvPr>
        <xdr:cNvSpPr txBox="1"/>
      </xdr:nvSpPr>
      <xdr:spPr>
        <a:xfrm>
          <a:off x="851544" y="1746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803D2EDB-B4AE-47DB-A96F-A80938FFD583}"/>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754532DD-D4EA-4F1A-A57B-57F3E1C0D590}"/>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ECFD2DE6-14CF-466E-AD98-C10E530FBA67}"/>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FAB576A2-0E6C-4585-AC98-7C0CBC4E1C43}"/>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46BEC6A8-F87D-4AE2-8007-DDDD0A69233E}"/>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F388CAE3-5D4A-431D-BDC6-047F61AEA015}"/>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F7B24746-FF5F-429B-8AEF-62019DE89ECB}"/>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E95207C8-1D7C-49D0-A0C1-7851ABDA4A15}"/>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8FD15AC5-09FC-45FF-9573-A6D4993E81C5}"/>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778860D-CEAD-4578-AE28-78F6ACEB86FA}"/>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29FE08C8-0F74-4C3C-9ABC-F41D50E98AD2}"/>
            </a:ext>
          </a:extLst>
        </xdr:cNvPr>
        <xdr:cNvCxnSpPr/>
      </xdr:nvCxnSpPr>
      <xdr:spPr>
        <a:xfrm>
          <a:off x="5956300" y="18021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0D921A05-2199-4C0C-B785-852B4AE0B8BF}"/>
            </a:ext>
          </a:extLst>
        </xdr:cNvPr>
        <xdr:cNvSpPr txBox="1"/>
      </xdr:nvSpPr>
      <xdr:spPr>
        <a:xfrm>
          <a:off x="55272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82F29F3D-49CC-4060-B2D7-133EF67F8E9D}"/>
            </a:ext>
          </a:extLst>
        </xdr:cNvPr>
        <xdr:cNvCxnSpPr/>
      </xdr:nvCxnSpPr>
      <xdr:spPr>
        <a:xfrm>
          <a:off x="5956300" y="1756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B575C9DC-B141-4966-91CB-5B0527BC4EC0}"/>
            </a:ext>
          </a:extLst>
        </xdr:cNvPr>
        <xdr:cNvSpPr txBox="1"/>
      </xdr:nvSpPr>
      <xdr:spPr>
        <a:xfrm>
          <a:off x="552722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B0CF586-19A0-4E0A-9BB0-62133F78ED40}"/>
            </a:ext>
          </a:extLst>
        </xdr:cNvPr>
        <xdr:cNvCxnSpPr/>
      </xdr:nvCxnSpPr>
      <xdr:spPr>
        <a:xfrm>
          <a:off x="5956300" y="17106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C8EE3D35-1D66-481D-9050-F0F92761DF1F}"/>
            </a:ext>
          </a:extLst>
        </xdr:cNvPr>
        <xdr:cNvSpPr txBox="1"/>
      </xdr:nvSpPr>
      <xdr:spPr>
        <a:xfrm>
          <a:off x="552722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A9A39810-8B09-45BB-A2A6-E17504733188}"/>
            </a:ext>
          </a:extLst>
        </xdr:cNvPr>
        <xdr:cNvCxnSpPr/>
      </xdr:nvCxnSpPr>
      <xdr:spPr>
        <a:xfrm>
          <a:off x="5956300" y="1664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9DE28B64-D756-4697-A86B-D730F7954703}"/>
            </a:ext>
          </a:extLst>
        </xdr:cNvPr>
        <xdr:cNvSpPr txBox="1"/>
      </xdr:nvSpPr>
      <xdr:spPr>
        <a:xfrm>
          <a:off x="552722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DAC7B24-B63C-4EB0-86BD-9B1BB9ADD3DF}"/>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D04E526B-0F0B-4F86-8ED7-B19F320D0C6A}"/>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90EF2CAE-C53C-4E12-8F96-B2255ED925FD}"/>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3A3EE2E4-FEA2-435A-9C82-8D7F1184DAAB}"/>
            </a:ext>
          </a:extLst>
        </xdr:cNvPr>
        <xdr:cNvCxnSpPr/>
      </xdr:nvCxnSpPr>
      <xdr:spPr>
        <a:xfrm flipV="1">
          <a:off x="9429115" y="167914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96A6AE5C-D30C-4C2C-815F-D935906EF0A2}"/>
            </a:ext>
          </a:extLst>
        </xdr:cNvPr>
        <xdr:cNvSpPr txBox="1"/>
      </xdr:nvSpPr>
      <xdr:spPr>
        <a:xfrm>
          <a:off x="9467850" y="17951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D575A385-334B-4FEE-B303-9A2C58B89D67}"/>
            </a:ext>
          </a:extLst>
        </xdr:cNvPr>
        <xdr:cNvCxnSpPr/>
      </xdr:nvCxnSpPr>
      <xdr:spPr>
        <a:xfrm>
          <a:off x="9359900" y="179481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EB9777DC-C70F-4E98-AF12-949698542014}"/>
            </a:ext>
          </a:extLst>
        </xdr:cNvPr>
        <xdr:cNvSpPr txBox="1"/>
      </xdr:nvSpPr>
      <xdr:spPr>
        <a:xfrm>
          <a:off x="9467850" y="165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FA0EAAE2-F36C-4745-9D6C-57ACDAFD0FD6}"/>
            </a:ext>
          </a:extLst>
        </xdr:cNvPr>
        <xdr:cNvCxnSpPr/>
      </xdr:nvCxnSpPr>
      <xdr:spPr>
        <a:xfrm>
          <a:off x="9359900" y="167914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E2BA010B-B00F-4A57-B4A8-C4FC2007E0D4}"/>
            </a:ext>
          </a:extLst>
        </xdr:cNvPr>
        <xdr:cNvSpPr txBox="1"/>
      </xdr:nvSpPr>
      <xdr:spPr>
        <a:xfrm>
          <a:off x="9467850" y="174642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8B07A192-C60B-468C-8648-6DF142EE61DE}"/>
            </a:ext>
          </a:extLst>
        </xdr:cNvPr>
        <xdr:cNvSpPr/>
      </xdr:nvSpPr>
      <xdr:spPr>
        <a:xfrm>
          <a:off x="9398000" y="174858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C9083734-8600-455B-A8AC-8B1CD9B44598}"/>
            </a:ext>
          </a:extLst>
        </xdr:cNvPr>
        <xdr:cNvSpPr/>
      </xdr:nvSpPr>
      <xdr:spPr>
        <a:xfrm>
          <a:off x="8636000" y="1748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211B7F54-FF99-48C4-A0BC-149DA82E6084}"/>
            </a:ext>
          </a:extLst>
        </xdr:cNvPr>
        <xdr:cNvSpPr/>
      </xdr:nvSpPr>
      <xdr:spPr>
        <a:xfrm>
          <a:off x="7842250" y="174904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603164B3-5658-42F4-B842-C894F79B973A}"/>
            </a:ext>
          </a:extLst>
        </xdr:cNvPr>
        <xdr:cNvSpPr/>
      </xdr:nvSpPr>
      <xdr:spPr>
        <a:xfrm>
          <a:off x="7029450" y="1749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ABB0098C-8731-41B3-9437-DA24255DD02E}"/>
            </a:ext>
          </a:extLst>
        </xdr:cNvPr>
        <xdr:cNvSpPr/>
      </xdr:nvSpPr>
      <xdr:spPr>
        <a:xfrm>
          <a:off x="6235700" y="1748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4B41BA6-5855-40CD-8B9D-258C5B51F264}"/>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D3FC966-1231-42C4-8BEB-41DD77C51948}"/>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2D3B2A0-1FBD-45C8-998E-135832E19481}"/>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53F7D80-E326-4D2A-B9A1-BA4C71FCCEFA}"/>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04E7896-647B-4425-9136-CD99D8473526}"/>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167132</xdr:rowOff>
    </xdr:from>
    <xdr:to>
      <xdr:col>55</xdr:col>
      <xdr:colOff>50800</xdr:colOff>
      <xdr:row>101</xdr:row>
      <xdr:rowOff>97282</xdr:rowOff>
    </xdr:to>
    <xdr:sp macro="" textlink="">
      <xdr:nvSpPr>
        <xdr:cNvPr id="476" name="楕円 475">
          <a:extLst>
            <a:ext uri="{FF2B5EF4-FFF2-40B4-BE49-F238E27FC236}">
              <a16:creationId xmlns:a16="http://schemas.microsoft.com/office/drawing/2014/main" id="{12CA5454-73B9-4DE5-A14D-0E5B1402355B}"/>
            </a:ext>
          </a:extLst>
        </xdr:cNvPr>
        <xdr:cNvSpPr/>
      </xdr:nvSpPr>
      <xdr:spPr>
        <a:xfrm>
          <a:off x="9398000" y="167406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120159</xdr:rowOff>
    </xdr:from>
    <xdr:ext cx="469744" cy="259045"/>
    <xdr:sp macro="" textlink="">
      <xdr:nvSpPr>
        <xdr:cNvPr id="477" name="【市民会館】&#10;一人当たり面積該当値テキスト">
          <a:extLst>
            <a:ext uri="{FF2B5EF4-FFF2-40B4-BE49-F238E27FC236}">
              <a16:creationId xmlns:a16="http://schemas.microsoft.com/office/drawing/2014/main" id="{F6151352-2710-42F8-A199-B033B586DB41}"/>
            </a:ext>
          </a:extLst>
        </xdr:cNvPr>
        <xdr:cNvSpPr txBox="1"/>
      </xdr:nvSpPr>
      <xdr:spPr>
        <a:xfrm>
          <a:off x="9467850" y="1669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13970</xdr:rowOff>
    </xdr:from>
    <xdr:to>
      <xdr:col>50</xdr:col>
      <xdr:colOff>165100</xdr:colOff>
      <xdr:row>101</xdr:row>
      <xdr:rowOff>115570</xdr:rowOff>
    </xdr:to>
    <xdr:sp macro="" textlink="">
      <xdr:nvSpPr>
        <xdr:cNvPr id="478" name="楕円 477">
          <a:extLst>
            <a:ext uri="{FF2B5EF4-FFF2-40B4-BE49-F238E27FC236}">
              <a16:creationId xmlns:a16="http://schemas.microsoft.com/office/drawing/2014/main" id="{AE049AA3-8E80-4740-B14A-E94EBE547420}"/>
            </a:ext>
          </a:extLst>
        </xdr:cNvPr>
        <xdr:cNvSpPr/>
      </xdr:nvSpPr>
      <xdr:spPr>
        <a:xfrm>
          <a:off x="8636000" y="1675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46482</xdr:rowOff>
    </xdr:from>
    <xdr:to>
      <xdr:col>55</xdr:col>
      <xdr:colOff>0</xdr:colOff>
      <xdr:row>101</xdr:row>
      <xdr:rowOff>64770</xdr:rowOff>
    </xdr:to>
    <xdr:cxnSp macro="">
      <xdr:nvCxnSpPr>
        <xdr:cNvPr id="479" name="直線コネクタ 478">
          <a:extLst>
            <a:ext uri="{FF2B5EF4-FFF2-40B4-BE49-F238E27FC236}">
              <a16:creationId xmlns:a16="http://schemas.microsoft.com/office/drawing/2014/main" id="{92D8225C-017D-4391-83BF-FB3E0DC260A6}"/>
            </a:ext>
          </a:extLst>
        </xdr:cNvPr>
        <xdr:cNvCxnSpPr/>
      </xdr:nvCxnSpPr>
      <xdr:spPr>
        <a:xfrm flipV="1">
          <a:off x="8686800" y="16791432"/>
          <a:ext cx="7429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23113</xdr:rowOff>
    </xdr:from>
    <xdr:to>
      <xdr:col>46</xdr:col>
      <xdr:colOff>38100</xdr:colOff>
      <xdr:row>101</xdr:row>
      <xdr:rowOff>124713</xdr:rowOff>
    </xdr:to>
    <xdr:sp macro="" textlink="">
      <xdr:nvSpPr>
        <xdr:cNvPr id="480" name="楕円 479">
          <a:extLst>
            <a:ext uri="{FF2B5EF4-FFF2-40B4-BE49-F238E27FC236}">
              <a16:creationId xmlns:a16="http://schemas.microsoft.com/office/drawing/2014/main" id="{9730111D-38D8-47BD-8BDA-1082AB0D62BD}"/>
            </a:ext>
          </a:extLst>
        </xdr:cNvPr>
        <xdr:cNvSpPr/>
      </xdr:nvSpPr>
      <xdr:spPr>
        <a:xfrm>
          <a:off x="7842250" y="167680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64770</xdr:rowOff>
    </xdr:from>
    <xdr:to>
      <xdr:col>50</xdr:col>
      <xdr:colOff>114300</xdr:colOff>
      <xdr:row>101</xdr:row>
      <xdr:rowOff>73913</xdr:rowOff>
    </xdr:to>
    <xdr:cxnSp macro="">
      <xdr:nvCxnSpPr>
        <xdr:cNvPr id="481" name="直線コネクタ 480">
          <a:extLst>
            <a:ext uri="{FF2B5EF4-FFF2-40B4-BE49-F238E27FC236}">
              <a16:creationId xmlns:a16="http://schemas.microsoft.com/office/drawing/2014/main" id="{F839736A-7D6C-4AB7-BBE0-DFCCDE0CAA7F}"/>
            </a:ext>
          </a:extLst>
        </xdr:cNvPr>
        <xdr:cNvCxnSpPr/>
      </xdr:nvCxnSpPr>
      <xdr:spPr>
        <a:xfrm flipV="1">
          <a:off x="7886700" y="16809720"/>
          <a:ext cx="8001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32258</xdr:rowOff>
    </xdr:from>
    <xdr:to>
      <xdr:col>41</xdr:col>
      <xdr:colOff>101600</xdr:colOff>
      <xdr:row>101</xdr:row>
      <xdr:rowOff>133858</xdr:rowOff>
    </xdr:to>
    <xdr:sp macro="" textlink="">
      <xdr:nvSpPr>
        <xdr:cNvPr id="482" name="楕円 481">
          <a:extLst>
            <a:ext uri="{FF2B5EF4-FFF2-40B4-BE49-F238E27FC236}">
              <a16:creationId xmlns:a16="http://schemas.microsoft.com/office/drawing/2014/main" id="{E3C14C9A-58B2-4CAF-B9D4-AF6EB0E0BDCD}"/>
            </a:ext>
          </a:extLst>
        </xdr:cNvPr>
        <xdr:cNvSpPr/>
      </xdr:nvSpPr>
      <xdr:spPr>
        <a:xfrm>
          <a:off x="7029450" y="1677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73913</xdr:rowOff>
    </xdr:from>
    <xdr:to>
      <xdr:col>45</xdr:col>
      <xdr:colOff>177800</xdr:colOff>
      <xdr:row>101</xdr:row>
      <xdr:rowOff>83058</xdr:rowOff>
    </xdr:to>
    <xdr:cxnSp macro="">
      <xdr:nvCxnSpPr>
        <xdr:cNvPr id="483" name="直線コネクタ 482">
          <a:extLst>
            <a:ext uri="{FF2B5EF4-FFF2-40B4-BE49-F238E27FC236}">
              <a16:creationId xmlns:a16="http://schemas.microsoft.com/office/drawing/2014/main" id="{31957071-8E55-4A1F-ACAB-A94EAE10336D}"/>
            </a:ext>
          </a:extLst>
        </xdr:cNvPr>
        <xdr:cNvCxnSpPr/>
      </xdr:nvCxnSpPr>
      <xdr:spPr>
        <a:xfrm flipV="1">
          <a:off x="7080250" y="16818863"/>
          <a:ext cx="80645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45974</xdr:rowOff>
    </xdr:from>
    <xdr:to>
      <xdr:col>36</xdr:col>
      <xdr:colOff>165100</xdr:colOff>
      <xdr:row>101</xdr:row>
      <xdr:rowOff>147574</xdr:rowOff>
    </xdr:to>
    <xdr:sp macro="" textlink="">
      <xdr:nvSpPr>
        <xdr:cNvPr id="484" name="楕円 483">
          <a:extLst>
            <a:ext uri="{FF2B5EF4-FFF2-40B4-BE49-F238E27FC236}">
              <a16:creationId xmlns:a16="http://schemas.microsoft.com/office/drawing/2014/main" id="{0ABB064C-ED36-403C-B28B-6BB0FF308265}"/>
            </a:ext>
          </a:extLst>
        </xdr:cNvPr>
        <xdr:cNvSpPr/>
      </xdr:nvSpPr>
      <xdr:spPr>
        <a:xfrm>
          <a:off x="6235700" y="1679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83058</xdr:rowOff>
    </xdr:from>
    <xdr:to>
      <xdr:col>41</xdr:col>
      <xdr:colOff>50800</xdr:colOff>
      <xdr:row>101</xdr:row>
      <xdr:rowOff>96774</xdr:rowOff>
    </xdr:to>
    <xdr:cxnSp macro="">
      <xdr:nvCxnSpPr>
        <xdr:cNvPr id="485" name="直線コネクタ 484">
          <a:extLst>
            <a:ext uri="{FF2B5EF4-FFF2-40B4-BE49-F238E27FC236}">
              <a16:creationId xmlns:a16="http://schemas.microsoft.com/office/drawing/2014/main" id="{2E16CE70-953B-4EB8-8D37-CFDE667A2CE5}"/>
            </a:ext>
          </a:extLst>
        </xdr:cNvPr>
        <xdr:cNvCxnSpPr/>
      </xdr:nvCxnSpPr>
      <xdr:spPr>
        <a:xfrm flipV="1">
          <a:off x="6286500" y="16828008"/>
          <a:ext cx="7937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0646BCCB-E786-4F1D-99F6-8C835723EA7D}"/>
            </a:ext>
          </a:extLst>
        </xdr:cNvPr>
        <xdr:cNvSpPr txBox="1"/>
      </xdr:nvSpPr>
      <xdr:spPr>
        <a:xfrm>
          <a:off x="8458277" y="1757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51B25014-0112-4D46-9C70-D36910DB9397}"/>
            </a:ext>
          </a:extLst>
        </xdr:cNvPr>
        <xdr:cNvSpPr txBox="1"/>
      </xdr:nvSpPr>
      <xdr:spPr>
        <a:xfrm>
          <a:off x="7677227" y="1758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a:extLst>
            <a:ext uri="{FF2B5EF4-FFF2-40B4-BE49-F238E27FC236}">
              <a16:creationId xmlns:a16="http://schemas.microsoft.com/office/drawing/2014/main" id="{212D0724-F312-4323-8A1D-85EF6A78B7C5}"/>
            </a:ext>
          </a:extLst>
        </xdr:cNvPr>
        <xdr:cNvSpPr txBox="1"/>
      </xdr:nvSpPr>
      <xdr:spPr>
        <a:xfrm>
          <a:off x="6864427" y="1759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89" name="n_4aveValue【市民会館】&#10;一人当たり面積">
          <a:extLst>
            <a:ext uri="{FF2B5EF4-FFF2-40B4-BE49-F238E27FC236}">
              <a16:creationId xmlns:a16="http://schemas.microsoft.com/office/drawing/2014/main" id="{6AE1E806-6E6B-424F-9F91-AF10DF8E4620}"/>
            </a:ext>
          </a:extLst>
        </xdr:cNvPr>
        <xdr:cNvSpPr txBox="1"/>
      </xdr:nvSpPr>
      <xdr:spPr>
        <a:xfrm>
          <a:off x="6070677" y="1757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132097</xdr:rowOff>
    </xdr:from>
    <xdr:ext cx="469744" cy="259045"/>
    <xdr:sp macro="" textlink="">
      <xdr:nvSpPr>
        <xdr:cNvPr id="490" name="n_1mainValue【市民会館】&#10;一人当たり面積">
          <a:extLst>
            <a:ext uri="{FF2B5EF4-FFF2-40B4-BE49-F238E27FC236}">
              <a16:creationId xmlns:a16="http://schemas.microsoft.com/office/drawing/2014/main" id="{8952720C-1869-4886-AE8E-36628FD6697A}"/>
            </a:ext>
          </a:extLst>
        </xdr:cNvPr>
        <xdr:cNvSpPr txBox="1"/>
      </xdr:nvSpPr>
      <xdr:spPr>
        <a:xfrm>
          <a:off x="8458277" y="1653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141240</xdr:rowOff>
    </xdr:from>
    <xdr:ext cx="469744" cy="259045"/>
    <xdr:sp macro="" textlink="">
      <xdr:nvSpPr>
        <xdr:cNvPr id="491" name="n_2mainValue【市民会館】&#10;一人当たり面積">
          <a:extLst>
            <a:ext uri="{FF2B5EF4-FFF2-40B4-BE49-F238E27FC236}">
              <a16:creationId xmlns:a16="http://schemas.microsoft.com/office/drawing/2014/main" id="{95359F55-3F83-4AD9-B13D-99E2C247C76D}"/>
            </a:ext>
          </a:extLst>
        </xdr:cNvPr>
        <xdr:cNvSpPr txBox="1"/>
      </xdr:nvSpPr>
      <xdr:spPr>
        <a:xfrm>
          <a:off x="7677227" y="16543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150385</xdr:rowOff>
    </xdr:from>
    <xdr:ext cx="469744" cy="259045"/>
    <xdr:sp macro="" textlink="">
      <xdr:nvSpPr>
        <xdr:cNvPr id="492" name="n_3mainValue【市民会館】&#10;一人当たり面積">
          <a:extLst>
            <a:ext uri="{FF2B5EF4-FFF2-40B4-BE49-F238E27FC236}">
              <a16:creationId xmlns:a16="http://schemas.microsoft.com/office/drawing/2014/main" id="{46C2FF18-84D3-4269-ADC8-53E223E4D964}"/>
            </a:ext>
          </a:extLst>
        </xdr:cNvPr>
        <xdr:cNvSpPr txBox="1"/>
      </xdr:nvSpPr>
      <xdr:spPr>
        <a:xfrm>
          <a:off x="6864427" y="1655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164101</xdr:rowOff>
    </xdr:from>
    <xdr:ext cx="469744" cy="259045"/>
    <xdr:sp macro="" textlink="">
      <xdr:nvSpPr>
        <xdr:cNvPr id="493" name="n_4mainValue【市民会館】&#10;一人当たり面積">
          <a:extLst>
            <a:ext uri="{FF2B5EF4-FFF2-40B4-BE49-F238E27FC236}">
              <a16:creationId xmlns:a16="http://schemas.microsoft.com/office/drawing/2014/main" id="{9803CB92-09BE-4EDF-8D77-34F85032B031}"/>
            </a:ext>
          </a:extLst>
        </xdr:cNvPr>
        <xdr:cNvSpPr txBox="1"/>
      </xdr:nvSpPr>
      <xdr:spPr>
        <a:xfrm>
          <a:off x="6070677" y="1656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311259F-95DE-4C30-BF43-6B6DC8721428}"/>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F46D2183-39B2-4382-8619-6D3D157F50D7}"/>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EFDBA1D-E812-4D43-9A08-42A0CD25395F}"/>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498F243-4FD0-431D-878A-CC50C2F51713}"/>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7421F4D4-4AA7-4FB9-BFB7-D74580820212}"/>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619D1168-5949-4810-8821-26860416A9F2}"/>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D12238F5-6F97-4B1D-8227-4776E2E4D5A9}"/>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F474AFCC-23A5-47FA-995A-C9410FD2049C}"/>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D2689AA3-A83F-456B-94B4-13F65EDB0FD3}"/>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4DBA8E6E-2EB7-4007-BF36-5A757676C806}"/>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E1C2CBF1-214C-4D2C-9337-A278AEF4C31C}"/>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9232A92D-CB55-4394-B8AF-96E26CB45FA0}"/>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1BE65810-345C-40CA-8E40-8E4A4CFC472D}"/>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10FA4A1B-A0BD-49D3-88EF-1CCA3D9A1210}"/>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8B764F9C-0E05-45E8-B9D4-167D6949A973}"/>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CC66478A-5222-4A17-9F1A-383286B5E2A6}"/>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42FC1460-14BC-49B2-9F4F-46C591B03AD2}"/>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E9606311-AD9E-4B8B-B160-B35152BC3A3F}"/>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9B9A2848-0F65-4749-81CE-3F4933B756DF}"/>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CC5A4F2B-87D7-445D-BEC0-FBB9B1CA39EE}"/>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4624CED2-5658-4D20-9AE9-EB952DA8FEFD}"/>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BBEF9FAE-0915-4367-BB10-A0BFEA4C265D}"/>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859AF635-5255-4ABA-BE6B-C3B73D982DC8}"/>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1DBB1DB5-6619-4F70-B3BA-93B3FDBFEED4}"/>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4858F0CC-25A4-41D0-9931-0B00E0CC26E9}"/>
            </a:ext>
          </a:extLst>
        </xdr:cNvPr>
        <xdr:cNvCxnSpPr/>
      </xdr:nvCxnSpPr>
      <xdr:spPr>
        <a:xfrm flipV="1">
          <a:off x="14699614" y="545719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5130235C-5F27-4FC1-B321-20E6D490102B}"/>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4E7CB94B-BDC1-423F-895A-AA991FCAE424}"/>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4E110E8E-EFCA-45BC-B85B-159A57D1F8C3}"/>
            </a:ext>
          </a:extLst>
        </xdr:cNvPr>
        <xdr:cNvSpPr txBox="1"/>
      </xdr:nvSpPr>
      <xdr:spPr>
        <a:xfrm>
          <a:off x="14738350" y="5238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64AAB487-80E9-4AA2-A7C6-E3238E60B13B}"/>
            </a:ext>
          </a:extLst>
        </xdr:cNvPr>
        <xdr:cNvCxnSpPr/>
      </xdr:nvCxnSpPr>
      <xdr:spPr>
        <a:xfrm>
          <a:off x="14611350" y="54571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1F29EAEC-8935-4F14-9329-3FE1928ABAFF}"/>
            </a:ext>
          </a:extLst>
        </xdr:cNvPr>
        <xdr:cNvSpPr txBox="1"/>
      </xdr:nvSpPr>
      <xdr:spPr>
        <a:xfrm>
          <a:off x="14738350" y="6207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E11B560D-4A45-4677-8AE8-AF292851A51B}"/>
            </a:ext>
          </a:extLst>
        </xdr:cNvPr>
        <xdr:cNvSpPr/>
      </xdr:nvSpPr>
      <xdr:spPr>
        <a:xfrm>
          <a:off x="14649450" y="63493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668A59CB-6A20-47E4-8A3C-26DC5BD217B1}"/>
            </a:ext>
          </a:extLst>
        </xdr:cNvPr>
        <xdr:cNvSpPr/>
      </xdr:nvSpPr>
      <xdr:spPr>
        <a:xfrm>
          <a:off x="1388745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9388D048-01D2-43E6-A68E-053194F84803}"/>
            </a:ext>
          </a:extLst>
        </xdr:cNvPr>
        <xdr:cNvSpPr/>
      </xdr:nvSpPr>
      <xdr:spPr>
        <a:xfrm>
          <a:off x="13093700" y="6271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79FA7583-2E8C-40A8-A1D2-859D94513737}"/>
            </a:ext>
          </a:extLst>
        </xdr:cNvPr>
        <xdr:cNvSpPr/>
      </xdr:nvSpPr>
      <xdr:spPr>
        <a:xfrm>
          <a:off x="12299950" y="62642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02010350-3DCB-442A-B6BC-348E0693089B}"/>
            </a:ext>
          </a:extLst>
        </xdr:cNvPr>
        <xdr:cNvSpPr/>
      </xdr:nvSpPr>
      <xdr:spPr>
        <a:xfrm>
          <a:off x="11487150" y="62623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4DAD283-CB20-47BE-A89C-15EB2D0B48A5}"/>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27619DB-78F0-4982-86DE-A1E2F527ED0C}"/>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D9CC2EE-B9B2-4AB4-8E76-15B30DE8571D}"/>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5261A86-3BFB-412C-9146-DE6ADF7254D0}"/>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E3FF30E-7312-4402-978F-11058A849373}"/>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135890</xdr:rowOff>
    </xdr:from>
    <xdr:to>
      <xdr:col>85</xdr:col>
      <xdr:colOff>177800</xdr:colOff>
      <xdr:row>40</xdr:row>
      <xdr:rowOff>66040</xdr:rowOff>
    </xdr:to>
    <xdr:sp macro="" textlink="">
      <xdr:nvSpPr>
        <xdr:cNvPr id="534" name="楕円 533">
          <a:extLst>
            <a:ext uri="{FF2B5EF4-FFF2-40B4-BE49-F238E27FC236}">
              <a16:creationId xmlns:a16="http://schemas.microsoft.com/office/drawing/2014/main" id="{D51444FA-488C-463C-8374-ED3FEFF28B59}"/>
            </a:ext>
          </a:extLst>
        </xdr:cNvPr>
        <xdr:cNvSpPr/>
      </xdr:nvSpPr>
      <xdr:spPr>
        <a:xfrm>
          <a:off x="14649450" y="65811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114317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008341E2-7898-4C30-A909-DF4370E57414}"/>
            </a:ext>
          </a:extLst>
        </xdr:cNvPr>
        <xdr:cNvSpPr txBox="1"/>
      </xdr:nvSpPr>
      <xdr:spPr>
        <a:xfrm>
          <a:off x="14738350" y="655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103505</xdr:rowOff>
    </xdr:from>
    <xdr:to>
      <xdr:col>81</xdr:col>
      <xdr:colOff>101600</xdr:colOff>
      <xdr:row>40</xdr:row>
      <xdr:rowOff>33655</xdr:rowOff>
    </xdr:to>
    <xdr:sp macro="" textlink="">
      <xdr:nvSpPr>
        <xdr:cNvPr id="536" name="楕円 535">
          <a:extLst>
            <a:ext uri="{FF2B5EF4-FFF2-40B4-BE49-F238E27FC236}">
              <a16:creationId xmlns:a16="http://schemas.microsoft.com/office/drawing/2014/main" id="{192326BF-F013-431A-ACC9-9DFEBCA7C55C}"/>
            </a:ext>
          </a:extLst>
        </xdr:cNvPr>
        <xdr:cNvSpPr/>
      </xdr:nvSpPr>
      <xdr:spPr>
        <a:xfrm>
          <a:off x="13887450" y="6548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154305</xdr:rowOff>
    </xdr:from>
    <xdr:to>
      <xdr:col>85</xdr:col>
      <xdr:colOff>127000</xdr:colOff>
      <xdr:row>40</xdr:row>
      <xdr:rowOff>15240</xdr:rowOff>
    </xdr:to>
    <xdr:cxnSp macro="">
      <xdr:nvCxnSpPr>
        <xdr:cNvPr id="537" name="直線コネクタ 536">
          <a:extLst>
            <a:ext uri="{FF2B5EF4-FFF2-40B4-BE49-F238E27FC236}">
              <a16:creationId xmlns:a16="http://schemas.microsoft.com/office/drawing/2014/main" id="{228E2933-6800-48A7-8487-719BD326CA7F}"/>
            </a:ext>
          </a:extLst>
        </xdr:cNvPr>
        <xdr:cNvCxnSpPr/>
      </xdr:nvCxnSpPr>
      <xdr:spPr>
        <a:xfrm>
          <a:off x="13938250" y="6599555"/>
          <a:ext cx="7620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67310</xdr:rowOff>
    </xdr:from>
    <xdr:to>
      <xdr:col>76</xdr:col>
      <xdr:colOff>165100</xdr:colOff>
      <xdr:row>39</xdr:row>
      <xdr:rowOff>168910</xdr:rowOff>
    </xdr:to>
    <xdr:sp macro="" textlink="">
      <xdr:nvSpPr>
        <xdr:cNvPr id="538" name="楕円 537">
          <a:extLst>
            <a:ext uri="{FF2B5EF4-FFF2-40B4-BE49-F238E27FC236}">
              <a16:creationId xmlns:a16="http://schemas.microsoft.com/office/drawing/2014/main" id="{691D9CC1-A46D-4833-9075-1831FA517483}"/>
            </a:ext>
          </a:extLst>
        </xdr:cNvPr>
        <xdr:cNvSpPr/>
      </xdr:nvSpPr>
      <xdr:spPr>
        <a:xfrm>
          <a:off x="13093700" y="65125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118110</xdr:rowOff>
    </xdr:from>
    <xdr:to>
      <xdr:col>81</xdr:col>
      <xdr:colOff>50800</xdr:colOff>
      <xdr:row>39</xdr:row>
      <xdr:rowOff>154305</xdr:rowOff>
    </xdr:to>
    <xdr:cxnSp macro="">
      <xdr:nvCxnSpPr>
        <xdr:cNvPr id="539" name="直線コネクタ 538">
          <a:extLst>
            <a:ext uri="{FF2B5EF4-FFF2-40B4-BE49-F238E27FC236}">
              <a16:creationId xmlns:a16="http://schemas.microsoft.com/office/drawing/2014/main" id="{8D811099-E31A-49B6-9E7B-169523035A30}"/>
            </a:ext>
          </a:extLst>
        </xdr:cNvPr>
        <xdr:cNvCxnSpPr/>
      </xdr:nvCxnSpPr>
      <xdr:spPr>
        <a:xfrm>
          <a:off x="13144500" y="6563360"/>
          <a:ext cx="7937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33020</xdr:rowOff>
    </xdr:from>
    <xdr:to>
      <xdr:col>72</xdr:col>
      <xdr:colOff>38100</xdr:colOff>
      <xdr:row>39</xdr:row>
      <xdr:rowOff>134620</xdr:rowOff>
    </xdr:to>
    <xdr:sp macro="" textlink="">
      <xdr:nvSpPr>
        <xdr:cNvPr id="540" name="楕円 539">
          <a:extLst>
            <a:ext uri="{FF2B5EF4-FFF2-40B4-BE49-F238E27FC236}">
              <a16:creationId xmlns:a16="http://schemas.microsoft.com/office/drawing/2014/main" id="{5F26EEE6-E940-4220-B632-774DCBE11932}"/>
            </a:ext>
          </a:extLst>
        </xdr:cNvPr>
        <xdr:cNvSpPr/>
      </xdr:nvSpPr>
      <xdr:spPr>
        <a:xfrm>
          <a:off x="12299950" y="6478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83820</xdr:rowOff>
    </xdr:from>
    <xdr:to>
      <xdr:col>76</xdr:col>
      <xdr:colOff>114300</xdr:colOff>
      <xdr:row>39</xdr:row>
      <xdr:rowOff>118110</xdr:rowOff>
    </xdr:to>
    <xdr:cxnSp macro="">
      <xdr:nvCxnSpPr>
        <xdr:cNvPr id="541" name="直線コネクタ 540">
          <a:extLst>
            <a:ext uri="{FF2B5EF4-FFF2-40B4-BE49-F238E27FC236}">
              <a16:creationId xmlns:a16="http://schemas.microsoft.com/office/drawing/2014/main" id="{5ECE6132-E048-4172-B0B8-6291BF615A2D}"/>
            </a:ext>
          </a:extLst>
        </xdr:cNvPr>
        <xdr:cNvCxnSpPr/>
      </xdr:nvCxnSpPr>
      <xdr:spPr>
        <a:xfrm>
          <a:off x="12344400" y="6529070"/>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2540</xdr:rowOff>
    </xdr:from>
    <xdr:to>
      <xdr:col>67</xdr:col>
      <xdr:colOff>101600</xdr:colOff>
      <xdr:row>39</xdr:row>
      <xdr:rowOff>104140</xdr:rowOff>
    </xdr:to>
    <xdr:sp macro="" textlink="">
      <xdr:nvSpPr>
        <xdr:cNvPr id="542" name="楕円 541">
          <a:extLst>
            <a:ext uri="{FF2B5EF4-FFF2-40B4-BE49-F238E27FC236}">
              <a16:creationId xmlns:a16="http://schemas.microsoft.com/office/drawing/2014/main" id="{550DF85B-4370-4DAB-A936-98EB50AEAA24}"/>
            </a:ext>
          </a:extLst>
        </xdr:cNvPr>
        <xdr:cNvSpPr/>
      </xdr:nvSpPr>
      <xdr:spPr>
        <a:xfrm>
          <a:off x="11487150" y="644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53340</xdr:rowOff>
    </xdr:from>
    <xdr:to>
      <xdr:col>71</xdr:col>
      <xdr:colOff>177800</xdr:colOff>
      <xdr:row>39</xdr:row>
      <xdr:rowOff>83820</xdr:rowOff>
    </xdr:to>
    <xdr:cxnSp macro="">
      <xdr:nvCxnSpPr>
        <xdr:cNvPr id="543" name="直線コネクタ 542">
          <a:extLst>
            <a:ext uri="{FF2B5EF4-FFF2-40B4-BE49-F238E27FC236}">
              <a16:creationId xmlns:a16="http://schemas.microsoft.com/office/drawing/2014/main" id="{D1D665EF-0BA9-40C3-8D61-BC7BCF51C063}"/>
            </a:ext>
          </a:extLst>
        </xdr:cNvPr>
        <xdr:cNvCxnSpPr/>
      </xdr:nvCxnSpPr>
      <xdr:spPr>
        <a:xfrm>
          <a:off x="11537950" y="6498590"/>
          <a:ext cx="8064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3993EFBC-11A0-4D7C-AA8A-EC1940906592}"/>
            </a:ext>
          </a:extLst>
        </xdr:cNvPr>
        <xdr:cNvSpPr txBox="1"/>
      </xdr:nvSpPr>
      <xdr:spPr>
        <a:xfrm>
          <a:off x="13742044" y="6097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822E618-750D-4CBE-9285-C3D9D2B63394}"/>
            </a:ext>
          </a:extLst>
        </xdr:cNvPr>
        <xdr:cNvSpPr txBox="1"/>
      </xdr:nvSpPr>
      <xdr:spPr>
        <a:xfrm>
          <a:off x="12960994" y="605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3DAAFEB0-3D42-4DA4-BB42-B2365DF16E34}"/>
            </a:ext>
          </a:extLst>
        </xdr:cNvPr>
        <xdr:cNvSpPr txBox="1"/>
      </xdr:nvSpPr>
      <xdr:spPr>
        <a:xfrm>
          <a:off x="12167244" y="6045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2B061365-929C-408E-9237-9DBECE0321E8}"/>
            </a:ext>
          </a:extLst>
        </xdr:cNvPr>
        <xdr:cNvSpPr txBox="1"/>
      </xdr:nvSpPr>
      <xdr:spPr>
        <a:xfrm>
          <a:off x="11354444" y="6043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24782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482267E2-5248-4166-95EE-2B05BFDEF47F}"/>
            </a:ext>
          </a:extLst>
        </xdr:cNvPr>
        <xdr:cNvSpPr txBox="1"/>
      </xdr:nvSpPr>
      <xdr:spPr>
        <a:xfrm>
          <a:off x="137420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160037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E38C2550-C95D-4DE1-8CC9-E9B4884E0E33}"/>
            </a:ext>
          </a:extLst>
        </xdr:cNvPr>
        <xdr:cNvSpPr txBox="1"/>
      </xdr:nvSpPr>
      <xdr:spPr>
        <a:xfrm>
          <a:off x="12960994" y="660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125747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E5A9C529-363A-4C8B-B2D2-F7C4C131D6A6}"/>
            </a:ext>
          </a:extLst>
        </xdr:cNvPr>
        <xdr:cNvSpPr txBox="1"/>
      </xdr:nvSpPr>
      <xdr:spPr>
        <a:xfrm>
          <a:off x="12167244" y="6570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95267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2A7252B2-CC56-437D-B0F6-F0B1C61A9641}"/>
            </a:ext>
          </a:extLst>
        </xdr:cNvPr>
        <xdr:cNvSpPr txBox="1"/>
      </xdr:nvSpPr>
      <xdr:spPr>
        <a:xfrm>
          <a:off x="11354444" y="6540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2C6B3990-A5CE-4F42-96D1-543D028EE926}"/>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7A93B090-7778-4A34-94A3-A41039D0FF23}"/>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3C58E57F-B816-46A8-9471-B0E1984CA9FB}"/>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C9A6E6B2-1A82-4E9C-AF21-D0912167B080}"/>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D075C597-CD7C-4C7A-AD34-C875EFBB9DD3}"/>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4E5CCDF3-804E-45BD-A5D3-AEE6EAAFA54A}"/>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4B1C497F-07CF-4E6E-904F-9AA2111B5737}"/>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F29C9029-8E30-40DF-BB3C-E1BC86E4FCAD}"/>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2C83C95C-4066-4141-92DB-69CDD39932BE}"/>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E8FBFAEB-3C9E-4D11-8D74-BA63375FF5AE}"/>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C73C09FD-7A39-44C8-919B-7CC16329B3E3}"/>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2F5F1FCF-DB2D-4C82-8FEA-885B6AF2E4B6}"/>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14F068A8-C6D7-4073-82F2-62C52F7CE0AE}"/>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611378F7-59AE-4E5A-9BF1-A6726996FA31}"/>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A2B9D0B9-0C9A-42D5-A679-0B4F0E67EAD1}"/>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56C7906D-8A4F-405F-81D6-BD82EAA80445}"/>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B17A8499-9F1D-4EE9-AA11-2199220B4CF2}"/>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8120E2E8-3678-4E34-9F53-49C5BFE39E2A}"/>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46025718-202D-42E1-92A2-46D8F79B2660}"/>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4EA7813E-0383-48A6-B88B-9AA2BE35DA3C}"/>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337B2EFE-AA87-4938-8F5B-04081BB1EC57}"/>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510B54BA-5E4D-458F-A0FD-BAAAE98DBBC0}"/>
            </a:ext>
          </a:extLst>
        </xdr:cNvPr>
        <xdr:cNvCxnSpPr/>
      </xdr:nvCxnSpPr>
      <xdr:spPr>
        <a:xfrm flipV="1">
          <a:off x="19951064" y="5616209"/>
          <a:ext cx="0" cy="1291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8079A642-B020-48BA-A8E4-4581723387B2}"/>
            </a:ext>
          </a:extLst>
        </xdr:cNvPr>
        <xdr:cNvSpPr txBox="1"/>
      </xdr:nvSpPr>
      <xdr:spPr>
        <a:xfrm>
          <a:off x="19989800" y="6911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FF12B78E-7DAE-4780-AE6A-F14B9ABBFF18}"/>
            </a:ext>
          </a:extLst>
        </xdr:cNvPr>
        <xdr:cNvCxnSpPr/>
      </xdr:nvCxnSpPr>
      <xdr:spPr>
        <a:xfrm>
          <a:off x="19881850" y="69075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8D7DD78C-9231-4395-B079-3754E421B7C2}"/>
            </a:ext>
          </a:extLst>
        </xdr:cNvPr>
        <xdr:cNvSpPr txBox="1"/>
      </xdr:nvSpPr>
      <xdr:spPr>
        <a:xfrm>
          <a:off x="19989800" y="539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61F8FFF6-D30A-433E-BB34-BF04A6B34D0F}"/>
            </a:ext>
          </a:extLst>
        </xdr:cNvPr>
        <xdr:cNvCxnSpPr/>
      </xdr:nvCxnSpPr>
      <xdr:spPr>
        <a:xfrm>
          <a:off x="19881850" y="56162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2AD1E8A1-6FD4-4CE4-BCBE-A1B3995551C9}"/>
            </a:ext>
          </a:extLst>
        </xdr:cNvPr>
        <xdr:cNvSpPr txBox="1"/>
      </xdr:nvSpPr>
      <xdr:spPr>
        <a:xfrm>
          <a:off x="19989800" y="633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7943C19E-89C1-4634-9659-88DFDD548469}"/>
            </a:ext>
          </a:extLst>
        </xdr:cNvPr>
        <xdr:cNvSpPr/>
      </xdr:nvSpPr>
      <xdr:spPr>
        <a:xfrm>
          <a:off x="19900900" y="647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550E5455-A0F1-47BB-BFBC-742B366B15AE}"/>
            </a:ext>
          </a:extLst>
        </xdr:cNvPr>
        <xdr:cNvSpPr/>
      </xdr:nvSpPr>
      <xdr:spPr>
        <a:xfrm>
          <a:off x="19157950" y="64761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D0897168-83EA-42CF-AFF6-8A285C663540}"/>
            </a:ext>
          </a:extLst>
        </xdr:cNvPr>
        <xdr:cNvSpPr/>
      </xdr:nvSpPr>
      <xdr:spPr>
        <a:xfrm>
          <a:off x="18345150" y="6491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B6D0E46B-EAC9-46C9-AC40-667A10BD5F6C}"/>
            </a:ext>
          </a:extLst>
        </xdr:cNvPr>
        <xdr:cNvSpPr/>
      </xdr:nvSpPr>
      <xdr:spPr>
        <a:xfrm>
          <a:off x="17551400" y="65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D6E44434-3B1D-4743-B60D-E4D39DE7B815}"/>
            </a:ext>
          </a:extLst>
        </xdr:cNvPr>
        <xdr:cNvSpPr/>
      </xdr:nvSpPr>
      <xdr:spPr>
        <a:xfrm>
          <a:off x="16757650" y="64791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97F397F-6212-40D5-AEBD-64B8B524CEFC}"/>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5ECB645-6426-46DA-9749-C85E2DDBD902}"/>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6DF65B6-651A-4CE0-B8CC-124F25C73365}"/>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69E0D4B-F090-4B49-B3F2-8D330D21671A}"/>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027AEEF-1596-44F8-A878-3F5D8FB10314}"/>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158294</xdr:rowOff>
    </xdr:from>
    <xdr:to>
      <xdr:col>116</xdr:col>
      <xdr:colOff>114300</xdr:colOff>
      <xdr:row>41</xdr:row>
      <xdr:rowOff>88444</xdr:rowOff>
    </xdr:to>
    <xdr:sp macro="" textlink="">
      <xdr:nvSpPr>
        <xdr:cNvPr id="589" name="楕円 588">
          <a:extLst>
            <a:ext uri="{FF2B5EF4-FFF2-40B4-BE49-F238E27FC236}">
              <a16:creationId xmlns:a16="http://schemas.microsoft.com/office/drawing/2014/main" id="{C824889F-1734-49D5-A3BE-A6F73A0FE40D}"/>
            </a:ext>
          </a:extLst>
        </xdr:cNvPr>
        <xdr:cNvSpPr/>
      </xdr:nvSpPr>
      <xdr:spPr>
        <a:xfrm>
          <a:off x="19900900" y="67686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73221</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C7B0D841-8D53-46D3-BD76-C304604D8D8B}"/>
            </a:ext>
          </a:extLst>
        </xdr:cNvPr>
        <xdr:cNvSpPr txBox="1"/>
      </xdr:nvSpPr>
      <xdr:spPr>
        <a:xfrm>
          <a:off x="19989800" y="668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159949</xdr:rowOff>
    </xdr:from>
    <xdr:to>
      <xdr:col>112</xdr:col>
      <xdr:colOff>38100</xdr:colOff>
      <xdr:row>41</xdr:row>
      <xdr:rowOff>90099</xdr:rowOff>
    </xdr:to>
    <xdr:sp macro="" textlink="">
      <xdr:nvSpPr>
        <xdr:cNvPr id="591" name="楕円 590">
          <a:extLst>
            <a:ext uri="{FF2B5EF4-FFF2-40B4-BE49-F238E27FC236}">
              <a16:creationId xmlns:a16="http://schemas.microsoft.com/office/drawing/2014/main" id="{2E21FD7B-BC66-4E25-B4EC-C09FF5E98DF8}"/>
            </a:ext>
          </a:extLst>
        </xdr:cNvPr>
        <xdr:cNvSpPr/>
      </xdr:nvSpPr>
      <xdr:spPr>
        <a:xfrm>
          <a:off x="19157950" y="67702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37644</xdr:rowOff>
    </xdr:from>
    <xdr:to>
      <xdr:col>116</xdr:col>
      <xdr:colOff>63500</xdr:colOff>
      <xdr:row>41</xdr:row>
      <xdr:rowOff>39299</xdr:rowOff>
    </xdr:to>
    <xdr:cxnSp macro="">
      <xdr:nvCxnSpPr>
        <xdr:cNvPr id="592" name="直線コネクタ 591">
          <a:extLst>
            <a:ext uri="{FF2B5EF4-FFF2-40B4-BE49-F238E27FC236}">
              <a16:creationId xmlns:a16="http://schemas.microsoft.com/office/drawing/2014/main" id="{6CE631B4-882A-4B47-8F79-DD28B07C6891}"/>
            </a:ext>
          </a:extLst>
        </xdr:cNvPr>
        <xdr:cNvCxnSpPr/>
      </xdr:nvCxnSpPr>
      <xdr:spPr>
        <a:xfrm flipV="1">
          <a:off x="19202400" y="6813094"/>
          <a:ext cx="749300" cy="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160699</xdr:rowOff>
    </xdr:from>
    <xdr:to>
      <xdr:col>107</xdr:col>
      <xdr:colOff>101600</xdr:colOff>
      <xdr:row>41</xdr:row>
      <xdr:rowOff>90849</xdr:rowOff>
    </xdr:to>
    <xdr:sp macro="" textlink="">
      <xdr:nvSpPr>
        <xdr:cNvPr id="593" name="楕円 592">
          <a:extLst>
            <a:ext uri="{FF2B5EF4-FFF2-40B4-BE49-F238E27FC236}">
              <a16:creationId xmlns:a16="http://schemas.microsoft.com/office/drawing/2014/main" id="{1AB1DA1E-12BD-41C3-BF51-883CF5D8E209}"/>
            </a:ext>
          </a:extLst>
        </xdr:cNvPr>
        <xdr:cNvSpPr/>
      </xdr:nvSpPr>
      <xdr:spPr>
        <a:xfrm>
          <a:off x="18345150" y="67710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39299</xdr:rowOff>
    </xdr:from>
    <xdr:to>
      <xdr:col>111</xdr:col>
      <xdr:colOff>177800</xdr:colOff>
      <xdr:row>41</xdr:row>
      <xdr:rowOff>40049</xdr:rowOff>
    </xdr:to>
    <xdr:cxnSp macro="">
      <xdr:nvCxnSpPr>
        <xdr:cNvPr id="594" name="直線コネクタ 593">
          <a:extLst>
            <a:ext uri="{FF2B5EF4-FFF2-40B4-BE49-F238E27FC236}">
              <a16:creationId xmlns:a16="http://schemas.microsoft.com/office/drawing/2014/main" id="{988DBA49-47E1-4CF4-B93C-65BD7F196A4F}"/>
            </a:ext>
          </a:extLst>
        </xdr:cNvPr>
        <xdr:cNvCxnSpPr/>
      </xdr:nvCxnSpPr>
      <xdr:spPr>
        <a:xfrm flipV="1">
          <a:off x="18395950" y="6814749"/>
          <a:ext cx="806450" cy="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161678</xdr:rowOff>
    </xdr:from>
    <xdr:to>
      <xdr:col>102</xdr:col>
      <xdr:colOff>165100</xdr:colOff>
      <xdr:row>41</xdr:row>
      <xdr:rowOff>91828</xdr:rowOff>
    </xdr:to>
    <xdr:sp macro="" textlink="">
      <xdr:nvSpPr>
        <xdr:cNvPr id="595" name="楕円 594">
          <a:extLst>
            <a:ext uri="{FF2B5EF4-FFF2-40B4-BE49-F238E27FC236}">
              <a16:creationId xmlns:a16="http://schemas.microsoft.com/office/drawing/2014/main" id="{3AEBA325-0639-422E-A8A2-BF66E14F30C9}"/>
            </a:ext>
          </a:extLst>
        </xdr:cNvPr>
        <xdr:cNvSpPr/>
      </xdr:nvSpPr>
      <xdr:spPr>
        <a:xfrm>
          <a:off x="17551400" y="67720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40049</xdr:rowOff>
    </xdr:from>
    <xdr:to>
      <xdr:col>107</xdr:col>
      <xdr:colOff>50800</xdr:colOff>
      <xdr:row>41</xdr:row>
      <xdr:rowOff>41028</xdr:rowOff>
    </xdr:to>
    <xdr:cxnSp macro="">
      <xdr:nvCxnSpPr>
        <xdr:cNvPr id="596" name="直線コネクタ 595">
          <a:extLst>
            <a:ext uri="{FF2B5EF4-FFF2-40B4-BE49-F238E27FC236}">
              <a16:creationId xmlns:a16="http://schemas.microsoft.com/office/drawing/2014/main" id="{A51DFE9B-923B-44D1-BE5A-D64AA9E0DF02}"/>
            </a:ext>
          </a:extLst>
        </xdr:cNvPr>
        <xdr:cNvCxnSpPr/>
      </xdr:nvCxnSpPr>
      <xdr:spPr>
        <a:xfrm flipV="1">
          <a:off x="17602200" y="6815499"/>
          <a:ext cx="79375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162834</xdr:rowOff>
    </xdr:from>
    <xdr:to>
      <xdr:col>98</xdr:col>
      <xdr:colOff>38100</xdr:colOff>
      <xdr:row>41</xdr:row>
      <xdr:rowOff>92984</xdr:rowOff>
    </xdr:to>
    <xdr:sp macro="" textlink="">
      <xdr:nvSpPr>
        <xdr:cNvPr id="597" name="楕円 596">
          <a:extLst>
            <a:ext uri="{FF2B5EF4-FFF2-40B4-BE49-F238E27FC236}">
              <a16:creationId xmlns:a16="http://schemas.microsoft.com/office/drawing/2014/main" id="{071797A7-62CC-495B-B93C-1325D1D67C40}"/>
            </a:ext>
          </a:extLst>
        </xdr:cNvPr>
        <xdr:cNvSpPr/>
      </xdr:nvSpPr>
      <xdr:spPr>
        <a:xfrm>
          <a:off x="16757650" y="677318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41028</xdr:rowOff>
    </xdr:from>
    <xdr:to>
      <xdr:col>102</xdr:col>
      <xdr:colOff>114300</xdr:colOff>
      <xdr:row>41</xdr:row>
      <xdr:rowOff>42184</xdr:rowOff>
    </xdr:to>
    <xdr:cxnSp macro="">
      <xdr:nvCxnSpPr>
        <xdr:cNvPr id="598" name="直線コネクタ 597">
          <a:extLst>
            <a:ext uri="{FF2B5EF4-FFF2-40B4-BE49-F238E27FC236}">
              <a16:creationId xmlns:a16="http://schemas.microsoft.com/office/drawing/2014/main" id="{5ED0EC54-6876-4F81-A12E-B9EB3FE79C8F}"/>
            </a:ext>
          </a:extLst>
        </xdr:cNvPr>
        <xdr:cNvCxnSpPr/>
      </xdr:nvCxnSpPr>
      <xdr:spPr>
        <a:xfrm flipV="1">
          <a:off x="16802100" y="6816478"/>
          <a:ext cx="800100" cy="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115513A1-B6B3-40C7-99DD-17D34988A6EC}"/>
            </a:ext>
          </a:extLst>
        </xdr:cNvPr>
        <xdr:cNvSpPr txBox="1"/>
      </xdr:nvSpPr>
      <xdr:spPr>
        <a:xfrm>
          <a:off x="18947911" y="626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51CA2245-4B36-456B-9998-962925F187FC}"/>
            </a:ext>
          </a:extLst>
        </xdr:cNvPr>
        <xdr:cNvSpPr txBox="1"/>
      </xdr:nvSpPr>
      <xdr:spPr>
        <a:xfrm>
          <a:off x="18166861" y="62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AFDA2B78-D1B8-4583-86E1-D3FA1F109524}"/>
            </a:ext>
          </a:extLst>
        </xdr:cNvPr>
        <xdr:cNvSpPr txBox="1"/>
      </xdr:nvSpPr>
      <xdr:spPr>
        <a:xfrm>
          <a:off x="17354061" y="628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A08601C2-6115-4A77-8EF2-62C331E8E6F1}"/>
            </a:ext>
          </a:extLst>
        </xdr:cNvPr>
        <xdr:cNvSpPr txBox="1"/>
      </xdr:nvSpPr>
      <xdr:spPr>
        <a:xfrm>
          <a:off x="16560311" y="626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81226</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280CCD8D-E2D1-4C9F-A268-6AA5430AC605}"/>
            </a:ext>
          </a:extLst>
        </xdr:cNvPr>
        <xdr:cNvSpPr txBox="1"/>
      </xdr:nvSpPr>
      <xdr:spPr>
        <a:xfrm>
          <a:off x="18947911" y="685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81976</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D276CC6C-6FB5-4810-8A8D-C89058FE9016}"/>
            </a:ext>
          </a:extLst>
        </xdr:cNvPr>
        <xdr:cNvSpPr txBox="1"/>
      </xdr:nvSpPr>
      <xdr:spPr>
        <a:xfrm>
          <a:off x="18166861" y="6857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82955</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1374A2B6-A1E0-468D-A4F7-E540D06A8571}"/>
            </a:ext>
          </a:extLst>
        </xdr:cNvPr>
        <xdr:cNvSpPr txBox="1"/>
      </xdr:nvSpPr>
      <xdr:spPr>
        <a:xfrm>
          <a:off x="17354061" y="685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84111</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94A296E7-A6DC-489A-BE66-77C4D3948445}"/>
            </a:ext>
          </a:extLst>
        </xdr:cNvPr>
        <xdr:cNvSpPr txBox="1"/>
      </xdr:nvSpPr>
      <xdr:spPr>
        <a:xfrm>
          <a:off x="16560311" y="685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C9B64DE4-DEC3-4713-9591-AD33A0308E82}"/>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FDB172FE-27B4-42F1-A7A5-6F138FD20F6C}"/>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A445F809-B81D-4DA1-BF09-C137B4CD9963}"/>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203482FE-5B16-4D8A-8137-EA765B62C5BC}"/>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F698E1F5-4DA8-43BE-B4DE-09754FB16027}"/>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7D8BA9C3-02FB-433E-BA9E-DA7B408F1B4A}"/>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127687E4-9433-49EF-A498-215ADD6DE908}"/>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1E7BD0E-F5A0-420E-9ACE-516974B4FDAA}"/>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4405CDFA-9AFA-4625-A9CB-025A0FC7A3F9}"/>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99EC358C-2ACF-422B-A693-09B345C7574E}"/>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656E6560-BBA4-491F-B49B-DBA453928377}"/>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2161122-CE4D-4AED-86BE-655C8269EEBF}"/>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54D764F2-13B7-4B85-9677-143285A77996}"/>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E773C693-E36A-4673-AF27-F512B55E263D}"/>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525D8001-5DEB-4697-B4E6-4D4F529D1E2C}"/>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2CEE219-1BB7-4F3E-81DC-41737FC62F0D}"/>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20D3390A-CDA4-4DDB-8B33-4FAED742D6F0}"/>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643FB234-228C-433C-9A64-427A69B8658C}"/>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74BD46D-06F3-487C-ABD3-764DE8AD113D}"/>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ADB75035-7B60-4FDB-AB18-1D0E64109967}"/>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FDA4DB8-5BD4-4457-BFBA-E6CE3D0E4D78}"/>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E7879EA6-47A4-4928-9724-0F7FA4E03D80}"/>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50ACCD51-95E0-42A5-BD47-CFD86B857D6E}"/>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94DBD166-5C18-4E12-B942-FC7AA03542E0}"/>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ADD4DC4D-89EA-44AA-A305-509A485DA8BC}"/>
            </a:ext>
          </a:extLst>
        </xdr:cNvPr>
        <xdr:cNvCxnSpPr/>
      </xdr:nvCxnSpPr>
      <xdr:spPr>
        <a:xfrm flipV="1">
          <a:off x="14699614" y="9105900"/>
          <a:ext cx="0" cy="141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2AD591E2-49CA-4263-8831-457C1A9FA3FB}"/>
            </a:ext>
          </a:extLst>
        </xdr:cNvPr>
        <xdr:cNvSpPr txBox="1"/>
      </xdr:nvSpPr>
      <xdr:spPr>
        <a:xfrm>
          <a:off x="14738350" y="10521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2AB9D5D4-8415-42FF-9D92-066280540436}"/>
            </a:ext>
          </a:extLst>
        </xdr:cNvPr>
        <xdr:cNvCxnSpPr/>
      </xdr:nvCxnSpPr>
      <xdr:spPr>
        <a:xfrm>
          <a:off x="14611350" y="10518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FB090424-26CD-4676-ACEB-7F940CE8366F}"/>
            </a:ext>
          </a:extLst>
        </xdr:cNvPr>
        <xdr:cNvSpPr txBox="1"/>
      </xdr:nvSpPr>
      <xdr:spPr>
        <a:xfrm>
          <a:off x="14738350" y="889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A27C48D8-FFAB-43CB-AE03-3FF9DB27E59A}"/>
            </a:ext>
          </a:extLst>
        </xdr:cNvPr>
        <xdr:cNvCxnSpPr/>
      </xdr:nvCxnSpPr>
      <xdr:spPr>
        <a:xfrm>
          <a:off x="14611350" y="9105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46E0F6F3-B310-4953-AE6A-F8ADD7F3433A}"/>
            </a:ext>
          </a:extLst>
        </xdr:cNvPr>
        <xdr:cNvSpPr txBox="1"/>
      </xdr:nvSpPr>
      <xdr:spPr>
        <a:xfrm>
          <a:off x="14738350" y="9681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B774491B-B058-4D45-84A4-E50277F3E831}"/>
            </a:ext>
          </a:extLst>
        </xdr:cNvPr>
        <xdr:cNvSpPr/>
      </xdr:nvSpPr>
      <xdr:spPr>
        <a:xfrm>
          <a:off x="14649450" y="98240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B057D3FF-5EA2-48EB-88DB-3776C513120C}"/>
            </a:ext>
          </a:extLst>
        </xdr:cNvPr>
        <xdr:cNvSpPr/>
      </xdr:nvSpPr>
      <xdr:spPr>
        <a:xfrm>
          <a:off x="13887450" y="977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D464CF21-B0F3-4200-91E8-6F4AB8CCDB24}"/>
            </a:ext>
          </a:extLst>
        </xdr:cNvPr>
        <xdr:cNvSpPr/>
      </xdr:nvSpPr>
      <xdr:spPr>
        <a:xfrm>
          <a:off x="130937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3C722C70-CD46-49B7-B1F2-CF0E71A8EFC3}"/>
            </a:ext>
          </a:extLst>
        </xdr:cNvPr>
        <xdr:cNvSpPr/>
      </xdr:nvSpPr>
      <xdr:spPr>
        <a:xfrm>
          <a:off x="12299950" y="97294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CC911C36-B560-4A1C-9A42-83C1B3A50881}"/>
            </a:ext>
          </a:extLst>
        </xdr:cNvPr>
        <xdr:cNvSpPr/>
      </xdr:nvSpPr>
      <xdr:spPr>
        <a:xfrm>
          <a:off x="11487150" y="9700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0B7E49A-6293-47AD-BF6F-AD9A917318A4}"/>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75F7AEF-D31A-49B6-8D36-35FE018ACE3D}"/>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A2BD0F7-AE9F-43F4-B839-1FF1CFE656CD}"/>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DBC6A6B-74D8-4763-B5CA-500A862B93F5}"/>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5B80AE5-CB2A-4F63-BC22-1310C2C8E91E}"/>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137795</xdr:rowOff>
    </xdr:from>
    <xdr:to>
      <xdr:col>85</xdr:col>
      <xdr:colOff>177800</xdr:colOff>
      <xdr:row>63</xdr:row>
      <xdr:rowOff>67945</xdr:rowOff>
    </xdr:to>
    <xdr:sp macro="" textlink="">
      <xdr:nvSpPr>
        <xdr:cNvPr id="647" name="楕円 646">
          <a:extLst>
            <a:ext uri="{FF2B5EF4-FFF2-40B4-BE49-F238E27FC236}">
              <a16:creationId xmlns:a16="http://schemas.microsoft.com/office/drawing/2014/main" id="{171F5747-D43A-4AE3-9B5C-42448AAFEFB1}"/>
            </a:ext>
          </a:extLst>
        </xdr:cNvPr>
        <xdr:cNvSpPr/>
      </xdr:nvSpPr>
      <xdr:spPr>
        <a:xfrm>
          <a:off x="14649450" y="103803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52722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799BF2D-9AE8-49E8-8D4F-47C9C3A11C04}"/>
            </a:ext>
          </a:extLst>
        </xdr:cNvPr>
        <xdr:cNvSpPr txBox="1"/>
      </xdr:nvSpPr>
      <xdr:spPr>
        <a:xfrm>
          <a:off x="14738350" y="10295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86360</xdr:rowOff>
    </xdr:from>
    <xdr:to>
      <xdr:col>81</xdr:col>
      <xdr:colOff>101600</xdr:colOff>
      <xdr:row>63</xdr:row>
      <xdr:rowOff>16510</xdr:rowOff>
    </xdr:to>
    <xdr:sp macro="" textlink="">
      <xdr:nvSpPr>
        <xdr:cNvPr id="649" name="楕円 648">
          <a:extLst>
            <a:ext uri="{FF2B5EF4-FFF2-40B4-BE49-F238E27FC236}">
              <a16:creationId xmlns:a16="http://schemas.microsoft.com/office/drawing/2014/main" id="{802A7518-165E-47FE-855F-2327EF462B31}"/>
            </a:ext>
          </a:extLst>
        </xdr:cNvPr>
        <xdr:cNvSpPr/>
      </xdr:nvSpPr>
      <xdr:spPr>
        <a:xfrm>
          <a:off x="13887450" y="10328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137160</xdr:rowOff>
    </xdr:from>
    <xdr:to>
      <xdr:col>85</xdr:col>
      <xdr:colOff>127000</xdr:colOff>
      <xdr:row>63</xdr:row>
      <xdr:rowOff>17145</xdr:rowOff>
    </xdr:to>
    <xdr:cxnSp macro="">
      <xdr:nvCxnSpPr>
        <xdr:cNvPr id="650" name="直線コネクタ 649">
          <a:extLst>
            <a:ext uri="{FF2B5EF4-FFF2-40B4-BE49-F238E27FC236}">
              <a16:creationId xmlns:a16="http://schemas.microsoft.com/office/drawing/2014/main" id="{74E07CBE-EA05-4F66-B277-812020A274E0}"/>
            </a:ext>
          </a:extLst>
        </xdr:cNvPr>
        <xdr:cNvCxnSpPr/>
      </xdr:nvCxnSpPr>
      <xdr:spPr>
        <a:xfrm>
          <a:off x="13938250" y="10379710"/>
          <a:ext cx="7620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33020</xdr:rowOff>
    </xdr:from>
    <xdr:to>
      <xdr:col>76</xdr:col>
      <xdr:colOff>165100</xdr:colOff>
      <xdr:row>62</xdr:row>
      <xdr:rowOff>134620</xdr:rowOff>
    </xdr:to>
    <xdr:sp macro="" textlink="">
      <xdr:nvSpPr>
        <xdr:cNvPr id="651" name="楕円 650">
          <a:extLst>
            <a:ext uri="{FF2B5EF4-FFF2-40B4-BE49-F238E27FC236}">
              <a16:creationId xmlns:a16="http://schemas.microsoft.com/office/drawing/2014/main" id="{CB86BF76-A3CB-48E1-B8D5-25E5EE57133D}"/>
            </a:ext>
          </a:extLst>
        </xdr:cNvPr>
        <xdr:cNvSpPr/>
      </xdr:nvSpPr>
      <xdr:spPr>
        <a:xfrm>
          <a:off x="13093700" y="1027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83820</xdr:rowOff>
    </xdr:from>
    <xdr:to>
      <xdr:col>81</xdr:col>
      <xdr:colOff>50800</xdr:colOff>
      <xdr:row>62</xdr:row>
      <xdr:rowOff>137160</xdr:rowOff>
    </xdr:to>
    <xdr:cxnSp macro="">
      <xdr:nvCxnSpPr>
        <xdr:cNvPr id="652" name="直線コネクタ 651">
          <a:extLst>
            <a:ext uri="{FF2B5EF4-FFF2-40B4-BE49-F238E27FC236}">
              <a16:creationId xmlns:a16="http://schemas.microsoft.com/office/drawing/2014/main" id="{19376D70-C1C4-4991-849A-4A1B489F6C58}"/>
            </a:ext>
          </a:extLst>
        </xdr:cNvPr>
        <xdr:cNvCxnSpPr/>
      </xdr:nvCxnSpPr>
      <xdr:spPr>
        <a:xfrm>
          <a:off x="13144500" y="10326370"/>
          <a:ext cx="7937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153035</xdr:rowOff>
    </xdr:from>
    <xdr:to>
      <xdr:col>72</xdr:col>
      <xdr:colOff>38100</xdr:colOff>
      <xdr:row>62</xdr:row>
      <xdr:rowOff>83185</xdr:rowOff>
    </xdr:to>
    <xdr:sp macro="" textlink="">
      <xdr:nvSpPr>
        <xdr:cNvPr id="653" name="楕円 652">
          <a:extLst>
            <a:ext uri="{FF2B5EF4-FFF2-40B4-BE49-F238E27FC236}">
              <a16:creationId xmlns:a16="http://schemas.microsoft.com/office/drawing/2014/main" id="{B3E12498-DA00-4B7C-98E7-3803B099BA6D}"/>
            </a:ext>
          </a:extLst>
        </xdr:cNvPr>
        <xdr:cNvSpPr/>
      </xdr:nvSpPr>
      <xdr:spPr>
        <a:xfrm>
          <a:off x="12299950" y="102304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32385</xdr:rowOff>
    </xdr:from>
    <xdr:to>
      <xdr:col>76</xdr:col>
      <xdr:colOff>114300</xdr:colOff>
      <xdr:row>62</xdr:row>
      <xdr:rowOff>83820</xdr:rowOff>
    </xdr:to>
    <xdr:cxnSp macro="">
      <xdr:nvCxnSpPr>
        <xdr:cNvPr id="654" name="直線コネクタ 653">
          <a:extLst>
            <a:ext uri="{FF2B5EF4-FFF2-40B4-BE49-F238E27FC236}">
              <a16:creationId xmlns:a16="http://schemas.microsoft.com/office/drawing/2014/main" id="{E5436ACD-FE27-473A-ACDE-CBA193EA2A85}"/>
            </a:ext>
          </a:extLst>
        </xdr:cNvPr>
        <xdr:cNvCxnSpPr/>
      </xdr:nvCxnSpPr>
      <xdr:spPr>
        <a:xfrm>
          <a:off x="12344400" y="10274935"/>
          <a:ext cx="8001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101600</xdr:rowOff>
    </xdr:from>
    <xdr:to>
      <xdr:col>67</xdr:col>
      <xdr:colOff>101600</xdr:colOff>
      <xdr:row>62</xdr:row>
      <xdr:rowOff>31750</xdr:rowOff>
    </xdr:to>
    <xdr:sp macro="" textlink="">
      <xdr:nvSpPr>
        <xdr:cNvPr id="655" name="楕円 654">
          <a:extLst>
            <a:ext uri="{FF2B5EF4-FFF2-40B4-BE49-F238E27FC236}">
              <a16:creationId xmlns:a16="http://schemas.microsoft.com/office/drawing/2014/main" id="{CA9A7FFF-2ED4-4636-9DA1-EDE2E40F1407}"/>
            </a:ext>
          </a:extLst>
        </xdr:cNvPr>
        <xdr:cNvSpPr/>
      </xdr:nvSpPr>
      <xdr:spPr>
        <a:xfrm>
          <a:off x="11487150" y="1017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152400</xdr:rowOff>
    </xdr:from>
    <xdr:to>
      <xdr:col>71</xdr:col>
      <xdr:colOff>177800</xdr:colOff>
      <xdr:row>62</xdr:row>
      <xdr:rowOff>32385</xdr:rowOff>
    </xdr:to>
    <xdr:cxnSp macro="">
      <xdr:nvCxnSpPr>
        <xdr:cNvPr id="656" name="直線コネクタ 655">
          <a:extLst>
            <a:ext uri="{FF2B5EF4-FFF2-40B4-BE49-F238E27FC236}">
              <a16:creationId xmlns:a16="http://schemas.microsoft.com/office/drawing/2014/main" id="{C7540CF7-2B7E-4B66-BE17-7FE590DF01E5}"/>
            </a:ext>
          </a:extLst>
        </xdr:cNvPr>
        <xdr:cNvCxnSpPr/>
      </xdr:nvCxnSpPr>
      <xdr:spPr>
        <a:xfrm>
          <a:off x="11537950" y="10229850"/>
          <a:ext cx="80645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B3B4B111-4E07-4DDD-A459-CB68C3D5CE31}"/>
            </a:ext>
          </a:extLst>
        </xdr:cNvPr>
        <xdr:cNvSpPr txBox="1"/>
      </xdr:nvSpPr>
      <xdr:spPr>
        <a:xfrm>
          <a:off x="13742044" y="9566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D931B3C-1D72-402E-BEB6-737DD39F1028}"/>
            </a:ext>
          </a:extLst>
        </xdr:cNvPr>
        <xdr:cNvSpPr txBox="1"/>
      </xdr:nvSpPr>
      <xdr:spPr>
        <a:xfrm>
          <a:off x="12960994" y="9533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CAD8EB91-C57C-4B75-8EAC-320D893241F7}"/>
            </a:ext>
          </a:extLst>
        </xdr:cNvPr>
        <xdr:cNvSpPr txBox="1"/>
      </xdr:nvSpPr>
      <xdr:spPr>
        <a:xfrm>
          <a:off x="12167244" y="9511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48F0AE17-5DA1-4D48-9B93-860C05C27374}"/>
            </a:ext>
          </a:extLst>
        </xdr:cNvPr>
        <xdr:cNvSpPr txBox="1"/>
      </xdr:nvSpPr>
      <xdr:spPr>
        <a:xfrm>
          <a:off x="11354444" y="9482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7637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A379AA2D-D169-48F7-A69D-C184C9CF1DAD}"/>
            </a:ext>
          </a:extLst>
        </xdr:cNvPr>
        <xdr:cNvSpPr txBox="1"/>
      </xdr:nvSpPr>
      <xdr:spPr>
        <a:xfrm>
          <a:off x="13742044" y="1041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125747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9E836BAA-8D33-4BC9-B660-D2FAED1F417A}"/>
            </a:ext>
          </a:extLst>
        </xdr:cNvPr>
        <xdr:cNvSpPr txBox="1"/>
      </xdr:nvSpPr>
      <xdr:spPr>
        <a:xfrm>
          <a:off x="12960994" y="1036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74312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FF53BA74-1361-49C1-8C31-7780BD902225}"/>
            </a:ext>
          </a:extLst>
        </xdr:cNvPr>
        <xdr:cNvSpPr txBox="1"/>
      </xdr:nvSpPr>
      <xdr:spPr>
        <a:xfrm>
          <a:off x="12167244" y="1031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22877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7B184F94-FC47-405D-A44E-A2B2DF65D62B}"/>
            </a:ext>
          </a:extLst>
        </xdr:cNvPr>
        <xdr:cNvSpPr txBox="1"/>
      </xdr:nvSpPr>
      <xdr:spPr>
        <a:xfrm>
          <a:off x="11354444" y="1026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6E0B1BA5-E760-47D2-9AB5-FDF76B013079}"/>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777D4BC-7A26-4D2B-AF55-B9500B7D333E}"/>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2E60CD75-8695-4195-BE3A-6B46825CC08B}"/>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DD35162F-724B-477D-A5D3-C110C9155465}"/>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B71D3E9E-5AEB-4120-868F-1E26F64132EA}"/>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280ED6B-C56E-41F6-A236-4FB22CB36E6E}"/>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3462F88E-41E0-4814-8E3F-D64CBC42DB54}"/>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F68B8F4C-4BC9-41E3-9BD6-240C24899FDE}"/>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FE51C7DE-DF8D-4F8A-87DD-E93D760E6488}"/>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574E15D0-1FA6-48B6-9CD6-B794720C9E8E}"/>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321B59D2-4FFD-4377-943B-9ABD69173750}"/>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35E84543-5A55-40BF-91DB-BB8C310E91C2}"/>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433763BB-7A77-45C6-8626-8043DA7AA11D}"/>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5DF34236-F032-4D22-AD71-B392027C7021}"/>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7DF2A12A-A718-41A0-99FA-DA778C908EC2}"/>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8E404523-4E79-4307-8372-32718680A6B3}"/>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6A9D49E4-D98A-4283-B657-3453E4B05B48}"/>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AAE15D92-A1D2-4D54-9EE5-2D4B8BCB6F6C}"/>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1A29F978-46DE-4211-A7DB-4579DBB2A079}"/>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611EE8D4-5027-4007-8F0D-0EC75F3F4996}"/>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76CBD7A6-D390-46A8-9F57-38BA71BF6CF9}"/>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3ED017D3-DE78-47B7-9517-CCB60F17794B}"/>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783CFE7A-1140-48CA-9B39-9727E5747F19}"/>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304D748-6A42-4A65-8FA9-39440339E7D7}"/>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21BA0971-5518-43F8-994E-8658A81AF3A2}"/>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C31BBE98-C455-4E8D-B948-A7EA7370BB76}"/>
            </a:ext>
          </a:extLst>
        </xdr:cNvPr>
        <xdr:cNvCxnSpPr/>
      </xdr:nvCxnSpPr>
      <xdr:spPr>
        <a:xfrm flipV="1">
          <a:off x="19951064" y="9225643"/>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504101EF-B293-43D5-BCC7-E5165857F538}"/>
            </a:ext>
          </a:extLst>
        </xdr:cNvPr>
        <xdr:cNvSpPr txBox="1"/>
      </xdr:nvSpPr>
      <xdr:spPr>
        <a:xfrm>
          <a:off x="19989800" y="1065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FD4F9274-D0A4-4E76-9AB4-0DB18B95AF10}"/>
            </a:ext>
          </a:extLst>
        </xdr:cNvPr>
        <xdr:cNvCxnSpPr/>
      </xdr:nvCxnSpPr>
      <xdr:spPr>
        <a:xfrm>
          <a:off x="19881850" y="10654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A2A13FDB-F545-40C5-BE7E-3439201BFAB1}"/>
            </a:ext>
          </a:extLst>
        </xdr:cNvPr>
        <xdr:cNvSpPr txBox="1"/>
      </xdr:nvSpPr>
      <xdr:spPr>
        <a:xfrm>
          <a:off x="19989800" y="9007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504116BB-9EB5-4590-9775-5DB81E71D5F8}"/>
            </a:ext>
          </a:extLst>
        </xdr:cNvPr>
        <xdr:cNvCxnSpPr/>
      </xdr:nvCxnSpPr>
      <xdr:spPr>
        <a:xfrm>
          <a:off x="19881850" y="92256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30A31993-85D9-4801-9A7F-5267EAAB5935}"/>
            </a:ext>
          </a:extLst>
        </xdr:cNvPr>
        <xdr:cNvSpPr txBox="1"/>
      </xdr:nvSpPr>
      <xdr:spPr>
        <a:xfrm>
          <a:off x="19989800" y="10082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47AC4D23-4691-4D40-8F56-0CF95E4FF143}"/>
            </a:ext>
          </a:extLst>
        </xdr:cNvPr>
        <xdr:cNvSpPr/>
      </xdr:nvSpPr>
      <xdr:spPr>
        <a:xfrm>
          <a:off x="19900900" y="102307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C27334EE-1E06-4E3F-A7E2-1727DD997630}"/>
            </a:ext>
          </a:extLst>
        </xdr:cNvPr>
        <xdr:cNvSpPr/>
      </xdr:nvSpPr>
      <xdr:spPr>
        <a:xfrm>
          <a:off x="19157950" y="102144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FA335905-6767-45C4-A297-C04C3414041A}"/>
            </a:ext>
          </a:extLst>
        </xdr:cNvPr>
        <xdr:cNvSpPr/>
      </xdr:nvSpPr>
      <xdr:spPr>
        <a:xfrm>
          <a:off x="18345150" y="102144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B64F5091-AEBA-4691-B2E1-54F795433D88}"/>
            </a:ext>
          </a:extLst>
        </xdr:cNvPr>
        <xdr:cNvSpPr/>
      </xdr:nvSpPr>
      <xdr:spPr>
        <a:xfrm>
          <a:off x="17551400" y="102144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F55D5C34-65B2-4D01-A5D1-0D7F661AAE02}"/>
            </a:ext>
          </a:extLst>
        </xdr:cNvPr>
        <xdr:cNvSpPr/>
      </xdr:nvSpPr>
      <xdr:spPr>
        <a:xfrm>
          <a:off x="16757650" y="102144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3F0492D7-20E3-4CA8-9EBA-AFDBD3C5BF04}"/>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BEF418F-3859-43E7-89FA-6C7BA4202723}"/>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215BE93-4A8D-4BE4-B2B0-7B9A03189095}"/>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271BE3F-F91B-4B5A-A4D2-B9EB9399BFBD}"/>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643E78A-8388-4C97-A9FB-390A91106C78}"/>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87993</xdr:rowOff>
    </xdr:from>
    <xdr:to>
      <xdr:col>116</xdr:col>
      <xdr:colOff>114300</xdr:colOff>
      <xdr:row>64</xdr:row>
      <xdr:rowOff>18143</xdr:rowOff>
    </xdr:to>
    <xdr:sp macro="" textlink="">
      <xdr:nvSpPr>
        <xdr:cNvPr id="706" name="楕円 705">
          <a:extLst>
            <a:ext uri="{FF2B5EF4-FFF2-40B4-BE49-F238E27FC236}">
              <a16:creationId xmlns:a16="http://schemas.microsoft.com/office/drawing/2014/main" id="{8E2640F3-ADAE-45BF-961D-23DF90080EAC}"/>
            </a:ext>
          </a:extLst>
        </xdr:cNvPr>
        <xdr:cNvSpPr/>
      </xdr:nvSpPr>
      <xdr:spPr>
        <a:xfrm>
          <a:off x="19900900" y="104956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2920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EB61E40A-1FEC-426B-A747-0B1A9A71F5EB}"/>
            </a:ext>
          </a:extLst>
        </xdr:cNvPr>
        <xdr:cNvSpPr txBox="1"/>
      </xdr:nvSpPr>
      <xdr:spPr>
        <a:xfrm>
          <a:off x="19989800" y="104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87993</xdr:rowOff>
    </xdr:from>
    <xdr:to>
      <xdr:col>112</xdr:col>
      <xdr:colOff>38100</xdr:colOff>
      <xdr:row>64</xdr:row>
      <xdr:rowOff>18143</xdr:rowOff>
    </xdr:to>
    <xdr:sp macro="" textlink="">
      <xdr:nvSpPr>
        <xdr:cNvPr id="708" name="楕円 707">
          <a:extLst>
            <a:ext uri="{FF2B5EF4-FFF2-40B4-BE49-F238E27FC236}">
              <a16:creationId xmlns:a16="http://schemas.microsoft.com/office/drawing/2014/main" id="{760CA6BB-F4A4-49EC-9F84-BD2AEF355133}"/>
            </a:ext>
          </a:extLst>
        </xdr:cNvPr>
        <xdr:cNvSpPr/>
      </xdr:nvSpPr>
      <xdr:spPr>
        <a:xfrm>
          <a:off x="19157950" y="104956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138793</xdr:rowOff>
    </xdr:from>
    <xdr:to>
      <xdr:col>116</xdr:col>
      <xdr:colOff>63500</xdr:colOff>
      <xdr:row>63</xdr:row>
      <xdr:rowOff>138793</xdr:rowOff>
    </xdr:to>
    <xdr:cxnSp macro="">
      <xdr:nvCxnSpPr>
        <xdr:cNvPr id="709" name="直線コネクタ 708">
          <a:extLst>
            <a:ext uri="{FF2B5EF4-FFF2-40B4-BE49-F238E27FC236}">
              <a16:creationId xmlns:a16="http://schemas.microsoft.com/office/drawing/2014/main" id="{81561BA5-B8F2-483D-A60C-677E1BE86ABF}"/>
            </a:ext>
          </a:extLst>
        </xdr:cNvPr>
        <xdr:cNvCxnSpPr/>
      </xdr:nvCxnSpPr>
      <xdr:spPr>
        <a:xfrm>
          <a:off x="19202400" y="10546443"/>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87993</xdr:rowOff>
    </xdr:from>
    <xdr:to>
      <xdr:col>107</xdr:col>
      <xdr:colOff>101600</xdr:colOff>
      <xdr:row>64</xdr:row>
      <xdr:rowOff>18143</xdr:rowOff>
    </xdr:to>
    <xdr:sp macro="" textlink="">
      <xdr:nvSpPr>
        <xdr:cNvPr id="710" name="楕円 709">
          <a:extLst>
            <a:ext uri="{FF2B5EF4-FFF2-40B4-BE49-F238E27FC236}">
              <a16:creationId xmlns:a16="http://schemas.microsoft.com/office/drawing/2014/main" id="{5049B1AB-4DD2-4AF6-BED4-06EC40D8E784}"/>
            </a:ext>
          </a:extLst>
        </xdr:cNvPr>
        <xdr:cNvSpPr/>
      </xdr:nvSpPr>
      <xdr:spPr>
        <a:xfrm>
          <a:off x="18345150" y="104956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138793</xdr:rowOff>
    </xdr:from>
    <xdr:to>
      <xdr:col>111</xdr:col>
      <xdr:colOff>177800</xdr:colOff>
      <xdr:row>63</xdr:row>
      <xdr:rowOff>138793</xdr:rowOff>
    </xdr:to>
    <xdr:cxnSp macro="">
      <xdr:nvCxnSpPr>
        <xdr:cNvPr id="711" name="直線コネクタ 710">
          <a:extLst>
            <a:ext uri="{FF2B5EF4-FFF2-40B4-BE49-F238E27FC236}">
              <a16:creationId xmlns:a16="http://schemas.microsoft.com/office/drawing/2014/main" id="{7E1D5EC1-3989-41A0-8F70-6DBE75BADA33}"/>
            </a:ext>
          </a:extLst>
        </xdr:cNvPr>
        <xdr:cNvCxnSpPr/>
      </xdr:nvCxnSpPr>
      <xdr:spPr>
        <a:xfrm>
          <a:off x="18395950" y="10546443"/>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104322</xdr:rowOff>
    </xdr:from>
    <xdr:to>
      <xdr:col>102</xdr:col>
      <xdr:colOff>165100</xdr:colOff>
      <xdr:row>64</xdr:row>
      <xdr:rowOff>34472</xdr:rowOff>
    </xdr:to>
    <xdr:sp macro="" textlink="">
      <xdr:nvSpPr>
        <xdr:cNvPr id="712" name="楕円 711">
          <a:extLst>
            <a:ext uri="{FF2B5EF4-FFF2-40B4-BE49-F238E27FC236}">
              <a16:creationId xmlns:a16="http://schemas.microsoft.com/office/drawing/2014/main" id="{4BD2F6DF-25FD-43D1-8021-42C4DF5C3A54}"/>
            </a:ext>
          </a:extLst>
        </xdr:cNvPr>
        <xdr:cNvSpPr/>
      </xdr:nvSpPr>
      <xdr:spPr>
        <a:xfrm>
          <a:off x="17551400" y="105119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138793</xdr:rowOff>
    </xdr:from>
    <xdr:to>
      <xdr:col>107</xdr:col>
      <xdr:colOff>50800</xdr:colOff>
      <xdr:row>63</xdr:row>
      <xdr:rowOff>155122</xdr:rowOff>
    </xdr:to>
    <xdr:cxnSp macro="">
      <xdr:nvCxnSpPr>
        <xdr:cNvPr id="713" name="直線コネクタ 712">
          <a:extLst>
            <a:ext uri="{FF2B5EF4-FFF2-40B4-BE49-F238E27FC236}">
              <a16:creationId xmlns:a16="http://schemas.microsoft.com/office/drawing/2014/main" id="{3E54851D-BDA2-445F-9394-98CAE0F7D7F3}"/>
            </a:ext>
          </a:extLst>
        </xdr:cNvPr>
        <xdr:cNvCxnSpPr/>
      </xdr:nvCxnSpPr>
      <xdr:spPr>
        <a:xfrm flipV="1">
          <a:off x="17602200" y="10546443"/>
          <a:ext cx="7937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104322</xdr:rowOff>
    </xdr:from>
    <xdr:to>
      <xdr:col>98</xdr:col>
      <xdr:colOff>38100</xdr:colOff>
      <xdr:row>64</xdr:row>
      <xdr:rowOff>34472</xdr:rowOff>
    </xdr:to>
    <xdr:sp macro="" textlink="">
      <xdr:nvSpPr>
        <xdr:cNvPr id="714" name="楕円 713">
          <a:extLst>
            <a:ext uri="{FF2B5EF4-FFF2-40B4-BE49-F238E27FC236}">
              <a16:creationId xmlns:a16="http://schemas.microsoft.com/office/drawing/2014/main" id="{514A9758-AF40-432E-9F27-3B2EE48F6CFC}"/>
            </a:ext>
          </a:extLst>
        </xdr:cNvPr>
        <xdr:cNvSpPr/>
      </xdr:nvSpPr>
      <xdr:spPr>
        <a:xfrm>
          <a:off x="16757650" y="105119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155122</xdr:rowOff>
    </xdr:from>
    <xdr:to>
      <xdr:col>102</xdr:col>
      <xdr:colOff>114300</xdr:colOff>
      <xdr:row>63</xdr:row>
      <xdr:rowOff>155122</xdr:rowOff>
    </xdr:to>
    <xdr:cxnSp macro="">
      <xdr:nvCxnSpPr>
        <xdr:cNvPr id="715" name="直線コネクタ 714">
          <a:extLst>
            <a:ext uri="{FF2B5EF4-FFF2-40B4-BE49-F238E27FC236}">
              <a16:creationId xmlns:a16="http://schemas.microsoft.com/office/drawing/2014/main" id="{CC001518-B010-4B82-A300-B9E30983DDE4}"/>
            </a:ext>
          </a:extLst>
        </xdr:cNvPr>
        <xdr:cNvCxnSpPr/>
      </xdr:nvCxnSpPr>
      <xdr:spPr>
        <a:xfrm>
          <a:off x="16802100" y="1056277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a:extLst>
            <a:ext uri="{FF2B5EF4-FFF2-40B4-BE49-F238E27FC236}">
              <a16:creationId xmlns:a16="http://schemas.microsoft.com/office/drawing/2014/main" id="{A33E8EA1-5B33-4468-963E-0D93FF78F0DA}"/>
            </a:ext>
          </a:extLst>
        </xdr:cNvPr>
        <xdr:cNvSpPr txBox="1"/>
      </xdr:nvSpPr>
      <xdr:spPr>
        <a:xfrm>
          <a:off x="1898022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a:extLst>
            <a:ext uri="{FF2B5EF4-FFF2-40B4-BE49-F238E27FC236}">
              <a16:creationId xmlns:a16="http://schemas.microsoft.com/office/drawing/2014/main" id="{F0A21DBF-A40E-46B8-A3B4-EFFEA549C20C}"/>
            </a:ext>
          </a:extLst>
        </xdr:cNvPr>
        <xdr:cNvSpPr txBox="1"/>
      </xdr:nvSpPr>
      <xdr:spPr>
        <a:xfrm>
          <a:off x="1818012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a:extLst>
            <a:ext uri="{FF2B5EF4-FFF2-40B4-BE49-F238E27FC236}">
              <a16:creationId xmlns:a16="http://schemas.microsoft.com/office/drawing/2014/main" id="{6511D028-CD4D-458C-BB77-F9F69BF186C3}"/>
            </a:ext>
          </a:extLst>
        </xdr:cNvPr>
        <xdr:cNvSpPr txBox="1"/>
      </xdr:nvSpPr>
      <xdr:spPr>
        <a:xfrm>
          <a:off x="1738637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9" name="n_4aveValue【保健センター・保健所】&#10;一人当たり面積">
          <a:extLst>
            <a:ext uri="{FF2B5EF4-FFF2-40B4-BE49-F238E27FC236}">
              <a16:creationId xmlns:a16="http://schemas.microsoft.com/office/drawing/2014/main" id="{D61D0A3C-EA31-472D-9323-AE876581DE9D}"/>
            </a:ext>
          </a:extLst>
        </xdr:cNvPr>
        <xdr:cNvSpPr txBox="1"/>
      </xdr:nvSpPr>
      <xdr:spPr>
        <a:xfrm>
          <a:off x="1659262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9270</xdr:rowOff>
    </xdr:from>
    <xdr:ext cx="469744" cy="259045"/>
    <xdr:sp macro="" textlink="">
      <xdr:nvSpPr>
        <xdr:cNvPr id="720" name="n_1mainValue【保健センター・保健所】&#10;一人当たり面積">
          <a:extLst>
            <a:ext uri="{FF2B5EF4-FFF2-40B4-BE49-F238E27FC236}">
              <a16:creationId xmlns:a16="http://schemas.microsoft.com/office/drawing/2014/main" id="{7524F6C9-3998-4F29-B842-A1A999A2466C}"/>
            </a:ext>
          </a:extLst>
        </xdr:cNvPr>
        <xdr:cNvSpPr txBox="1"/>
      </xdr:nvSpPr>
      <xdr:spPr>
        <a:xfrm>
          <a:off x="18980227" y="10582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9270</xdr:rowOff>
    </xdr:from>
    <xdr:ext cx="469744" cy="259045"/>
    <xdr:sp macro="" textlink="">
      <xdr:nvSpPr>
        <xdr:cNvPr id="721" name="n_2mainValue【保健センター・保健所】&#10;一人当たり面積">
          <a:extLst>
            <a:ext uri="{FF2B5EF4-FFF2-40B4-BE49-F238E27FC236}">
              <a16:creationId xmlns:a16="http://schemas.microsoft.com/office/drawing/2014/main" id="{61381D6D-D3B2-4731-AC48-EB7168C6C0B5}"/>
            </a:ext>
          </a:extLst>
        </xdr:cNvPr>
        <xdr:cNvSpPr txBox="1"/>
      </xdr:nvSpPr>
      <xdr:spPr>
        <a:xfrm>
          <a:off x="18180127" y="10582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25599</xdr:rowOff>
    </xdr:from>
    <xdr:ext cx="469744" cy="259045"/>
    <xdr:sp macro="" textlink="">
      <xdr:nvSpPr>
        <xdr:cNvPr id="722" name="n_3mainValue【保健センター・保健所】&#10;一人当たり面積">
          <a:extLst>
            <a:ext uri="{FF2B5EF4-FFF2-40B4-BE49-F238E27FC236}">
              <a16:creationId xmlns:a16="http://schemas.microsoft.com/office/drawing/2014/main" id="{036F30A1-29C2-4F6F-8C5D-C6A978EBCBBE}"/>
            </a:ext>
          </a:extLst>
        </xdr:cNvPr>
        <xdr:cNvSpPr txBox="1"/>
      </xdr:nvSpPr>
      <xdr:spPr>
        <a:xfrm>
          <a:off x="17386377" y="1059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25599</xdr:rowOff>
    </xdr:from>
    <xdr:ext cx="469744" cy="259045"/>
    <xdr:sp macro="" textlink="">
      <xdr:nvSpPr>
        <xdr:cNvPr id="723" name="n_4mainValue【保健センター・保健所】&#10;一人当たり面積">
          <a:extLst>
            <a:ext uri="{FF2B5EF4-FFF2-40B4-BE49-F238E27FC236}">
              <a16:creationId xmlns:a16="http://schemas.microsoft.com/office/drawing/2014/main" id="{60289A28-1294-4056-B429-DAF99A2708C9}"/>
            </a:ext>
          </a:extLst>
        </xdr:cNvPr>
        <xdr:cNvSpPr txBox="1"/>
      </xdr:nvSpPr>
      <xdr:spPr>
        <a:xfrm>
          <a:off x="16592627" y="1059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74E8404E-3CB3-4842-8DDF-BB68392AC18B}"/>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D3176198-5BA5-46E7-96E4-DF45A81F9EA1}"/>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DEE223EF-388E-45B2-BAE1-19C6DA371EAA}"/>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15E6BA0F-EE29-44C1-A30C-3CAFDF3C29AB}"/>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B1D96AD6-E071-4022-92F4-0874264AAB5F}"/>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DCC687AC-E257-4F31-AC12-2E7E979F5BF6}"/>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7E932ED6-91A4-40DF-9979-AA606A7502D0}"/>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5F08ED4C-FE33-4D0D-8923-A6F9F2668B0A}"/>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84B0FF4E-B9A6-4930-9B92-6D2E6B586242}"/>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A0501FF0-D3DD-4C4A-9C5D-98AE4EECC9C8}"/>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81A64AAC-EA2C-44A6-822D-551A7810D0A0}"/>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E63244-41DA-4BC0-A7B6-C1BA5C9E8A2C}"/>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A6F97B94-4EA9-42F3-8545-C9C25513718A}"/>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15FD3E4E-F9E9-418C-9A8C-ADFD81327BBF}"/>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A24DAF6A-503A-46C3-B1C9-020BBFE71AD8}"/>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156CCBB4-DACD-4C9B-9A6D-2AC46774E345}"/>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BD4FFCEF-531A-4FE0-BF34-A84A7DBA5CE4}"/>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747C086-81B0-4DC8-920D-815E9029ED2F}"/>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5DBFEBE0-393D-42BE-AD21-B92FEE4962A3}"/>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27904E1C-0C30-4943-8DE5-69593A1AD5E9}"/>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13A1DFFD-9C10-4E0A-8493-0D0C2104D025}"/>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9956214F-60B7-401D-B6F6-713A8340BB67}"/>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3AE8363C-48C7-4E64-9742-D00E54252391}"/>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11DAEA87-F2C0-40E7-8B82-B6958868F424}"/>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6D45B7AD-25F9-4755-929B-B41E31316782}"/>
            </a:ext>
          </a:extLst>
        </xdr:cNvPr>
        <xdr:cNvCxnSpPr/>
      </xdr:nvCxnSpPr>
      <xdr:spPr>
        <a:xfrm flipV="1">
          <a:off x="14699614" y="12905105"/>
          <a:ext cx="0" cy="1302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D15501F8-796B-4206-9BD4-B24FBE839D43}"/>
            </a:ext>
          </a:extLst>
        </xdr:cNvPr>
        <xdr:cNvSpPr txBox="1"/>
      </xdr:nvSpPr>
      <xdr:spPr>
        <a:xfrm>
          <a:off x="14738350" y="14204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4716B543-C238-46F3-9288-93DC1CEBF2F5}"/>
            </a:ext>
          </a:extLst>
        </xdr:cNvPr>
        <xdr:cNvCxnSpPr/>
      </xdr:nvCxnSpPr>
      <xdr:spPr>
        <a:xfrm>
          <a:off x="14611350" y="14207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82659D20-AF59-4AEF-B1E3-FAE8B432B17E}"/>
            </a:ext>
          </a:extLst>
        </xdr:cNvPr>
        <xdr:cNvSpPr txBox="1"/>
      </xdr:nvSpPr>
      <xdr:spPr>
        <a:xfrm>
          <a:off x="14738350" y="12693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9C360986-93BE-4A13-B1A3-8BE1D8C968D5}"/>
            </a:ext>
          </a:extLst>
        </xdr:cNvPr>
        <xdr:cNvCxnSpPr/>
      </xdr:nvCxnSpPr>
      <xdr:spPr>
        <a:xfrm>
          <a:off x="14611350" y="129051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3EE44687-77CA-4EDA-AEFC-8F25A8F7D3DD}"/>
            </a:ext>
          </a:extLst>
        </xdr:cNvPr>
        <xdr:cNvSpPr txBox="1"/>
      </xdr:nvSpPr>
      <xdr:spPr>
        <a:xfrm>
          <a:off x="14738350" y="13533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7A44F210-227E-430A-AF0A-60D0631205A6}"/>
            </a:ext>
          </a:extLst>
        </xdr:cNvPr>
        <xdr:cNvSpPr/>
      </xdr:nvSpPr>
      <xdr:spPr>
        <a:xfrm>
          <a:off x="14649450" y="135489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3AE2ED2F-A1B5-423E-843F-DF7E48FEF3D8}"/>
            </a:ext>
          </a:extLst>
        </xdr:cNvPr>
        <xdr:cNvSpPr/>
      </xdr:nvSpPr>
      <xdr:spPr>
        <a:xfrm>
          <a:off x="13887450" y="135362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D471B2C1-E918-4CC0-AD27-E03099FCD3B4}"/>
            </a:ext>
          </a:extLst>
        </xdr:cNvPr>
        <xdr:cNvSpPr/>
      </xdr:nvSpPr>
      <xdr:spPr>
        <a:xfrm>
          <a:off x="13093700" y="135153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C427C9F5-521B-4C12-8072-5940F1007970}"/>
            </a:ext>
          </a:extLst>
        </xdr:cNvPr>
        <xdr:cNvSpPr/>
      </xdr:nvSpPr>
      <xdr:spPr>
        <a:xfrm>
          <a:off x="12299950" y="135020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029DD0E5-3F95-426A-912E-CD2A7E292D49}"/>
            </a:ext>
          </a:extLst>
        </xdr:cNvPr>
        <xdr:cNvSpPr/>
      </xdr:nvSpPr>
      <xdr:spPr>
        <a:xfrm>
          <a:off x="11487150" y="13469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29F5B67F-B295-4E25-873B-183EB446414B}"/>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93D5994A-C573-46EE-BF0B-CA5EEFB28C99}"/>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10CE10AD-0D78-434E-A1BF-54FAEEDA77AF}"/>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2B6BC86E-DA27-459E-956B-2B202434F952}"/>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73BE431B-3E00-49C3-9CCA-98D8A2473180}"/>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168275</xdr:rowOff>
    </xdr:from>
    <xdr:to>
      <xdr:col>85</xdr:col>
      <xdr:colOff>177800</xdr:colOff>
      <xdr:row>79</xdr:row>
      <xdr:rowOff>98425</xdr:rowOff>
    </xdr:to>
    <xdr:sp macro="" textlink="">
      <xdr:nvSpPr>
        <xdr:cNvPr id="764" name="楕円 763">
          <a:extLst>
            <a:ext uri="{FF2B5EF4-FFF2-40B4-BE49-F238E27FC236}">
              <a16:creationId xmlns:a16="http://schemas.microsoft.com/office/drawing/2014/main" id="{1E959BF3-E2A2-4149-9D90-94407E805B94}"/>
            </a:ext>
          </a:extLst>
        </xdr:cNvPr>
        <xdr:cNvSpPr/>
      </xdr:nvSpPr>
      <xdr:spPr>
        <a:xfrm>
          <a:off x="14649450" y="130460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19702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AE11112E-66AE-4851-867B-B231A74F47F5}"/>
            </a:ext>
          </a:extLst>
        </xdr:cNvPr>
        <xdr:cNvSpPr txBox="1"/>
      </xdr:nvSpPr>
      <xdr:spPr>
        <a:xfrm>
          <a:off x="14738350" y="12903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139700</xdr:rowOff>
    </xdr:from>
    <xdr:to>
      <xdr:col>81</xdr:col>
      <xdr:colOff>101600</xdr:colOff>
      <xdr:row>80</xdr:row>
      <xdr:rowOff>69850</xdr:rowOff>
    </xdr:to>
    <xdr:sp macro="" textlink="">
      <xdr:nvSpPr>
        <xdr:cNvPr id="766" name="楕円 765">
          <a:extLst>
            <a:ext uri="{FF2B5EF4-FFF2-40B4-BE49-F238E27FC236}">
              <a16:creationId xmlns:a16="http://schemas.microsoft.com/office/drawing/2014/main" id="{3B52AB25-87D2-43F3-B95D-C811B2757739}"/>
            </a:ext>
          </a:extLst>
        </xdr:cNvPr>
        <xdr:cNvSpPr/>
      </xdr:nvSpPr>
      <xdr:spPr>
        <a:xfrm>
          <a:off x="13887450" y="13188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47625</xdr:rowOff>
    </xdr:from>
    <xdr:to>
      <xdr:col>85</xdr:col>
      <xdr:colOff>127000</xdr:colOff>
      <xdr:row>80</xdr:row>
      <xdr:rowOff>19050</xdr:rowOff>
    </xdr:to>
    <xdr:cxnSp macro="">
      <xdr:nvCxnSpPr>
        <xdr:cNvPr id="767" name="直線コネクタ 766">
          <a:extLst>
            <a:ext uri="{FF2B5EF4-FFF2-40B4-BE49-F238E27FC236}">
              <a16:creationId xmlns:a16="http://schemas.microsoft.com/office/drawing/2014/main" id="{316830FE-360A-452C-A6EB-2297ADABE70B}"/>
            </a:ext>
          </a:extLst>
        </xdr:cNvPr>
        <xdr:cNvCxnSpPr/>
      </xdr:nvCxnSpPr>
      <xdr:spPr>
        <a:xfrm flipV="1">
          <a:off x="13938250" y="13096875"/>
          <a:ext cx="762000" cy="13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133986</xdr:rowOff>
    </xdr:from>
    <xdr:to>
      <xdr:col>76</xdr:col>
      <xdr:colOff>165100</xdr:colOff>
      <xdr:row>80</xdr:row>
      <xdr:rowOff>64136</xdr:rowOff>
    </xdr:to>
    <xdr:sp macro="" textlink="">
      <xdr:nvSpPr>
        <xdr:cNvPr id="768" name="楕円 767">
          <a:extLst>
            <a:ext uri="{FF2B5EF4-FFF2-40B4-BE49-F238E27FC236}">
              <a16:creationId xmlns:a16="http://schemas.microsoft.com/office/drawing/2014/main" id="{007230FB-AC65-4511-8FA3-D15AD29ADDAA}"/>
            </a:ext>
          </a:extLst>
        </xdr:cNvPr>
        <xdr:cNvSpPr/>
      </xdr:nvSpPr>
      <xdr:spPr>
        <a:xfrm>
          <a:off x="13093700" y="131832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13336</xdr:rowOff>
    </xdr:from>
    <xdr:to>
      <xdr:col>81</xdr:col>
      <xdr:colOff>50800</xdr:colOff>
      <xdr:row>80</xdr:row>
      <xdr:rowOff>19050</xdr:rowOff>
    </xdr:to>
    <xdr:cxnSp macro="">
      <xdr:nvCxnSpPr>
        <xdr:cNvPr id="769" name="直線コネクタ 768">
          <a:extLst>
            <a:ext uri="{FF2B5EF4-FFF2-40B4-BE49-F238E27FC236}">
              <a16:creationId xmlns:a16="http://schemas.microsoft.com/office/drawing/2014/main" id="{756D2B2B-EB95-4086-AA67-E1A1EDA86C6F}"/>
            </a:ext>
          </a:extLst>
        </xdr:cNvPr>
        <xdr:cNvCxnSpPr/>
      </xdr:nvCxnSpPr>
      <xdr:spPr>
        <a:xfrm>
          <a:off x="13144500" y="13227686"/>
          <a:ext cx="7937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97789</xdr:rowOff>
    </xdr:from>
    <xdr:to>
      <xdr:col>72</xdr:col>
      <xdr:colOff>38100</xdr:colOff>
      <xdr:row>80</xdr:row>
      <xdr:rowOff>27939</xdr:rowOff>
    </xdr:to>
    <xdr:sp macro="" textlink="">
      <xdr:nvSpPr>
        <xdr:cNvPr id="770" name="楕円 769">
          <a:extLst>
            <a:ext uri="{FF2B5EF4-FFF2-40B4-BE49-F238E27FC236}">
              <a16:creationId xmlns:a16="http://schemas.microsoft.com/office/drawing/2014/main" id="{CCDFB13D-3B36-4143-B19F-1BD55F36B15F}"/>
            </a:ext>
          </a:extLst>
        </xdr:cNvPr>
        <xdr:cNvSpPr/>
      </xdr:nvSpPr>
      <xdr:spPr>
        <a:xfrm>
          <a:off x="12299950" y="131470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148589</xdr:rowOff>
    </xdr:from>
    <xdr:to>
      <xdr:col>76</xdr:col>
      <xdr:colOff>114300</xdr:colOff>
      <xdr:row>80</xdr:row>
      <xdr:rowOff>13336</xdr:rowOff>
    </xdr:to>
    <xdr:cxnSp macro="">
      <xdr:nvCxnSpPr>
        <xdr:cNvPr id="771" name="直線コネクタ 770">
          <a:extLst>
            <a:ext uri="{FF2B5EF4-FFF2-40B4-BE49-F238E27FC236}">
              <a16:creationId xmlns:a16="http://schemas.microsoft.com/office/drawing/2014/main" id="{142297F7-F617-49FC-B1BB-7E5496E23597}"/>
            </a:ext>
          </a:extLst>
        </xdr:cNvPr>
        <xdr:cNvCxnSpPr/>
      </xdr:nvCxnSpPr>
      <xdr:spPr>
        <a:xfrm>
          <a:off x="12344400" y="13197839"/>
          <a:ext cx="800100" cy="2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63500</xdr:rowOff>
    </xdr:from>
    <xdr:to>
      <xdr:col>67</xdr:col>
      <xdr:colOff>101600</xdr:colOff>
      <xdr:row>79</xdr:row>
      <xdr:rowOff>165100</xdr:rowOff>
    </xdr:to>
    <xdr:sp macro="" textlink="">
      <xdr:nvSpPr>
        <xdr:cNvPr id="772" name="楕円 771">
          <a:extLst>
            <a:ext uri="{FF2B5EF4-FFF2-40B4-BE49-F238E27FC236}">
              <a16:creationId xmlns:a16="http://schemas.microsoft.com/office/drawing/2014/main" id="{4899372F-9ACF-4E12-AE82-440FBAC976ED}"/>
            </a:ext>
          </a:extLst>
        </xdr:cNvPr>
        <xdr:cNvSpPr/>
      </xdr:nvSpPr>
      <xdr:spPr>
        <a:xfrm>
          <a:off x="11487150" y="1311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114300</xdr:rowOff>
    </xdr:from>
    <xdr:to>
      <xdr:col>71</xdr:col>
      <xdr:colOff>177800</xdr:colOff>
      <xdr:row>79</xdr:row>
      <xdr:rowOff>148589</xdr:rowOff>
    </xdr:to>
    <xdr:cxnSp macro="">
      <xdr:nvCxnSpPr>
        <xdr:cNvPr id="773" name="直線コネクタ 772">
          <a:extLst>
            <a:ext uri="{FF2B5EF4-FFF2-40B4-BE49-F238E27FC236}">
              <a16:creationId xmlns:a16="http://schemas.microsoft.com/office/drawing/2014/main" id="{79AE887F-961D-4EAF-9B20-6A165B303554}"/>
            </a:ext>
          </a:extLst>
        </xdr:cNvPr>
        <xdr:cNvCxnSpPr/>
      </xdr:nvCxnSpPr>
      <xdr:spPr>
        <a:xfrm>
          <a:off x="11537950" y="13163550"/>
          <a:ext cx="8064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a:extLst>
            <a:ext uri="{FF2B5EF4-FFF2-40B4-BE49-F238E27FC236}">
              <a16:creationId xmlns:a16="http://schemas.microsoft.com/office/drawing/2014/main" id="{83EE5635-73C5-4FBF-972E-D92890ED780D}"/>
            </a:ext>
          </a:extLst>
        </xdr:cNvPr>
        <xdr:cNvSpPr txBox="1"/>
      </xdr:nvSpPr>
      <xdr:spPr>
        <a:xfrm>
          <a:off x="13742044" y="13622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8EEB971B-CFAF-42D8-96CF-7A0922E4DCE3}"/>
            </a:ext>
          </a:extLst>
        </xdr:cNvPr>
        <xdr:cNvSpPr txBox="1"/>
      </xdr:nvSpPr>
      <xdr:spPr>
        <a:xfrm>
          <a:off x="12960994" y="1360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a:extLst>
            <a:ext uri="{FF2B5EF4-FFF2-40B4-BE49-F238E27FC236}">
              <a16:creationId xmlns:a16="http://schemas.microsoft.com/office/drawing/2014/main" id="{314CD70F-A4A5-4FB5-85E2-5E16CD52D8AB}"/>
            </a:ext>
          </a:extLst>
        </xdr:cNvPr>
        <xdr:cNvSpPr txBox="1"/>
      </xdr:nvSpPr>
      <xdr:spPr>
        <a:xfrm>
          <a:off x="12167244" y="13588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7" name="n_4aveValue【消防施設】&#10;有形固定資産減価償却率">
          <a:extLst>
            <a:ext uri="{FF2B5EF4-FFF2-40B4-BE49-F238E27FC236}">
              <a16:creationId xmlns:a16="http://schemas.microsoft.com/office/drawing/2014/main" id="{8F24197C-53CB-4710-9310-F8AF022E32CE}"/>
            </a:ext>
          </a:extLst>
        </xdr:cNvPr>
        <xdr:cNvSpPr txBox="1"/>
      </xdr:nvSpPr>
      <xdr:spPr>
        <a:xfrm>
          <a:off x="11354444" y="1355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86377</xdr:rowOff>
    </xdr:from>
    <xdr:ext cx="405111" cy="259045"/>
    <xdr:sp macro="" textlink="">
      <xdr:nvSpPr>
        <xdr:cNvPr id="778" name="n_1mainValue【消防施設】&#10;有形固定資産減価償却率">
          <a:extLst>
            <a:ext uri="{FF2B5EF4-FFF2-40B4-BE49-F238E27FC236}">
              <a16:creationId xmlns:a16="http://schemas.microsoft.com/office/drawing/2014/main" id="{355E188B-BFC5-4939-8F04-62ED4105052D}"/>
            </a:ext>
          </a:extLst>
        </xdr:cNvPr>
        <xdr:cNvSpPr txBox="1"/>
      </xdr:nvSpPr>
      <xdr:spPr>
        <a:xfrm>
          <a:off x="13742044" y="1297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80663</xdr:rowOff>
    </xdr:from>
    <xdr:ext cx="405111" cy="259045"/>
    <xdr:sp macro="" textlink="">
      <xdr:nvSpPr>
        <xdr:cNvPr id="779" name="n_2mainValue【消防施設】&#10;有形固定資産減価償却率">
          <a:extLst>
            <a:ext uri="{FF2B5EF4-FFF2-40B4-BE49-F238E27FC236}">
              <a16:creationId xmlns:a16="http://schemas.microsoft.com/office/drawing/2014/main" id="{4FB79EF4-DB32-4F9E-B2AB-6CEACBA57216}"/>
            </a:ext>
          </a:extLst>
        </xdr:cNvPr>
        <xdr:cNvSpPr txBox="1"/>
      </xdr:nvSpPr>
      <xdr:spPr>
        <a:xfrm>
          <a:off x="12960994" y="12964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44466</xdr:rowOff>
    </xdr:from>
    <xdr:ext cx="405111" cy="259045"/>
    <xdr:sp macro="" textlink="">
      <xdr:nvSpPr>
        <xdr:cNvPr id="780" name="n_3mainValue【消防施設】&#10;有形固定資産減価償却率">
          <a:extLst>
            <a:ext uri="{FF2B5EF4-FFF2-40B4-BE49-F238E27FC236}">
              <a16:creationId xmlns:a16="http://schemas.microsoft.com/office/drawing/2014/main" id="{E8EB3844-CFDA-4177-8819-266008BD7C14}"/>
            </a:ext>
          </a:extLst>
        </xdr:cNvPr>
        <xdr:cNvSpPr txBox="1"/>
      </xdr:nvSpPr>
      <xdr:spPr>
        <a:xfrm>
          <a:off x="12167244" y="12928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10177</xdr:rowOff>
    </xdr:from>
    <xdr:ext cx="405111" cy="259045"/>
    <xdr:sp macro="" textlink="">
      <xdr:nvSpPr>
        <xdr:cNvPr id="781" name="n_4mainValue【消防施設】&#10;有形固定資産減価償却率">
          <a:extLst>
            <a:ext uri="{FF2B5EF4-FFF2-40B4-BE49-F238E27FC236}">
              <a16:creationId xmlns:a16="http://schemas.microsoft.com/office/drawing/2014/main" id="{654D15F5-D783-45A3-B3CD-3966D74DE027}"/>
            </a:ext>
          </a:extLst>
        </xdr:cNvPr>
        <xdr:cNvSpPr txBox="1"/>
      </xdr:nvSpPr>
      <xdr:spPr>
        <a:xfrm>
          <a:off x="11354444" y="1289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98253DEA-0A82-480A-AFEF-0578A767546D}"/>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7E186282-D9B3-4128-87E5-31C44F4E49B2}"/>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F0AC3DC0-1131-406A-87E9-CC2007BD7944}"/>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C0594E98-D94E-4B06-B1E7-E00E5E36338A}"/>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29D85FAA-679A-4686-9B79-C93CDDDB7753}"/>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3DB08CC1-2C10-4D5F-820A-CAFEB89F1EEF}"/>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9BFBBCA1-2999-442C-9BB5-A207ADD29DC2}"/>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90F1DFF-F61D-4554-B09A-0289B1AF88BC}"/>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B56BFDD7-553E-479D-AC07-A9E7C20BD069}"/>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4FFB517E-BCF0-4003-8399-C3200D71D9C6}"/>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43055524-43B5-4626-91ED-0F038BDA7CB0}"/>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68E5C030-6247-4D07-B4D9-8B3A976B7939}"/>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D72F3F31-C8B0-4E59-9B22-31126F02AC75}"/>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5B468071-7D0A-4F9A-9DE3-1A01D9E66EDE}"/>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05B2EE89-3877-4C40-85D1-24E2AA58CE18}"/>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A9EC5547-F76B-4495-8D02-7DED04A41204}"/>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5C6CD9D1-D1FD-4C2A-8A37-BB798BF3FE49}"/>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FDF15DEC-E9EC-48E3-AFC3-A21CFB543508}"/>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E4D19FC2-A606-4219-BF9B-789522BA6ECE}"/>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8EB6D050-DCCC-442D-95E1-FDEB2FCB3549}"/>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E2BAFE91-297D-4D21-B275-B24BF467FA48}"/>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A870A951-0333-48F9-AF76-C850B25C3690}"/>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F4016541-3E32-46E3-886E-6C23B19ACEFA}"/>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53AA397D-8C61-4FD8-A7F7-B53ACA4CFA0F}"/>
            </a:ext>
          </a:extLst>
        </xdr:cNvPr>
        <xdr:cNvCxnSpPr/>
      </xdr:nvCxnSpPr>
      <xdr:spPr>
        <a:xfrm flipV="1">
          <a:off x="19951064" y="12799061"/>
          <a:ext cx="0" cy="1508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277172B3-233C-4F7B-9EB2-DD78A7822005}"/>
            </a:ext>
          </a:extLst>
        </xdr:cNvPr>
        <xdr:cNvSpPr txBox="1"/>
      </xdr:nvSpPr>
      <xdr:spPr>
        <a:xfrm>
          <a:off x="19989800" y="1431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AB1826B3-91DA-49EB-8740-8F2230D003CA}"/>
            </a:ext>
          </a:extLst>
        </xdr:cNvPr>
        <xdr:cNvCxnSpPr/>
      </xdr:nvCxnSpPr>
      <xdr:spPr>
        <a:xfrm>
          <a:off x="19881850" y="14307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685609E4-3C4E-4FF9-910C-D5411E84FEBD}"/>
            </a:ext>
          </a:extLst>
        </xdr:cNvPr>
        <xdr:cNvSpPr txBox="1"/>
      </xdr:nvSpPr>
      <xdr:spPr>
        <a:xfrm>
          <a:off x="19989800" y="1258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3BDB30AD-037F-45A7-B5CA-F4C7E6559BB8}"/>
            </a:ext>
          </a:extLst>
        </xdr:cNvPr>
        <xdr:cNvCxnSpPr/>
      </xdr:nvCxnSpPr>
      <xdr:spPr>
        <a:xfrm>
          <a:off x="19881850" y="127990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12737582-12A6-4BEB-9A6F-D80A880EAA79}"/>
            </a:ext>
          </a:extLst>
        </xdr:cNvPr>
        <xdr:cNvSpPr txBox="1"/>
      </xdr:nvSpPr>
      <xdr:spPr>
        <a:xfrm>
          <a:off x="19989800" y="13884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A259CD1E-642C-462D-AD72-1107888F7620}"/>
            </a:ext>
          </a:extLst>
        </xdr:cNvPr>
        <xdr:cNvSpPr/>
      </xdr:nvSpPr>
      <xdr:spPr>
        <a:xfrm>
          <a:off x="19900900" y="14033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28EDBAE8-D248-464E-8C64-221B4FD4D671}"/>
            </a:ext>
          </a:extLst>
        </xdr:cNvPr>
        <xdr:cNvSpPr/>
      </xdr:nvSpPr>
      <xdr:spPr>
        <a:xfrm>
          <a:off x="19157950" y="140182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A06609D9-FC6C-4B14-8273-EB9F4AC6FD67}"/>
            </a:ext>
          </a:extLst>
        </xdr:cNvPr>
        <xdr:cNvSpPr/>
      </xdr:nvSpPr>
      <xdr:spPr>
        <a:xfrm>
          <a:off x="18345150" y="140182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D101CFA3-120F-4907-B436-723BB74AE8EE}"/>
            </a:ext>
          </a:extLst>
        </xdr:cNvPr>
        <xdr:cNvSpPr/>
      </xdr:nvSpPr>
      <xdr:spPr>
        <a:xfrm>
          <a:off x="17551400" y="140182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2B511BF2-BB86-4549-AB43-2660EA07C2BB}"/>
            </a:ext>
          </a:extLst>
        </xdr:cNvPr>
        <xdr:cNvSpPr/>
      </xdr:nvSpPr>
      <xdr:spPr>
        <a:xfrm>
          <a:off x="16757650" y="140296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8F671811-E810-4007-8FE5-7152CC226017}"/>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D82D4754-40F7-4B06-B898-AAD2084AF55D}"/>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64DA44F-CC9E-4062-B2F2-3DDA4BAD0B3C}"/>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AA772489-A07C-4B12-805A-468794743F18}"/>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6A8FC9EB-5567-4442-8996-66DB50600C73}"/>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33020</xdr:rowOff>
    </xdr:from>
    <xdr:to>
      <xdr:col>116</xdr:col>
      <xdr:colOff>114300</xdr:colOff>
      <xdr:row>86</xdr:row>
      <xdr:rowOff>134620</xdr:rowOff>
    </xdr:to>
    <xdr:sp macro="" textlink="">
      <xdr:nvSpPr>
        <xdr:cNvPr id="821" name="楕円 820">
          <a:extLst>
            <a:ext uri="{FF2B5EF4-FFF2-40B4-BE49-F238E27FC236}">
              <a16:creationId xmlns:a16="http://schemas.microsoft.com/office/drawing/2014/main" id="{D05B6373-F474-49DA-84D6-AFDD1604B306}"/>
            </a:ext>
          </a:extLst>
        </xdr:cNvPr>
        <xdr:cNvSpPr/>
      </xdr:nvSpPr>
      <xdr:spPr>
        <a:xfrm>
          <a:off x="19900900" y="1423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119397</xdr:rowOff>
    </xdr:from>
    <xdr:ext cx="469744" cy="259045"/>
    <xdr:sp macro="" textlink="">
      <xdr:nvSpPr>
        <xdr:cNvPr id="822" name="【消防施設】&#10;一人当たり面積該当値テキスト">
          <a:extLst>
            <a:ext uri="{FF2B5EF4-FFF2-40B4-BE49-F238E27FC236}">
              <a16:creationId xmlns:a16="http://schemas.microsoft.com/office/drawing/2014/main" id="{F4373842-6E8F-4794-800A-4F3CABC4075F}"/>
            </a:ext>
          </a:extLst>
        </xdr:cNvPr>
        <xdr:cNvSpPr txBox="1"/>
      </xdr:nvSpPr>
      <xdr:spPr>
        <a:xfrm>
          <a:off x="19989800" y="1415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166370</xdr:rowOff>
    </xdr:from>
    <xdr:to>
      <xdr:col>112</xdr:col>
      <xdr:colOff>38100</xdr:colOff>
      <xdr:row>85</xdr:row>
      <xdr:rowOff>96520</xdr:rowOff>
    </xdr:to>
    <xdr:sp macro="" textlink="">
      <xdr:nvSpPr>
        <xdr:cNvPr id="823" name="楕円 822">
          <a:extLst>
            <a:ext uri="{FF2B5EF4-FFF2-40B4-BE49-F238E27FC236}">
              <a16:creationId xmlns:a16="http://schemas.microsoft.com/office/drawing/2014/main" id="{F9285860-D8A6-4316-A09E-062EE545E130}"/>
            </a:ext>
          </a:extLst>
        </xdr:cNvPr>
        <xdr:cNvSpPr/>
      </xdr:nvSpPr>
      <xdr:spPr>
        <a:xfrm>
          <a:off x="19157950" y="140411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45720</xdr:rowOff>
    </xdr:from>
    <xdr:to>
      <xdr:col>116</xdr:col>
      <xdr:colOff>63500</xdr:colOff>
      <xdr:row>86</xdr:row>
      <xdr:rowOff>83820</xdr:rowOff>
    </xdr:to>
    <xdr:cxnSp macro="">
      <xdr:nvCxnSpPr>
        <xdr:cNvPr id="824" name="直線コネクタ 823">
          <a:extLst>
            <a:ext uri="{FF2B5EF4-FFF2-40B4-BE49-F238E27FC236}">
              <a16:creationId xmlns:a16="http://schemas.microsoft.com/office/drawing/2014/main" id="{09966A98-E7F1-4025-96D4-F4E30B99F650}"/>
            </a:ext>
          </a:extLst>
        </xdr:cNvPr>
        <xdr:cNvCxnSpPr/>
      </xdr:nvCxnSpPr>
      <xdr:spPr>
        <a:xfrm>
          <a:off x="19202400" y="14085570"/>
          <a:ext cx="7493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macro="" textlink="">
      <xdr:nvSpPr>
        <xdr:cNvPr id="825" name="楕円 824">
          <a:extLst>
            <a:ext uri="{FF2B5EF4-FFF2-40B4-BE49-F238E27FC236}">
              <a16:creationId xmlns:a16="http://schemas.microsoft.com/office/drawing/2014/main" id="{012C2509-9CEB-48A7-83FF-94357A3EBA4A}"/>
            </a:ext>
          </a:extLst>
        </xdr:cNvPr>
        <xdr:cNvSpPr/>
      </xdr:nvSpPr>
      <xdr:spPr>
        <a:xfrm>
          <a:off x="1834515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45720</xdr:rowOff>
    </xdr:from>
    <xdr:to>
      <xdr:col>111</xdr:col>
      <xdr:colOff>177800</xdr:colOff>
      <xdr:row>85</xdr:row>
      <xdr:rowOff>49530</xdr:rowOff>
    </xdr:to>
    <xdr:cxnSp macro="">
      <xdr:nvCxnSpPr>
        <xdr:cNvPr id="826" name="直線コネクタ 825">
          <a:extLst>
            <a:ext uri="{FF2B5EF4-FFF2-40B4-BE49-F238E27FC236}">
              <a16:creationId xmlns:a16="http://schemas.microsoft.com/office/drawing/2014/main" id="{3FC5432E-AECB-4722-9718-D440D9386F6A}"/>
            </a:ext>
          </a:extLst>
        </xdr:cNvPr>
        <xdr:cNvCxnSpPr/>
      </xdr:nvCxnSpPr>
      <xdr:spPr>
        <a:xfrm flipV="1">
          <a:off x="18395950" y="1408557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827" name="楕円 826">
          <a:extLst>
            <a:ext uri="{FF2B5EF4-FFF2-40B4-BE49-F238E27FC236}">
              <a16:creationId xmlns:a16="http://schemas.microsoft.com/office/drawing/2014/main" id="{8BFFA0E4-F80B-439F-945F-41DF74A5A220}"/>
            </a:ext>
          </a:extLst>
        </xdr:cNvPr>
        <xdr:cNvSpPr/>
      </xdr:nvSpPr>
      <xdr:spPr>
        <a:xfrm>
          <a:off x="175514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53339</xdr:rowOff>
    </xdr:to>
    <xdr:cxnSp macro="">
      <xdr:nvCxnSpPr>
        <xdr:cNvPr id="828" name="直線コネクタ 827">
          <a:extLst>
            <a:ext uri="{FF2B5EF4-FFF2-40B4-BE49-F238E27FC236}">
              <a16:creationId xmlns:a16="http://schemas.microsoft.com/office/drawing/2014/main" id="{3684EB66-E98F-4C60-A645-F60EC84ACED9}"/>
            </a:ext>
          </a:extLst>
        </xdr:cNvPr>
        <xdr:cNvCxnSpPr/>
      </xdr:nvCxnSpPr>
      <xdr:spPr>
        <a:xfrm flipV="1">
          <a:off x="17602200" y="14089380"/>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xdr:rowOff>
    </xdr:from>
    <xdr:to>
      <xdr:col>98</xdr:col>
      <xdr:colOff>38100</xdr:colOff>
      <xdr:row>85</xdr:row>
      <xdr:rowOff>107950</xdr:rowOff>
    </xdr:to>
    <xdr:sp macro="" textlink="">
      <xdr:nvSpPr>
        <xdr:cNvPr id="829" name="楕円 828">
          <a:extLst>
            <a:ext uri="{FF2B5EF4-FFF2-40B4-BE49-F238E27FC236}">
              <a16:creationId xmlns:a16="http://schemas.microsoft.com/office/drawing/2014/main" id="{9D13B2AF-9663-49EE-83C4-2A6D1AADFDDC}"/>
            </a:ext>
          </a:extLst>
        </xdr:cNvPr>
        <xdr:cNvSpPr/>
      </xdr:nvSpPr>
      <xdr:spPr>
        <a:xfrm>
          <a:off x="16757650" y="14046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53339</xdr:rowOff>
    </xdr:from>
    <xdr:to>
      <xdr:col>102</xdr:col>
      <xdr:colOff>114300</xdr:colOff>
      <xdr:row>85</xdr:row>
      <xdr:rowOff>57150</xdr:rowOff>
    </xdr:to>
    <xdr:cxnSp macro="">
      <xdr:nvCxnSpPr>
        <xdr:cNvPr id="830" name="直線コネクタ 829">
          <a:extLst>
            <a:ext uri="{FF2B5EF4-FFF2-40B4-BE49-F238E27FC236}">
              <a16:creationId xmlns:a16="http://schemas.microsoft.com/office/drawing/2014/main" id="{0BB8EA13-8981-469B-B504-9716D03EA602}"/>
            </a:ext>
          </a:extLst>
        </xdr:cNvPr>
        <xdr:cNvCxnSpPr/>
      </xdr:nvCxnSpPr>
      <xdr:spPr>
        <a:xfrm flipV="1">
          <a:off x="16802100" y="14093189"/>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EB61C68B-335C-408E-AA44-81D50CF7283F}"/>
            </a:ext>
          </a:extLst>
        </xdr:cNvPr>
        <xdr:cNvSpPr txBox="1"/>
      </xdr:nvSpPr>
      <xdr:spPr>
        <a:xfrm>
          <a:off x="18980227" y="1379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792A22B7-6022-4494-8F2D-6BE6FA02FD24}"/>
            </a:ext>
          </a:extLst>
        </xdr:cNvPr>
        <xdr:cNvSpPr txBox="1"/>
      </xdr:nvSpPr>
      <xdr:spPr>
        <a:xfrm>
          <a:off x="18180127" y="1379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EE93AEE4-4F4C-4DCE-BD22-7B8058C065D1}"/>
            </a:ext>
          </a:extLst>
        </xdr:cNvPr>
        <xdr:cNvSpPr txBox="1"/>
      </xdr:nvSpPr>
      <xdr:spPr>
        <a:xfrm>
          <a:off x="17386377" y="1379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9B4EB822-1EF6-4756-A13C-D27E2C778EBF}"/>
            </a:ext>
          </a:extLst>
        </xdr:cNvPr>
        <xdr:cNvSpPr txBox="1"/>
      </xdr:nvSpPr>
      <xdr:spPr>
        <a:xfrm>
          <a:off x="16592627" y="13811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87647</xdr:rowOff>
    </xdr:from>
    <xdr:ext cx="469744" cy="259045"/>
    <xdr:sp macro="" textlink="">
      <xdr:nvSpPr>
        <xdr:cNvPr id="835" name="n_1mainValue【消防施設】&#10;一人当たり面積">
          <a:extLst>
            <a:ext uri="{FF2B5EF4-FFF2-40B4-BE49-F238E27FC236}">
              <a16:creationId xmlns:a16="http://schemas.microsoft.com/office/drawing/2014/main" id="{117753EF-A916-4D19-A30D-31E36B02ECAD}"/>
            </a:ext>
          </a:extLst>
        </xdr:cNvPr>
        <xdr:cNvSpPr txBox="1"/>
      </xdr:nvSpPr>
      <xdr:spPr>
        <a:xfrm>
          <a:off x="18980227" y="1412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836" name="n_2mainValue【消防施設】&#10;一人当たり面積">
          <a:extLst>
            <a:ext uri="{FF2B5EF4-FFF2-40B4-BE49-F238E27FC236}">
              <a16:creationId xmlns:a16="http://schemas.microsoft.com/office/drawing/2014/main" id="{9D0AECA8-8CFE-4411-B2F4-C5B98D32CDFC}"/>
            </a:ext>
          </a:extLst>
        </xdr:cNvPr>
        <xdr:cNvSpPr txBox="1"/>
      </xdr:nvSpPr>
      <xdr:spPr>
        <a:xfrm>
          <a:off x="18180127" y="1413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95266</xdr:rowOff>
    </xdr:from>
    <xdr:ext cx="469744" cy="259045"/>
    <xdr:sp macro="" textlink="">
      <xdr:nvSpPr>
        <xdr:cNvPr id="837" name="n_3mainValue【消防施設】&#10;一人当たり面積">
          <a:extLst>
            <a:ext uri="{FF2B5EF4-FFF2-40B4-BE49-F238E27FC236}">
              <a16:creationId xmlns:a16="http://schemas.microsoft.com/office/drawing/2014/main" id="{2F0E8BCB-5A2E-4724-91B5-95A695F6541B}"/>
            </a:ext>
          </a:extLst>
        </xdr:cNvPr>
        <xdr:cNvSpPr txBox="1"/>
      </xdr:nvSpPr>
      <xdr:spPr>
        <a:xfrm>
          <a:off x="17386377" y="14135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99077</xdr:rowOff>
    </xdr:from>
    <xdr:ext cx="469744" cy="259045"/>
    <xdr:sp macro="" textlink="">
      <xdr:nvSpPr>
        <xdr:cNvPr id="838" name="n_4mainValue【消防施設】&#10;一人当たり面積">
          <a:extLst>
            <a:ext uri="{FF2B5EF4-FFF2-40B4-BE49-F238E27FC236}">
              <a16:creationId xmlns:a16="http://schemas.microsoft.com/office/drawing/2014/main" id="{EAC442D1-9988-4159-9482-6033BD4E04C0}"/>
            </a:ext>
          </a:extLst>
        </xdr:cNvPr>
        <xdr:cNvSpPr txBox="1"/>
      </xdr:nvSpPr>
      <xdr:spPr>
        <a:xfrm>
          <a:off x="165926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1372824C-35FF-4069-871A-F65C15C926DA}"/>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738BC384-242B-4735-917E-CF75A3289DC2}"/>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3EEE3D0C-D96F-4B19-97D1-73E3F3062D81}"/>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7E9CD0C6-A0F7-4B50-8A8C-E18F550CFC09}"/>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C3330AC7-B9A3-4E6C-AD75-582F0C30D8D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845D8BD7-F5FE-46C6-B173-6415123C462D}"/>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8CE5D703-AFF4-4B8A-991B-3A56A53349B1}"/>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3CFA6750-DD6E-42F5-84F2-8EEE93CA7B9A}"/>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782DBA45-503C-4F11-AF99-7AD51A99EB6C}"/>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289A0619-891C-460D-B2F9-1EE7C503142F}"/>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2C0E1B47-AD5C-42DB-8E98-10A470DBCD51}"/>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8C34A43A-E4F9-4FBE-B36E-90435F36C566}"/>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88A7AFEE-6753-475F-82CD-58FCE5DF2043}"/>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94DB64BD-8758-4A38-BD38-01C0F485225B}"/>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18BEAED7-0B28-4EB2-B504-BA24EBD95D17}"/>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92DD484A-52D0-47CC-AEB6-BB7D99CCBC2A}"/>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F6590178-5501-48D0-8345-BADC6F426205}"/>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257B70F8-853E-486B-80BF-B632930DD90E}"/>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0010ECC6-F507-4978-B150-736F21717C4F}"/>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15E714F8-A18E-467B-A44F-E1FF63328873}"/>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81140CC2-32DA-43C3-BA62-B8815B18CD91}"/>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6AD86BAE-7BA8-4B91-B9A6-B2B6BAE26B5E}"/>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EC4396AE-CE60-4926-B3C9-7B0E99F4F9DE}"/>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4E17CAA3-D53C-465D-943B-A29CC206BCAB}"/>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7A350E03-B71C-4096-A327-0E3A63A69451}"/>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28233949-A246-451F-92CF-193B9BE84FD8}"/>
            </a:ext>
          </a:extLst>
        </xdr:cNvPr>
        <xdr:cNvCxnSpPr/>
      </xdr:nvCxnSpPr>
      <xdr:spPr>
        <a:xfrm flipV="1">
          <a:off x="14699614" y="166284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CDDF6BA1-6495-4333-83BB-591F08195FB8}"/>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00EE760D-18E9-44DA-999F-3BE7C6B0C00B}"/>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B0B15729-8764-40AC-8F45-25ADCA9EEDB0}"/>
            </a:ext>
          </a:extLst>
        </xdr:cNvPr>
        <xdr:cNvSpPr txBox="1"/>
      </xdr:nvSpPr>
      <xdr:spPr>
        <a:xfrm>
          <a:off x="14738350" y="164037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9B789B44-EF08-4B41-A3F7-CC47CA30FCFA}"/>
            </a:ext>
          </a:extLst>
        </xdr:cNvPr>
        <xdr:cNvCxnSpPr/>
      </xdr:nvCxnSpPr>
      <xdr:spPr>
        <a:xfrm>
          <a:off x="14611350" y="166284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FF414006-3AA8-457E-A068-88F7ED6088FD}"/>
            </a:ext>
          </a:extLst>
        </xdr:cNvPr>
        <xdr:cNvSpPr txBox="1"/>
      </xdr:nvSpPr>
      <xdr:spPr>
        <a:xfrm>
          <a:off x="14738350" y="172145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298DE0A7-C19E-459E-BE19-89781068DB5A}"/>
            </a:ext>
          </a:extLst>
        </xdr:cNvPr>
        <xdr:cNvSpPr/>
      </xdr:nvSpPr>
      <xdr:spPr>
        <a:xfrm>
          <a:off x="14649450" y="1736307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691995F5-6595-485B-B543-77BA179C7702}"/>
            </a:ext>
          </a:extLst>
        </xdr:cNvPr>
        <xdr:cNvSpPr/>
      </xdr:nvSpPr>
      <xdr:spPr>
        <a:xfrm>
          <a:off x="13887450" y="17367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FAC750FC-5FA6-4FBD-9F16-B3D608B3EA4F}"/>
            </a:ext>
          </a:extLst>
        </xdr:cNvPr>
        <xdr:cNvSpPr/>
      </xdr:nvSpPr>
      <xdr:spPr>
        <a:xfrm>
          <a:off x="13093700" y="1733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32B97715-CB68-4936-99BB-0DCD64B9FA35}"/>
            </a:ext>
          </a:extLst>
        </xdr:cNvPr>
        <xdr:cNvSpPr/>
      </xdr:nvSpPr>
      <xdr:spPr>
        <a:xfrm>
          <a:off x="12299950" y="173124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C32D4343-918D-4C19-A423-3EB8DCE7E470}"/>
            </a:ext>
          </a:extLst>
        </xdr:cNvPr>
        <xdr:cNvSpPr/>
      </xdr:nvSpPr>
      <xdr:spPr>
        <a:xfrm>
          <a:off x="11487150" y="1728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2380FA83-3A7D-4222-BEEF-34B24EFC3F1B}"/>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A5669ABC-1BD1-4D20-AA41-F279A3841444}"/>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5E93F53-E5D1-44E7-8D74-6B49A30EAEED}"/>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0D70D36-2618-40A8-830B-7CADC21D4D59}"/>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D61597F-EB4D-420B-8666-2D6418C137FF}"/>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51526</xdr:rowOff>
    </xdr:from>
    <xdr:to>
      <xdr:col>85</xdr:col>
      <xdr:colOff>177800</xdr:colOff>
      <xdr:row>106</xdr:row>
      <xdr:rowOff>153126</xdr:rowOff>
    </xdr:to>
    <xdr:sp macro="" textlink="">
      <xdr:nvSpPr>
        <xdr:cNvPr id="880" name="楕円 879">
          <a:extLst>
            <a:ext uri="{FF2B5EF4-FFF2-40B4-BE49-F238E27FC236}">
              <a16:creationId xmlns:a16="http://schemas.microsoft.com/office/drawing/2014/main" id="{CADC8291-1D7F-4CFD-A062-BE488EB5BE4F}"/>
            </a:ext>
          </a:extLst>
        </xdr:cNvPr>
        <xdr:cNvSpPr/>
      </xdr:nvSpPr>
      <xdr:spPr>
        <a:xfrm>
          <a:off x="14649450" y="1765372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29953</xdr:rowOff>
    </xdr:from>
    <xdr:ext cx="405111" cy="259045"/>
    <xdr:sp macro="" textlink="">
      <xdr:nvSpPr>
        <xdr:cNvPr id="881" name="【庁舎】&#10;有形固定資産減価償却率該当値テキスト">
          <a:extLst>
            <a:ext uri="{FF2B5EF4-FFF2-40B4-BE49-F238E27FC236}">
              <a16:creationId xmlns:a16="http://schemas.microsoft.com/office/drawing/2014/main" id="{870DEA14-20DC-4363-BFEA-F5EFA48B54AB}"/>
            </a:ext>
          </a:extLst>
        </xdr:cNvPr>
        <xdr:cNvSpPr txBox="1"/>
      </xdr:nvSpPr>
      <xdr:spPr>
        <a:xfrm>
          <a:off x="14738350"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2539</xdr:rowOff>
    </xdr:from>
    <xdr:to>
      <xdr:col>81</xdr:col>
      <xdr:colOff>101600</xdr:colOff>
      <xdr:row>107</xdr:row>
      <xdr:rowOff>104139</xdr:rowOff>
    </xdr:to>
    <xdr:sp macro="" textlink="">
      <xdr:nvSpPr>
        <xdr:cNvPr id="882" name="楕円 881">
          <a:extLst>
            <a:ext uri="{FF2B5EF4-FFF2-40B4-BE49-F238E27FC236}">
              <a16:creationId xmlns:a16="http://schemas.microsoft.com/office/drawing/2014/main" id="{33A98188-DD0B-4979-85B4-8B071C9A72D4}"/>
            </a:ext>
          </a:extLst>
        </xdr:cNvPr>
        <xdr:cNvSpPr/>
      </xdr:nvSpPr>
      <xdr:spPr>
        <a:xfrm>
          <a:off x="1388745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102326</xdr:rowOff>
    </xdr:from>
    <xdr:to>
      <xdr:col>85</xdr:col>
      <xdr:colOff>127000</xdr:colOff>
      <xdr:row>107</xdr:row>
      <xdr:rowOff>53339</xdr:rowOff>
    </xdr:to>
    <xdr:cxnSp macro="">
      <xdr:nvCxnSpPr>
        <xdr:cNvPr id="883" name="直線コネクタ 882">
          <a:extLst>
            <a:ext uri="{FF2B5EF4-FFF2-40B4-BE49-F238E27FC236}">
              <a16:creationId xmlns:a16="http://schemas.microsoft.com/office/drawing/2014/main" id="{6D4DF04D-06DA-4D16-AB64-3C06FE5E2DD4}"/>
            </a:ext>
          </a:extLst>
        </xdr:cNvPr>
        <xdr:cNvCxnSpPr/>
      </xdr:nvCxnSpPr>
      <xdr:spPr>
        <a:xfrm flipV="1">
          <a:off x="13938250" y="17704526"/>
          <a:ext cx="762000" cy="12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170724</xdr:rowOff>
    </xdr:from>
    <xdr:to>
      <xdr:col>76</xdr:col>
      <xdr:colOff>165100</xdr:colOff>
      <xdr:row>107</xdr:row>
      <xdr:rowOff>100874</xdr:rowOff>
    </xdr:to>
    <xdr:sp macro="" textlink="">
      <xdr:nvSpPr>
        <xdr:cNvPr id="884" name="楕円 883">
          <a:extLst>
            <a:ext uri="{FF2B5EF4-FFF2-40B4-BE49-F238E27FC236}">
              <a16:creationId xmlns:a16="http://schemas.microsoft.com/office/drawing/2014/main" id="{A4E36B7A-FF9C-4FB6-A2BE-52D05AC83676}"/>
            </a:ext>
          </a:extLst>
        </xdr:cNvPr>
        <xdr:cNvSpPr/>
      </xdr:nvSpPr>
      <xdr:spPr>
        <a:xfrm>
          <a:off x="130937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50074</xdr:rowOff>
    </xdr:from>
    <xdr:to>
      <xdr:col>81</xdr:col>
      <xdr:colOff>50800</xdr:colOff>
      <xdr:row>107</xdr:row>
      <xdr:rowOff>53339</xdr:rowOff>
    </xdr:to>
    <xdr:cxnSp macro="">
      <xdr:nvCxnSpPr>
        <xdr:cNvPr id="885" name="直線コネクタ 884">
          <a:extLst>
            <a:ext uri="{FF2B5EF4-FFF2-40B4-BE49-F238E27FC236}">
              <a16:creationId xmlns:a16="http://schemas.microsoft.com/office/drawing/2014/main" id="{84A56ABE-6B17-4377-BB1F-E42EAADA2C54}"/>
            </a:ext>
          </a:extLst>
        </xdr:cNvPr>
        <xdr:cNvCxnSpPr/>
      </xdr:nvCxnSpPr>
      <xdr:spPr>
        <a:xfrm>
          <a:off x="13144500" y="17823724"/>
          <a:ext cx="7937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7438</xdr:rowOff>
    </xdr:from>
    <xdr:to>
      <xdr:col>72</xdr:col>
      <xdr:colOff>38100</xdr:colOff>
      <xdr:row>107</xdr:row>
      <xdr:rowOff>109038</xdr:rowOff>
    </xdr:to>
    <xdr:sp macro="" textlink="">
      <xdr:nvSpPr>
        <xdr:cNvPr id="886" name="楕円 885">
          <a:extLst>
            <a:ext uri="{FF2B5EF4-FFF2-40B4-BE49-F238E27FC236}">
              <a16:creationId xmlns:a16="http://schemas.microsoft.com/office/drawing/2014/main" id="{D2F17F2E-D347-46AB-8B95-8AC79C4BFFDD}"/>
            </a:ext>
          </a:extLst>
        </xdr:cNvPr>
        <xdr:cNvSpPr/>
      </xdr:nvSpPr>
      <xdr:spPr>
        <a:xfrm>
          <a:off x="12299950" y="177810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50074</xdr:rowOff>
    </xdr:from>
    <xdr:to>
      <xdr:col>76</xdr:col>
      <xdr:colOff>114300</xdr:colOff>
      <xdr:row>107</xdr:row>
      <xdr:rowOff>58238</xdr:rowOff>
    </xdr:to>
    <xdr:cxnSp macro="">
      <xdr:nvCxnSpPr>
        <xdr:cNvPr id="887" name="直線コネクタ 886">
          <a:extLst>
            <a:ext uri="{FF2B5EF4-FFF2-40B4-BE49-F238E27FC236}">
              <a16:creationId xmlns:a16="http://schemas.microsoft.com/office/drawing/2014/main" id="{35B4C54B-B283-4657-92CC-46F50C2079C6}"/>
            </a:ext>
          </a:extLst>
        </xdr:cNvPr>
        <xdr:cNvCxnSpPr/>
      </xdr:nvCxnSpPr>
      <xdr:spPr>
        <a:xfrm flipV="1">
          <a:off x="12344400" y="17823724"/>
          <a:ext cx="8001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156029</xdr:rowOff>
    </xdr:from>
    <xdr:to>
      <xdr:col>67</xdr:col>
      <xdr:colOff>101600</xdr:colOff>
      <xdr:row>107</xdr:row>
      <xdr:rowOff>86179</xdr:rowOff>
    </xdr:to>
    <xdr:sp macro="" textlink="">
      <xdr:nvSpPr>
        <xdr:cNvPr id="888" name="楕円 887">
          <a:extLst>
            <a:ext uri="{FF2B5EF4-FFF2-40B4-BE49-F238E27FC236}">
              <a16:creationId xmlns:a16="http://schemas.microsoft.com/office/drawing/2014/main" id="{20E2E6BF-1AA0-4C2A-9751-2853600A1265}"/>
            </a:ext>
          </a:extLst>
        </xdr:cNvPr>
        <xdr:cNvSpPr/>
      </xdr:nvSpPr>
      <xdr:spPr>
        <a:xfrm>
          <a:off x="11487150" y="177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35379</xdr:rowOff>
    </xdr:from>
    <xdr:to>
      <xdr:col>71</xdr:col>
      <xdr:colOff>177800</xdr:colOff>
      <xdr:row>107</xdr:row>
      <xdr:rowOff>58238</xdr:rowOff>
    </xdr:to>
    <xdr:cxnSp macro="">
      <xdr:nvCxnSpPr>
        <xdr:cNvPr id="889" name="直線コネクタ 888">
          <a:extLst>
            <a:ext uri="{FF2B5EF4-FFF2-40B4-BE49-F238E27FC236}">
              <a16:creationId xmlns:a16="http://schemas.microsoft.com/office/drawing/2014/main" id="{9C3ACBAE-3D8B-4734-9865-8179AA2CFC3B}"/>
            </a:ext>
          </a:extLst>
        </xdr:cNvPr>
        <xdr:cNvCxnSpPr/>
      </xdr:nvCxnSpPr>
      <xdr:spPr>
        <a:xfrm>
          <a:off x="11537950" y="17809029"/>
          <a:ext cx="8064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442236F6-DD11-414A-B205-29C45BAC49D8}"/>
            </a:ext>
          </a:extLst>
        </xdr:cNvPr>
        <xdr:cNvSpPr txBox="1"/>
      </xdr:nvSpPr>
      <xdr:spPr>
        <a:xfrm>
          <a:off x="13742044" y="1714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5AE22E47-2778-4C17-AB01-C9E98592B947}"/>
            </a:ext>
          </a:extLst>
        </xdr:cNvPr>
        <xdr:cNvSpPr txBox="1"/>
      </xdr:nvSpPr>
      <xdr:spPr>
        <a:xfrm>
          <a:off x="12960994" y="1711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33964EA7-0CC0-4654-9FCF-DF2CF7850A9A}"/>
            </a:ext>
          </a:extLst>
        </xdr:cNvPr>
        <xdr:cNvSpPr txBox="1"/>
      </xdr:nvSpPr>
      <xdr:spPr>
        <a:xfrm>
          <a:off x="12167244" y="1708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C67E2520-0182-4D04-889D-3DD1B93792E5}"/>
            </a:ext>
          </a:extLst>
        </xdr:cNvPr>
        <xdr:cNvSpPr txBox="1"/>
      </xdr:nvSpPr>
      <xdr:spPr>
        <a:xfrm>
          <a:off x="11354444" y="17063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95266</xdr:rowOff>
    </xdr:from>
    <xdr:ext cx="405111" cy="259045"/>
    <xdr:sp macro="" textlink="">
      <xdr:nvSpPr>
        <xdr:cNvPr id="894" name="n_1mainValue【庁舎】&#10;有形固定資産減価償却率">
          <a:extLst>
            <a:ext uri="{FF2B5EF4-FFF2-40B4-BE49-F238E27FC236}">
              <a16:creationId xmlns:a16="http://schemas.microsoft.com/office/drawing/2014/main" id="{7872692E-DFA6-40A7-B0D3-8C22465A21CD}"/>
            </a:ext>
          </a:extLst>
        </xdr:cNvPr>
        <xdr:cNvSpPr txBox="1"/>
      </xdr:nvSpPr>
      <xdr:spPr>
        <a:xfrm>
          <a:off x="1374204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92001</xdr:rowOff>
    </xdr:from>
    <xdr:ext cx="405111" cy="259045"/>
    <xdr:sp macro="" textlink="">
      <xdr:nvSpPr>
        <xdr:cNvPr id="895" name="n_2mainValue【庁舎】&#10;有形固定資産減価償却率">
          <a:extLst>
            <a:ext uri="{FF2B5EF4-FFF2-40B4-BE49-F238E27FC236}">
              <a16:creationId xmlns:a16="http://schemas.microsoft.com/office/drawing/2014/main" id="{1FFF68F4-68DA-4B4A-8776-AAFE00D20048}"/>
            </a:ext>
          </a:extLst>
        </xdr:cNvPr>
        <xdr:cNvSpPr txBox="1"/>
      </xdr:nvSpPr>
      <xdr:spPr>
        <a:xfrm>
          <a:off x="12960994" y="1786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100165</xdr:rowOff>
    </xdr:from>
    <xdr:ext cx="405111" cy="259045"/>
    <xdr:sp macro="" textlink="">
      <xdr:nvSpPr>
        <xdr:cNvPr id="896" name="n_3mainValue【庁舎】&#10;有形固定資産減価償却率">
          <a:extLst>
            <a:ext uri="{FF2B5EF4-FFF2-40B4-BE49-F238E27FC236}">
              <a16:creationId xmlns:a16="http://schemas.microsoft.com/office/drawing/2014/main" id="{44CF2458-C1C8-47A0-A53A-5AAE4588D1D5}"/>
            </a:ext>
          </a:extLst>
        </xdr:cNvPr>
        <xdr:cNvSpPr txBox="1"/>
      </xdr:nvSpPr>
      <xdr:spPr>
        <a:xfrm>
          <a:off x="121672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77306</xdr:rowOff>
    </xdr:from>
    <xdr:ext cx="405111" cy="259045"/>
    <xdr:sp macro="" textlink="">
      <xdr:nvSpPr>
        <xdr:cNvPr id="897" name="n_4mainValue【庁舎】&#10;有形固定資産減価償却率">
          <a:extLst>
            <a:ext uri="{FF2B5EF4-FFF2-40B4-BE49-F238E27FC236}">
              <a16:creationId xmlns:a16="http://schemas.microsoft.com/office/drawing/2014/main" id="{DDBE7F48-35CE-4697-9947-999AF9920688}"/>
            </a:ext>
          </a:extLst>
        </xdr:cNvPr>
        <xdr:cNvSpPr txBox="1"/>
      </xdr:nvSpPr>
      <xdr:spPr>
        <a:xfrm>
          <a:off x="11354444" y="17850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776144EC-8CBE-47D1-9E3E-DC1799693472}"/>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AA81D1F2-07DF-4177-9781-039AD3252BB6}"/>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7B6DC786-529F-4DDD-BE26-2142A9E1C5EC}"/>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9700F949-5DDA-4815-A8E1-8AB33CE5DC28}"/>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970F692F-A7B8-4BB6-A645-C70542E427DE}"/>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7C07E5E7-773B-4670-A5F2-197B2CAF2389}"/>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FCF70C13-0C06-440C-A581-72D89D63186D}"/>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BFB3B8A7-19E8-473E-9CAF-27E0623D8C35}"/>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DECC30E3-8153-428E-98E9-91A5C8976899}"/>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1C5F8F02-E029-41CA-AA0C-2DE2EF3F94D0}"/>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AB3CDFA6-E1E7-485E-8A97-2C49E080B03C}"/>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C38AA34A-35ED-4601-9DE4-A750C812D69E}"/>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0EFF3F66-30BB-4049-832B-093B74187BDF}"/>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2AE762A8-309D-40A3-BBD7-814F59E98740}"/>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51533492-CF4A-43BA-8864-D0EFFBFDA888}"/>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B0909D43-4B32-4E84-9E1A-C0DAB2B60F55}"/>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461DFF8C-491B-4444-8DC9-DBD55E535D3C}"/>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4BA01B2E-1074-419E-9EBC-EF63A3E4A5D3}"/>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3B52FE8F-A091-42BA-9100-D37DE713B424}"/>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131EDECB-E1AD-4A57-959F-92ADD1A9EE42}"/>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03F9CB2C-0386-45E4-A443-1A8F57B667D3}"/>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D4D5B3B8-96A1-49B7-9520-C46B2B9E3C7B}"/>
            </a:ext>
          </a:extLst>
        </xdr:cNvPr>
        <xdr:cNvCxnSpPr/>
      </xdr:nvCxnSpPr>
      <xdr:spPr>
        <a:xfrm flipV="1">
          <a:off x="19951064" y="165445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C66C7806-3BEB-485C-94F9-823074FED73F}"/>
            </a:ext>
          </a:extLst>
        </xdr:cNvPr>
        <xdr:cNvSpPr txBox="1"/>
      </xdr:nvSpPr>
      <xdr:spPr>
        <a:xfrm>
          <a:off x="19989800" y="1802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816F0065-CAC5-48CC-BAFA-99E1F30A9456}"/>
            </a:ext>
          </a:extLst>
        </xdr:cNvPr>
        <xdr:cNvCxnSpPr/>
      </xdr:nvCxnSpPr>
      <xdr:spPr>
        <a:xfrm>
          <a:off x="19881850" y="1801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70266560-4C28-4725-A717-9C5181A9CD91}"/>
            </a:ext>
          </a:extLst>
        </xdr:cNvPr>
        <xdr:cNvSpPr txBox="1"/>
      </xdr:nvSpPr>
      <xdr:spPr>
        <a:xfrm>
          <a:off x="19989800" y="1631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CB3BD325-5697-4F77-AD7C-6D8A8724C89D}"/>
            </a:ext>
          </a:extLst>
        </xdr:cNvPr>
        <xdr:cNvCxnSpPr/>
      </xdr:nvCxnSpPr>
      <xdr:spPr>
        <a:xfrm>
          <a:off x="19881850" y="165445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a:extLst>
            <a:ext uri="{FF2B5EF4-FFF2-40B4-BE49-F238E27FC236}">
              <a16:creationId xmlns:a16="http://schemas.microsoft.com/office/drawing/2014/main" id="{999D79C9-3133-4979-BE33-F0B6AC229122}"/>
            </a:ext>
          </a:extLst>
        </xdr:cNvPr>
        <xdr:cNvSpPr txBox="1"/>
      </xdr:nvSpPr>
      <xdr:spPr>
        <a:xfrm>
          <a:off x="19989800" y="170766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A28B60DC-CDA1-4987-8FFA-2375844BA1A0}"/>
            </a:ext>
          </a:extLst>
        </xdr:cNvPr>
        <xdr:cNvSpPr/>
      </xdr:nvSpPr>
      <xdr:spPr>
        <a:xfrm>
          <a:off x="19900900" y="1722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CD5D787F-16CD-49E1-84FB-268BAA615961}"/>
            </a:ext>
          </a:extLst>
        </xdr:cNvPr>
        <xdr:cNvSpPr/>
      </xdr:nvSpPr>
      <xdr:spPr>
        <a:xfrm>
          <a:off x="19157950" y="172298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15F62662-7B6E-439A-9F6C-83E4BA8C0227}"/>
            </a:ext>
          </a:extLst>
        </xdr:cNvPr>
        <xdr:cNvSpPr/>
      </xdr:nvSpPr>
      <xdr:spPr>
        <a:xfrm>
          <a:off x="18345150" y="17220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0706D337-EFE7-459B-88DA-306E5F9060A3}"/>
            </a:ext>
          </a:extLst>
        </xdr:cNvPr>
        <xdr:cNvSpPr/>
      </xdr:nvSpPr>
      <xdr:spPr>
        <a:xfrm>
          <a:off x="17551400" y="17220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2E780D06-9F5A-4DB2-ACB5-0D1AB9E7E6ED}"/>
            </a:ext>
          </a:extLst>
        </xdr:cNvPr>
        <xdr:cNvSpPr/>
      </xdr:nvSpPr>
      <xdr:spPr>
        <a:xfrm>
          <a:off x="16757650" y="172435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C67CE1F4-AD58-40D1-8034-04314F24D8B8}"/>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DDEDA765-3287-4CD0-9770-558744896388}"/>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40B725AE-D90E-4992-8055-41FCC6E8C434}"/>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12296E2F-31DD-427D-83DC-D5A65D341A18}"/>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B6FED2C3-D247-41D4-93FF-58C7CBB85404}"/>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57404</xdr:rowOff>
    </xdr:from>
    <xdr:to>
      <xdr:col>116</xdr:col>
      <xdr:colOff>114300</xdr:colOff>
      <xdr:row>106</xdr:row>
      <xdr:rowOff>159004</xdr:rowOff>
    </xdr:to>
    <xdr:sp macro="" textlink="">
      <xdr:nvSpPr>
        <xdr:cNvPr id="935" name="楕円 934">
          <a:extLst>
            <a:ext uri="{FF2B5EF4-FFF2-40B4-BE49-F238E27FC236}">
              <a16:creationId xmlns:a16="http://schemas.microsoft.com/office/drawing/2014/main" id="{EA976294-5FAA-43D4-B57D-392D038FC605}"/>
            </a:ext>
          </a:extLst>
        </xdr:cNvPr>
        <xdr:cNvSpPr/>
      </xdr:nvSpPr>
      <xdr:spPr>
        <a:xfrm>
          <a:off x="19900900" y="1765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35831</xdr:rowOff>
    </xdr:from>
    <xdr:ext cx="469744" cy="259045"/>
    <xdr:sp macro="" textlink="">
      <xdr:nvSpPr>
        <xdr:cNvPr id="936" name="【庁舎】&#10;一人当たり面積該当値テキスト">
          <a:extLst>
            <a:ext uri="{FF2B5EF4-FFF2-40B4-BE49-F238E27FC236}">
              <a16:creationId xmlns:a16="http://schemas.microsoft.com/office/drawing/2014/main" id="{CC3BFE93-6FF8-414B-ADAF-4123E248887E}"/>
            </a:ext>
          </a:extLst>
        </xdr:cNvPr>
        <xdr:cNvSpPr txBox="1"/>
      </xdr:nvSpPr>
      <xdr:spPr>
        <a:xfrm>
          <a:off x="19989800" y="1763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116839</xdr:rowOff>
    </xdr:from>
    <xdr:to>
      <xdr:col>112</xdr:col>
      <xdr:colOff>38100</xdr:colOff>
      <xdr:row>105</xdr:row>
      <xdr:rowOff>46989</xdr:rowOff>
    </xdr:to>
    <xdr:sp macro="" textlink="">
      <xdr:nvSpPr>
        <xdr:cNvPr id="937" name="楕円 936">
          <a:extLst>
            <a:ext uri="{FF2B5EF4-FFF2-40B4-BE49-F238E27FC236}">
              <a16:creationId xmlns:a16="http://schemas.microsoft.com/office/drawing/2014/main" id="{222DB3BE-357F-4FBA-8350-BF3A4E02FA96}"/>
            </a:ext>
          </a:extLst>
        </xdr:cNvPr>
        <xdr:cNvSpPr/>
      </xdr:nvSpPr>
      <xdr:spPr>
        <a:xfrm>
          <a:off x="19157950" y="173761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167639</xdr:rowOff>
    </xdr:from>
    <xdr:to>
      <xdr:col>116</xdr:col>
      <xdr:colOff>63500</xdr:colOff>
      <xdr:row>106</xdr:row>
      <xdr:rowOff>108204</xdr:rowOff>
    </xdr:to>
    <xdr:cxnSp macro="">
      <xdr:nvCxnSpPr>
        <xdr:cNvPr id="938" name="直線コネクタ 937">
          <a:extLst>
            <a:ext uri="{FF2B5EF4-FFF2-40B4-BE49-F238E27FC236}">
              <a16:creationId xmlns:a16="http://schemas.microsoft.com/office/drawing/2014/main" id="{43013179-3F40-40FF-AD0F-B3A3E59A818F}"/>
            </a:ext>
          </a:extLst>
        </xdr:cNvPr>
        <xdr:cNvCxnSpPr/>
      </xdr:nvCxnSpPr>
      <xdr:spPr>
        <a:xfrm>
          <a:off x="19202400" y="17426939"/>
          <a:ext cx="749300" cy="28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107696</xdr:rowOff>
    </xdr:from>
    <xdr:to>
      <xdr:col>107</xdr:col>
      <xdr:colOff>101600</xdr:colOff>
      <xdr:row>105</xdr:row>
      <xdr:rowOff>37846</xdr:rowOff>
    </xdr:to>
    <xdr:sp macro="" textlink="">
      <xdr:nvSpPr>
        <xdr:cNvPr id="939" name="楕円 938">
          <a:extLst>
            <a:ext uri="{FF2B5EF4-FFF2-40B4-BE49-F238E27FC236}">
              <a16:creationId xmlns:a16="http://schemas.microsoft.com/office/drawing/2014/main" id="{59E7CFC3-2FFD-4986-8A8E-E4A35CC33D45}"/>
            </a:ext>
          </a:extLst>
        </xdr:cNvPr>
        <xdr:cNvSpPr/>
      </xdr:nvSpPr>
      <xdr:spPr>
        <a:xfrm>
          <a:off x="18345150" y="1736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158496</xdr:rowOff>
    </xdr:from>
    <xdr:to>
      <xdr:col>111</xdr:col>
      <xdr:colOff>177800</xdr:colOff>
      <xdr:row>104</xdr:row>
      <xdr:rowOff>167639</xdr:rowOff>
    </xdr:to>
    <xdr:cxnSp macro="">
      <xdr:nvCxnSpPr>
        <xdr:cNvPr id="940" name="直線コネクタ 939">
          <a:extLst>
            <a:ext uri="{FF2B5EF4-FFF2-40B4-BE49-F238E27FC236}">
              <a16:creationId xmlns:a16="http://schemas.microsoft.com/office/drawing/2014/main" id="{E2D233A8-E964-4886-8D59-95C0F7B07774}"/>
            </a:ext>
          </a:extLst>
        </xdr:cNvPr>
        <xdr:cNvCxnSpPr/>
      </xdr:nvCxnSpPr>
      <xdr:spPr>
        <a:xfrm>
          <a:off x="18395950" y="17417796"/>
          <a:ext cx="80645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116839</xdr:rowOff>
    </xdr:from>
    <xdr:to>
      <xdr:col>102</xdr:col>
      <xdr:colOff>165100</xdr:colOff>
      <xdr:row>105</xdr:row>
      <xdr:rowOff>46989</xdr:rowOff>
    </xdr:to>
    <xdr:sp macro="" textlink="">
      <xdr:nvSpPr>
        <xdr:cNvPr id="941" name="楕円 940">
          <a:extLst>
            <a:ext uri="{FF2B5EF4-FFF2-40B4-BE49-F238E27FC236}">
              <a16:creationId xmlns:a16="http://schemas.microsoft.com/office/drawing/2014/main" id="{5AB767C2-7C7F-4564-B9B2-9BCF231DAB29}"/>
            </a:ext>
          </a:extLst>
        </xdr:cNvPr>
        <xdr:cNvSpPr/>
      </xdr:nvSpPr>
      <xdr:spPr>
        <a:xfrm>
          <a:off x="17551400" y="1737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158496</xdr:rowOff>
    </xdr:from>
    <xdr:to>
      <xdr:col>107</xdr:col>
      <xdr:colOff>50800</xdr:colOff>
      <xdr:row>104</xdr:row>
      <xdr:rowOff>167639</xdr:rowOff>
    </xdr:to>
    <xdr:cxnSp macro="">
      <xdr:nvCxnSpPr>
        <xdr:cNvPr id="942" name="直線コネクタ 941">
          <a:extLst>
            <a:ext uri="{FF2B5EF4-FFF2-40B4-BE49-F238E27FC236}">
              <a16:creationId xmlns:a16="http://schemas.microsoft.com/office/drawing/2014/main" id="{811C5A23-8015-439E-B3D0-3591645805AE}"/>
            </a:ext>
          </a:extLst>
        </xdr:cNvPr>
        <xdr:cNvCxnSpPr/>
      </xdr:nvCxnSpPr>
      <xdr:spPr>
        <a:xfrm flipV="1">
          <a:off x="17602200" y="17417796"/>
          <a:ext cx="79375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121413</xdr:rowOff>
    </xdr:from>
    <xdr:to>
      <xdr:col>98</xdr:col>
      <xdr:colOff>38100</xdr:colOff>
      <xdr:row>105</xdr:row>
      <xdr:rowOff>51563</xdr:rowOff>
    </xdr:to>
    <xdr:sp macro="" textlink="">
      <xdr:nvSpPr>
        <xdr:cNvPr id="943" name="楕円 942">
          <a:extLst>
            <a:ext uri="{FF2B5EF4-FFF2-40B4-BE49-F238E27FC236}">
              <a16:creationId xmlns:a16="http://schemas.microsoft.com/office/drawing/2014/main" id="{7EBF421B-64D8-4EA6-8AB8-6BE2146A8D61}"/>
            </a:ext>
          </a:extLst>
        </xdr:cNvPr>
        <xdr:cNvSpPr/>
      </xdr:nvSpPr>
      <xdr:spPr>
        <a:xfrm>
          <a:off x="16757650" y="173807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167639</xdr:rowOff>
    </xdr:from>
    <xdr:to>
      <xdr:col>102</xdr:col>
      <xdr:colOff>114300</xdr:colOff>
      <xdr:row>105</xdr:row>
      <xdr:rowOff>763</xdr:rowOff>
    </xdr:to>
    <xdr:cxnSp macro="">
      <xdr:nvCxnSpPr>
        <xdr:cNvPr id="944" name="直線コネクタ 943">
          <a:extLst>
            <a:ext uri="{FF2B5EF4-FFF2-40B4-BE49-F238E27FC236}">
              <a16:creationId xmlns:a16="http://schemas.microsoft.com/office/drawing/2014/main" id="{9E0B442B-D96D-4B28-8878-8E1497385D12}"/>
            </a:ext>
          </a:extLst>
        </xdr:cNvPr>
        <xdr:cNvCxnSpPr/>
      </xdr:nvCxnSpPr>
      <xdr:spPr>
        <a:xfrm flipV="1">
          <a:off x="16802100" y="17426939"/>
          <a:ext cx="8001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19534D1F-4EAC-4E90-8302-DD67FC3FD321}"/>
            </a:ext>
          </a:extLst>
        </xdr:cNvPr>
        <xdr:cNvSpPr txBox="1"/>
      </xdr:nvSpPr>
      <xdr:spPr>
        <a:xfrm>
          <a:off x="18980227" y="17005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E005B55E-F093-4A64-9A05-012B16F7029D}"/>
            </a:ext>
          </a:extLst>
        </xdr:cNvPr>
        <xdr:cNvSpPr txBox="1"/>
      </xdr:nvSpPr>
      <xdr:spPr>
        <a:xfrm>
          <a:off x="18180127" y="1699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F5197F0D-859B-4051-B7FA-1DF011952D68}"/>
            </a:ext>
          </a:extLst>
        </xdr:cNvPr>
        <xdr:cNvSpPr txBox="1"/>
      </xdr:nvSpPr>
      <xdr:spPr>
        <a:xfrm>
          <a:off x="17386377" y="1699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a:extLst>
            <a:ext uri="{FF2B5EF4-FFF2-40B4-BE49-F238E27FC236}">
              <a16:creationId xmlns:a16="http://schemas.microsoft.com/office/drawing/2014/main" id="{585EEA3F-D706-4FE0-B336-DB589B56D097}"/>
            </a:ext>
          </a:extLst>
        </xdr:cNvPr>
        <xdr:cNvSpPr txBox="1"/>
      </xdr:nvSpPr>
      <xdr:spPr>
        <a:xfrm>
          <a:off x="16592627" y="1701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38116</xdr:rowOff>
    </xdr:from>
    <xdr:ext cx="469744" cy="259045"/>
    <xdr:sp macro="" textlink="">
      <xdr:nvSpPr>
        <xdr:cNvPr id="949" name="n_1mainValue【庁舎】&#10;一人当たり面積">
          <a:extLst>
            <a:ext uri="{FF2B5EF4-FFF2-40B4-BE49-F238E27FC236}">
              <a16:creationId xmlns:a16="http://schemas.microsoft.com/office/drawing/2014/main" id="{7F783178-7FE1-4E55-8220-9F0D55792668}"/>
            </a:ext>
          </a:extLst>
        </xdr:cNvPr>
        <xdr:cNvSpPr txBox="1"/>
      </xdr:nvSpPr>
      <xdr:spPr>
        <a:xfrm>
          <a:off x="18980227" y="17468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950" name="n_2mainValue【庁舎】&#10;一人当たり面積">
          <a:extLst>
            <a:ext uri="{FF2B5EF4-FFF2-40B4-BE49-F238E27FC236}">
              <a16:creationId xmlns:a16="http://schemas.microsoft.com/office/drawing/2014/main" id="{0D6DBDC6-2073-4FDD-82BE-A679F5B1360A}"/>
            </a:ext>
          </a:extLst>
        </xdr:cNvPr>
        <xdr:cNvSpPr txBox="1"/>
      </xdr:nvSpPr>
      <xdr:spPr>
        <a:xfrm>
          <a:off x="18180127" y="17459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38116</xdr:rowOff>
    </xdr:from>
    <xdr:ext cx="469744" cy="259045"/>
    <xdr:sp macro="" textlink="">
      <xdr:nvSpPr>
        <xdr:cNvPr id="951" name="n_3mainValue【庁舎】&#10;一人当たり面積">
          <a:extLst>
            <a:ext uri="{FF2B5EF4-FFF2-40B4-BE49-F238E27FC236}">
              <a16:creationId xmlns:a16="http://schemas.microsoft.com/office/drawing/2014/main" id="{EF26B486-AB7A-40EA-85F9-186A126D3518}"/>
            </a:ext>
          </a:extLst>
        </xdr:cNvPr>
        <xdr:cNvSpPr txBox="1"/>
      </xdr:nvSpPr>
      <xdr:spPr>
        <a:xfrm>
          <a:off x="17386377" y="17468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42690</xdr:rowOff>
    </xdr:from>
    <xdr:ext cx="469744" cy="259045"/>
    <xdr:sp macro="" textlink="">
      <xdr:nvSpPr>
        <xdr:cNvPr id="952" name="n_4mainValue【庁舎】&#10;一人当たり面積">
          <a:extLst>
            <a:ext uri="{FF2B5EF4-FFF2-40B4-BE49-F238E27FC236}">
              <a16:creationId xmlns:a16="http://schemas.microsoft.com/office/drawing/2014/main" id="{739304E6-444F-4A92-90AD-6BE32705835B}"/>
            </a:ext>
          </a:extLst>
        </xdr:cNvPr>
        <xdr:cNvSpPr txBox="1"/>
      </xdr:nvSpPr>
      <xdr:spPr>
        <a:xfrm>
          <a:off x="16592627" y="1747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2B4A0139-1185-41F1-8C4D-49BEE24FFBDB}"/>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CCA0F464-0C37-47DD-A049-BBAC4CF6E665}"/>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E556FEF6-5315-4EC2-83F8-EA434C1A691A}"/>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年度を比較すると、旧庁舎北館の除却により庁舎にて</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ポイント、消防広域化による一部事務組合への消防庁舎の移管により消防施設にて</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ポイント、それぞれ減少している。また、消防施設や福祉施設は類似団体内平均より低い数値となったものの、</a:t>
          </a:r>
          <a:r>
            <a:rPr kumimoji="1" lang="en-US" altLang="ja-JP" sz="1300">
              <a:latin typeface="ＭＳ Ｐゴシック" panose="020B0600070205080204" pitchFamily="50" charset="-128"/>
              <a:ea typeface="ＭＳ Ｐゴシック" panose="020B0600070205080204" pitchFamily="50" charset="-128"/>
            </a:rPr>
            <a:t>87.9</a:t>
          </a:r>
          <a:r>
            <a:rPr kumimoji="1" lang="ja-JP" altLang="en-US" sz="1300">
              <a:latin typeface="ＭＳ Ｐゴシック" panose="020B0600070205080204" pitchFamily="50" charset="-128"/>
              <a:ea typeface="ＭＳ Ｐゴシック" panose="020B0600070205080204" pitchFamily="50" charset="-128"/>
            </a:rPr>
            <a:t>％となっている保健センター・保健所など類似団体内平均値より乖離が大きい数値となっている施設があり、老朽化が進んでいるといえる。</a:t>
          </a:r>
        </a:p>
        <a:p>
          <a:r>
            <a:rPr kumimoji="1" lang="ja-JP" altLang="en-US" sz="1300">
              <a:latin typeface="ＭＳ Ｐゴシック" panose="020B0600070205080204" pitchFamily="50" charset="-128"/>
              <a:ea typeface="ＭＳ Ｐゴシック" panose="020B0600070205080204" pitchFamily="50" charset="-128"/>
            </a:rPr>
            <a:t>　市民一人当たり数値は、令和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年度を比較すると、庁舎にて</a:t>
          </a:r>
          <a:r>
            <a:rPr kumimoji="1" lang="en-US" altLang="ja-JP" sz="1300">
              <a:latin typeface="ＭＳ Ｐゴシック" panose="020B0600070205080204" pitchFamily="50" charset="-128"/>
              <a:ea typeface="ＭＳ Ｐゴシック" panose="020B0600070205080204" pitchFamily="50" charset="-128"/>
            </a:rPr>
            <a:t>0.062</a:t>
          </a:r>
          <a:r>
            <a:rPr kumimoji="1" lang="ja-JP" altLang="en-US" sz="1300">
              <a:latin typeface="ＭＳ Ｐゴシック" panose="020B0600070205080204" pitchFamily="50" charset="-128"/>
              <a:ea typeface="ＭＳ Ｐゴシック" panose="020B0600070205080204" pitchFamily="50" charset="-128"/>
            </a:rPr>
            <a:t>㎡、消防施設にて</a:t>
          </a:r>
          <a:r>
            <a:rPr kumimoji="1" lang="en-US" altLang="ja-JP" sz="1300">
              <a:latin typeface="ＭＳ Ｐゴシック" panose="020B0600070205080204" pitchFamily="50" charset="-128"/>
              <a:ea typeface="ＭＳ Ｐゴシック" panose="020B0600070205080204" pitchFamily="50" charset="-128"/>
            </a:rPr>
            <a:t>0.055</a:t>
          </a:r>
          <a:r>
            <a:rPr kumimoji="1" lang="ja-JP" altLang="en-US" sz="1300">
              <a:latin typeface="ＭＳ Ｐゴシック" panose="020B0600070205080204" pitchFamily="50" charset="-128"/>
              <a:ea typeface="ＭＳ Ｐゴシック" panose="020B0600070205080204" pitchFamily="50" charset="-128"/>
            </a:rPr>
            <a:t>㎡それぞれ減少している。また、福祉施設と市民会館は、市民一人当たり面積が類似団体内において最も大きくなっている。今後は、公共施設等総合管理計画に基づき、更新や長寿命化などの整備を進めるとともに、施設の統廃合などにより総量の最適化を進めていく必要が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141_&#23500;&#30000;&#26519;&#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141_&#23500;&#30000;&#26519;&#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141_&#23500;&#30000;&#26519;&#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64.3</v>
          </cell>
          <cell r="BX53">
            <v>66.2</v>
          </cell>
          <cell r="CF53">
            <v>67.599999999999994</v>
          </cell>
          <cell r="CN53">
            <v>68.2</v>
          </cell>
          <cell r="CV53">
            <v>69.2</v>
          </cell>
        </row>
        <row r="55">
          <cell r="AN55" t="str">
            <v>類似団体内平均値</v>
          </cell>
          <cell r="BP55">
            <v>3.9</v>
          </cell>
          <cell r="BX55">
            <v>0</v>
          </cell>
          <cell r="CF55">
            <v>0</v>
          </cell>
          <cell r="CN55">
            <v>0</v>
          </cell>
          <cell r="CV55">
            <v>0</v>
          </cell>
        </row>
        <row r="57">
          <cell r="BP57">
            <v>63.1</v>
          </cell>
          <cell r="BX57">
            <v>63.2</v>
          </cell>
          <cell r="CF57">
            <v>64</v>
          </cell>
          <cell r="CN57">
            <v>65.5</v>
          </cell>
          <cell r="CV57">
            <v>66.099999999999994</v>
          </cell>
        </row>
        <row r="72">
          <cell r="BP72" t="str">
            <v>R02</v>
          </cell>
          <cell r="BX72" t="str">
            <v>R03</v>
          </cell>
          <cell r="CF72" t="str">
            <v>R04</v>
          </cell>
          <cell r="CN72" t="str">
            <v>R05</v>
          </cell>
          <cell r="CV72" t="str">
            <v>R06</v>
          </cell>
        </row>
        <row r="73">
          <cell r="AN73" t="str">
            <v>当該団体値</v>
          </cell>
        </row>
        <row r="75">
          <cell r="BP75">
            <v>-1.3</v>
          </cell>
          <cell r="BX75">
            <v>-1.1000000000000001</v>
          </cell>
          <cell r="CF75">
            <v>-1</v>
          </cell>
          <cell r="CN75">
            <v>-0.7</v>
          </cell>
          <cell r="CV75">
            <v>-0.4</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47467246</v>
      </c>
      <c r="BO4" s="436"/>
      <c r="BP4" s="436"/>
      <c r="BQ4" s="436"/>
      <c r="BR4" s="436"/>
      <c r="BS4" s="436"/>
      <c r="BT4" s="436"/>
      <c r="BU4" s="437"/>
      <c r="BV4" s="435">
        <v>48035332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1.8</v>
      </c>
      <c r="CU4" s="576"/>
      <c r="CV4" s="576"/>
      <c r="CW4" s="576"/>
      <c r="CX4" s="576"/>
      <c r="CY4" s="576"/>
      <c r="CZ4" s="576"/>
      <c r="DA4" s="577"/>
      <c r="DB4" s="575">
        <v>1.8</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46998398</v>
      </c>
      <c r="BO5" s="407"/>
      <c r="BP5" s="407"/>
      <c r="BQ5" s="407"/>
      <c r="BR5" s="407"/>
      <c r="BS5" s="407"/>
      <c r="BT5" s="407"/>
      <c r="BU5" s="408"/>
      <c r="BV5" s="406">
        <v>47560683</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96.4</v>
      </c>
      <c r="CU5" s="404"/>
      <c r="CV5" s="404"/>
      <c r="CW5" s="404"/>
      <c r="CX5" s="404"/>
      <c r="CY5" s="404"/>
      <c r="CZ5" s="404"/>
      <c r="DA5" s="405"/>
      <c r="DB5" s="403">
        <v>95.3</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468848</v>
      </c>
      <c r="BO6" s="407"/>
      <c r="BP6" s="407"/>
      <c r="BQ6" s="407"/>
      <c r="BR6" s="407"/>
      <c r="BS6" s="407"/>
      <c r="BT6" s="407"/>
      <c r="BU6" s="408"/>
      <c r="BV6" s="406">
        <v>474649</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96.8</v>
      </c>
      <c r="CU6" s="550"/>
      <c r="CV6" s="550"/>
      <c r="CW6" s="550"/>
      <c r="CX6" s="550"/>
      <c r="CY6" s="550"/>
      <c r="CZ6" s="550"/>
      <c r="DA6" s="551"/>
      <c r="DB6" s="549">
        <v>96.1</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27998</v>
      </c>
      <c r="BO7" s="407"/>
      <c r="BP7" s="407"/>
      <c r="BQ7" s="407"/>
      <c r="BR7" s="407"/>
      <c r="BS7" s="407"/>
      <c r="BT7" s="407"/>
      <c r="BU7" s="408"/>
      <c r="BV7" s="406">
        <v>24716</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24875770</v>
      </c>
      <c r="CU7" s="407"/>
      <c r="CV7" s="407"/>
      <c r="CW7" s="407"/>
      <c r="CX7" s="407"/>
      <c r="CY7" s="407"/>
      <c r="CZ7" s="407"/>
      <c r="DA7" s="408"/>
      <c r="DB7" s="406">
        <v>24503475</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440850</v>
      </c>
      <c r="BO8" s="407"/>
      <c r="BP8" s="407"/>
      <c r="BQ8" s="407"/>
      <c r="BR8" s="407"/>
      <c r="BS8" s="407"/>
      <c r="BT8" s="407"/>
      <c r="BU8" s="408"/>
      <c r="BV8" s="406">
        <v>449933</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0.6</v>
      </c>
      <c r="CU8" s="510"/>
      <c r="CV8" s="510"/>
      <c r="CW8" s="510"/>
      <c r="CX8" s="510"/>
      <c r="CY8" s="510"/>
      <c r="CZ8" s="510"/>
      <c r="DA8" s="511"/>
      <c r="DB8" s="509">
        <v>0.6</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108699</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-9083</v>
      </c>
      <c r="BO9" s="407"/>
      <c r="BP9" s="407"/>
      <c r="BQ9" s="407"/>
      <c r="BR9" s="407"/>
      <c r="BS9" s="407"/>
      <c r="BT9" s="407"/>
      <c r="BU9" s="408"/>
      <c r="BV9" s="406">
        <v>-513415</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8.1</v>
      </c>
      <c r="CU9" s="404"/>
      <c r="CV9" s="404"/>
      <c r="CW9" s="404"/>
      <c r="CX9" s="404"/>
      <c r="CY9" s="404"/>
      <c r="CZ9" s="404"/>
      <c r="DA9" s="405"/>
      <c r="DB9" s="403">
        <v>9.6999999999999993</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113984</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167818</v>
      </c>
      <c r="BO10" s="407"/>
      <c r="BP10" s="407"/>
      <c r="BQ10" s="407"/>
      <c r="BR10" s="407"/>
      <c r="BS10" s="407"/>
      <c r="BT10" s="407"/>
      <c r="BU10" s="408"/>
      <c r="BV10" s="406">
        <v>127617</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194569</v>
      </c>
      <c r="BO11" s="407"/>
      <c r="BP11" s="407"/>
      <c r="BQ11" s="407"/>
      <c r="BR11" s="407"/>
      <c r="BS11" s="407"/>
      <c r="BT11" s="407"/>
      <c r="BU11" s="408"/>
      <c r="BV11" s="406">
        <v>414878</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105715</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103296</v>
      </c>
      <c r="S13" s="494"/>
      <c r="T13" s="494"/>
      <c r="U13" s="494"/>
      <c r="V13" s="495"/>
      <c r="W13" s="496" t="s">
        <v>131</v>
      </c>
      <c r="X13" s="392"/>
      <c r="Y13" s="392"/>
      <c r="Z13" s="392"/>
      <c r="AA13" s="392"/>
      <c r="AB13" s="393"/>
      <c r="AC13" s="359">
        <v>674</v>
      </c>
      <c r="AD13" s="360"/>
      <c r="AE13" s="360"/>
      <c r="AF13" s="360"/>
      <c r="AG13" s="361"/>
      <c r="AH13" s="359">
        <v>691</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353304</v>
      </c>
      <c r="BO13" s="407"/>
      <c r="BP13" s="407"/>
      <c r="BQ13" s="407"/>
      <c r="BR13" s="407"/>
      <c r="BS13" s="407"/>
      <c r="BT13" s="407"/>
      <c r="BU13" s="408"/>
      <c r="BV13" s="406">
        <v>29080</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-0.4</v>
      </c>
      <c r="CU13" s="404"/>
      <c r="CV13" s="404"/>
      <c r="CW13" s="404"/>
      <c r="CX13" s="404"/>
      <c r="CY13" s="404"/>
      <c r="CZ13" s="404"/>
      <c r="DA13" s="405"/>
      <c r="DB13" s="403">
        <v>-0.7</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107342</v>
      </c>
      <c r="S14" s="494"/>
      <c r="T14" s="494"/>
      <c r="U14" s="494"/>
      <c r="V14" s="495"/>
      <c r="W14" s="497"/>
      <c r="X14" s="395"/>
      <c r="Y14" s="395"/>
      <c r="Z14" s="395"/>
      <c r="AA14" s="395"/>
      <c r="AB14" s="396"/>
      <c r="AC14" s="486">
        <v>1.5</v>
      </c>
      <c r="AD14" s="487"/>
      <c r="AE14" s="487"/>
      <c r="AF14" s="487"/>
      <c r="AG14" s="488"/>
      <c r="AH14" s="486">
        <v>1.5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104710</v>
      </c>
      <c r="S15" s="494"/>
      <c r="T15" s="494"/>
      <c r="U15" s="494"/>
      <c r="V15" s="495"/>
      <c r="W15" s="496" t="s">
        <v>137</v>
      </c>
      <c r="X15" s="392"/>
      <c r="Y15" s="392"/>
      <c r="Z15" s="392"/>
      <c r="AA15" s="392"/>
      <c r="AB15" s="393"/>
      <c r="AC15" s="359">
        <v>10603</v>
      </c>
      <c r="AD15" s="360"/>
      <c r="AE15" s="360"/>
      <c r="AF15" s="360"/>
      <c r="AG15" s="361"/>
      <c r="AH15" s="359">
        <v>11168</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12547972</v>
      </c>
      <c r="BO15" s="436"/>
      <c r="BP15" s="436"/>
      <c r="BQ15" s="436"/>
      <c r="BR15" s="436"/>
      <c r="BS15" s="436"/>
      <c r="BT15" s="436"/>
      <c r="BU15" s="437"/>
      <c r="BV15" s="435">
        <v>12563529</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23.6</v>
      </c>
      <c r="AD16" s="487"/>
      <c r="AE16" s="487"/>
      <c r="AF16" s="487"/>
      <c r="AG16" s="488"/>
      <c r="AH16" s="486">
        <v>24.1</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21391944</v>
      </c>
      <c r="BO16" s="407"/>
      <c r="BP16" s="407"/>
      <c r="BQ16" s="407"/>
      <c r="BR16" s="407"/>
      <c r="BS16" s="407"/>
      <c r="BT16" s="407"/>
      <c r="BU16" s="408"/>
      <c r="BV16" s="406">
        <v>20873580</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33680</v>
      </c>
      <c r="AD17" s="360"/>
      <c r="AE17" s="360"/>
      <c r="AF17" s="360"/>
      <c r="AG17" s="361"/>
      <c r="AH17" s="359">
        <v>34423</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15927919</v>
      </c>
      <c r="BO17" s="407"/>
      <c r="BP17" s="407"/>
      <c r="BQ17" s="407"/>
      <c r="BR17" s="407"/>
      <c r="BS17" s="407"/>
      <c r="BT17" s="407"/>
      <c r="BU17" s="408"/>
      <c r="BV17" s="406">
        <v>15953708</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39.72</v>
      </c>
      <c r="M18" s="459"/>
      <c r="N18" s="459"/>
      <c r="O18" s="459"/>
      <c r="P18" s="459"/>
      <c r="Q18" s="459"/>
      <c r="R18" s="460"/>
      <c r="S18" s="460"/>
      <c r="T18" s="460"/>
      <c r="U18" s="460"/>
      <c r="V18" s="461"/>
      <c r="W18" s="477"/>
      <c r="X18" s="478"/>
      <c r="Y18" s="478"/>
      <c r="Z18" s="478"/>
      <c r="AA18" s="478"/>
      <c r="AB18" s="502"/>
      <c r="AC18" s="376">
        <v>74.900000000000006</v>
      </c>
      <c r="AD18" s="377"/>
      <c r="AE18" s="377"/>
      <c r="AF18" s="377"/>
      <c r="AG18" s="462"/>
      <c r="AH18" s="376">
        <v>74.400000000000006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24599190</v>
      </c>
      <c r="BO18" s="407"/>
      <c r="BP18" s="407"/>
      <c r="BQ18" s="407"/>
      <c r="BR18" s="407"/>
      <c r="BS18" s="407"/>
      <c r="BT18" s="407"/>
      <c r="BU18" s="408"/>
      <c r="BV18" s="406">
        <v>23509162</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2737</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29513011</v>
      </c>
      <c r="BO19" s="407"/>
      <c r="BP19" s="407"/>
      <c r="BQ19" s="407"/>
      <c r="BR19" s="407"/>
      <c r="BS19" s="407"/>
      <c r="BT19" s="407"/>
      <c r="BU19" s="408"/>
      <c r="BV19" s="406">
        <v>29732772</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45699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26546670</v>
      </c>
      <c r="BO22" s="436"/>
      <c r="BP22" s="436"/>
      <c r="BQ22" s="436"/>
      <c r="BR22" s="436"/>
      <c r="BS22" s="436"/>
      <c r="BT22" s="436"/>
      <c r="BU22" s="437"/>
      <c r="BV22" s="435">
        <v>27786208</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21809235</v>
      </c>
      <c r="BO23" s="407"/>
      <c r="BP23" s="407"/>
      <c r="BQ23" s="407"/>
      <c r="BR23" s="407"/>
      <c r="BS23" s="407"/>
      <c r="BT23" s="407"/>
      <c r="BU23" s="408"/>
      <c r="BV23" s="406">
        <v>22860640</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8080</v>
      </c>
      <c r="R24" s="360"/>
      <c r="S24" s="360"/>
      <c r="T24" s="360"/>
      <c r="U24" s="360"/>
      <c r="V24" s="361"/>
      <c r="W24" s="449"/>
      <c r="X24" s="386"/>
      <c r="Y24" s="387"/>
      <c r="Z24" s="362" t="s">
        <v>162</v>
      </c>
      <c r="AA24" s="363"/>
      <c r="AB24" s="363"/>
      <c r="AC24" s="363"/>
      <c r="AD24" s="363"/>
      <c r="AE24" s="363"/>
      <c r="AF24" s="363"/>
      <c r="AG24" s="364"/>
      <c r="AH24" s="359">
        <v>642</v>
      </c>
      <c r="AI24" s="360"/>
      <c r="AJ24" s="360"/>
      <c r="AK24" s="360"/>
      <c r="AL24" s="361"/>
      <c r="AM24" s="359">
        <v>2032572</v>
      </c>
      <c r="AN24" s="360"/>
      <c r="AO24" s="360"/>
      <c r="AP24" s="360"/>
      <c r="AQ24" s="360"/>
      <c r="AR24" s="361"/>
      <c r="AS24" s="359">
        <v>3166</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13130366</v>
      </c>
      <c r="BO24" s="407"/>
      <c r="BP24" s="407"/>
      <c r="BQ24" s="407"/>
      <c r="BR24" s="407"/>
      <c r="BS24" s="407"/>
      <c r="BT24" s="407"/>
      <c r="BU24" s="408"/>
      <c r="BV24" s="406">
        <v>13088780</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7560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7173003</v>
      </c>
      <c r="BO25" s="436"/>
      <c r="BP25" s="436"/>
      <c r="BQ25" s="436"/>
      <c r="BR25" s="436"/>
      <c r="BS25" s="436"/>
      <c r="BT25" s="436"/>
      <c r="BU25" s="437"/>
      <c r="BV25" s="435">
        <v>5442156</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6660</v>
      </c>
      <c r="R26" s="360"/>
      <c r="S26" s="360"/>
      <c r="T26" s="360"/>
      <c r="U26" s="360"/>
      <c r="V26" s="361"/>
      <c r="W26" s="449"/>
      <c r="X26" s="386"/>
      <c r="Y26" s="387"/>
      <c r="Z26" s="362" t="s">
        <v>168</v>
      </c>
      <c r="AA26" s="417"/>
      <c r="AB26" s="417"/>
      <c r="AC26" s="417"/>
      <c r="AD26" s="417"/>
      <c r="AE26" s="417"/>
      <c r="AF26" s="417"/>
      <c r="AG26" s="418"/>
      <c r="AH26" s="359">
        <v>11</v>
      </c>
      <c r="AI26" s="360"/>
      <c r="AJ26" s="360"/>
      <c r="AK26" s="360"/>
      <c r="AL26" s="361"/>
      <c r="AM26" s="359">
        <v>36663</v>
      </c>
      <c r="AN26" s="360"/>
      <c r="AO26" s="360"/>
      <c r="AP26" s="360"/>
      <c r="AQ26" s="360"/>
      <c r="AR26" s="361"/>
      <c r="AS26" s="359">
        <v>3333</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304579</v>
      </c>
      <c r="BO26" s="407"/>
      <c r="BP26" s="407"/>
      <c r="BQ26" s="407"/>
      <c r="BR26" s="407"/>
      <c r="BS26" s="407"/>
      <c r="BT26" s="407"/>
      <c r="BU26" s="408"/>
      <c r="BV26" s="406">
        <v>394597</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7000</v>
      </c>
      <c r="R27" s="360"/>
      <c r="S27" s="360"/>
      <c r="T27" s="360"/>
      <c r="U27" s="360"/>
      <c r="V27" s="361"/>
      <c r="W27" s="449"/>
      <c r="X27" s="386"/>
      <c r="Y27" s="387"/>
      <c r="Z27" s="362" t="s">
        <v>171</v>
      </c>
      <c r="AA27" s="363"/>
      <c r="AB27" s="363"/>
      <c r="AC27" s="363"/>
      <c r="AD27" s="363"/>
      <c r="AE27" s="363"/>
      <c r="AF27" s="363"/>
      <c r="AG27" s="364"/>
      <c r="AH27" s="359">
        <v>45</v>
      </c>
      <c r="AI27" s="360"/>
      <c r="AJ27" s="360"/>
      <c r="AK27" s="360"/>
      <c r="AL27" s="361"/>
      <c r="AM27" s="359">
        <v>169698</v>
      </c>
      <c r="AN27" s="360"/>
      <c r="AO27" s="360"/>
      <c r="AP27" s="360"/>
      <c r="AQ27" s="360"/>
      <c r="AR27" s="361"/>
      <c r="AS27" s="359">
        <v>3771</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6500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4960469</v>
      </c>
      <c r="BO28" s="436"/>
      <c r="BP28" s="436"/>
      <c r="BQ28" s="436"/>
      <c r="BR28" s="436"/>
      <c r="BS28" s="436"/>
      <c r="BT28" s="436"/>
      <c r="BU28" s="437"/>
      <c r="BV28" s="435">
        <v>4792651</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16</v>
      </c>
      <c r="M29" s="360"/>
      <c r="N29" s="360"/>
      <c r="O29" s="360"/>
      <c r="P29" s="361"/>
      <c r="Q29" s="359">
        <v>6100</v>
      </c>
      <c r="R29" s="360"/>
      <c r="S29" s="360"/>
      <c r="T29" s="360"/>
      <c r="U29" s="360"/>
      <c r="V29" s="361"/>
      <c r="W29" s="450"/>
      <c r="X29" s="451"/>
      <c r="Y29" s="452"/>
      <c r="Z29" s="362" t="s">
        <v>177</v>
      </c>
      <c r="AA29" s="363"/>
      <c r="AB29" s="363"/>
      <c r="AC29" s="363"/>
      <c r="AD29" s="363"/>
      <c r="AE29" s="363"/>
      <c r="AF29" s="363"/>
      <c r="AG29" s="364"/>
      <c r="AH29" s="359">
        <v>687</v>
      </c>
      <c r="AI29" s="360"/>
      <c r="AJ29" s="360"/>
      <c r="AK29" s="360"/>
      <c r="AL29" s="361"/>
      <c r="AM29" s="359">
        <v>2202270</v>
      </c>
      <c r="AN29" s="360"/>
      <c r="AO29" s="360"/>
      <c r="AP29" s="360"/>
      <c r="AQ29" s="360"/>
      <c r="AR29" s="361"/>
      <c r="AS29" s="359">
        <v>3206</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t="s">
        <v>122</v>
      </c>
      <c r="BO29" s="407"/>
      <c r="BP29" s="407"/>
      <c r="BQ29" s="407"/>
      <c r="BR29" s="407"/>
      <c r="BS29" s="407"/>
      <c r="BT29" s="407"/>
      <c r="BU29" s="408"/>
      <c r="BV29" s="406" t="s">
        <v>122</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99.7</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7089235</v>
      </c>
      <c r="BO30" s="441"/>
      <c r="BP30" s="441"/>
      <c r="BQ30" s="441"/>
      <c r="BR30" s="441"/>
      <c r="BS30" s="441"/>
      <c r="BT30" s="441"/>
      <c r="BU30" s="442"/>
      <c r="BV30" s="440">
        <v>7362414</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大阪府後期高齢者医療広域連合（一般会計）</v>
      </c>
      <c r="BZ34" s="355"/>
      <c r="CA34" s="355"/>
      <c r="CB34" s="355"/>
      <c r="CC34" s="355"/>
      <c r="CD34" s="355"/>
      <c r="CE34" s="355"/>
      <c r="CF34" s="355"/>
      <c r="CG34" s="355"/>
      <c r="CH34" s="355"/>
      <c r="CI34" s="355"/>
      <c r="CJ34" s="355"/>
      <c r="CK34" s="355"/>
      <c r="CL34" s="355"/>
      <c r="CM34" s="355"/>
      <c r="CN34" s="163"/>
      <c r="CO34" s="354">
        <f>IF(CQ34="","",MAX(C34:D43,U34:V43,AM34:AN43,BE34:BF43,BW34:BX43)+1)</f>
        <v>15</v>
      </c>
      <c r="CP34" s="354"/>
      <c r="CQ34" s="355" t="str">
        <f>IF('各会計、関係団体の財政状況及び健全化判断比率'!BS7="","",'各会計、関係団体の財政状況及び健全化判断比率'!BS7)</f>
        <v>富田林市文化振興事業団</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南河内広域行政共同処理事業特別会計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大阪府後期高齢者医療広域連合（後期高齢者医療特別会計）</v>
      </c>
      <c r="BZ35" s="355"/>
      <c r="CA35" s="355"/>
      <c r="CB35" s="355"/>
      <c r="CC35" s="355"/>
      <c r="CD35" s="355"/>
      <c r="CE35" s="355"/>
      <c r="CF35" s="355"/>
      <c r="CG35" s="355"/>
      <c r="CH35" s="355"/>
      <c r="CI35" s="355"/>
      <c r="CJ35" s="355"/>
      <c r="CK35" s="355"/>
      <c r="CL35" s="355"/>
      <c r="CM35" s="355"/>
      <c r="CN35" s="163"/>
      <c r="CO35" s="354">
        <f t="shared" ref="CO35:CO43" si="3">IF(CQ35="","",CO34+1)</f>
        <v>16</v>
      </c>
      <c r="CP35" s="354"/>
      <c r="CQ35" s="355" t="str">
        <f>IF('各会計、関係団体の財政状況及び健全化判断比率'!BS8="","",'各会計、関係団体の財政状況及び健全化判断比率'!BS8)</f>
        <v>富田林市公園緑化協会</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大阪広域水道企業団　水道事業会計（水道用水供給事業）</v>
      </c>
      <c r="BZ36" s="355"/>
      <c r="CA36" s="355"/>
      <c r="CB36" s="355"/>
      <c r="CC36" s="355"/>
      <c r="CD36" s="355"/>
      <c r="CE36" s="355"/>
      <c r="CF36" s="355"/>
      <c r="CG36" s="355"/>
      <c r="CH36" s="355"/>
      <c r="CI36" s="355"/>
      <c r="CJ36" s="355"/>
      <c r="CK36" s="355"/>
      <c r="CL36" s="355"/>
      <c r="CM36" s="355"/>
      <c r="CN36" s="163"/>
      <c r="CO36" s="354">
        <f t="shared" si="3"/>
        <v>17</v>
      </c>
      <c r="CP36" s="354"/>
      <c r="CQ36" s="355" t="str">
        <f>IF('各会計、関係団体の財政状況及び健全化判断比率'!BS9="","",'各会計、関係団体の財政状況及び健全化判断比率'!BS9)</f>
        <v>富田林学校給食</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大阪広域水道企業団（工業用水道事業会計）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南河内環境事業組合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13</v>
      </c>
      <c r="BX39" s="354"/>
      <c r="BY39" s="355" t="str">
        <f>IF('各会計、関係団体の財政状況及び健全化判断比率'!B73="","",'各会計、関係団体の財政状況及び健全化判断比率'!B73)</f>
        <v>大阪府都市ボートレース企業団（モーターボート競走事業会計）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14</v>
      </c>
      <c r="BX40" s="354"/>
      <c r="BY40" s="355" t="str">
        <f>IF('各会計、関係団体の財政状況及び健全化判断比率'!B74="","",'各会計、関係団体の財政状況及び健全化判断比率'!B74)</f>
        <v>大阪南消防組合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OZH/IMZqdFZ9MmwKDQG9ZL4XTkt4Rr8qrpPNeCSLGiKcG5j1bbQ6Saahk46O+xkBJ15huV1jmzWigp5Sk9nwbw==" saltValue="JT7cxTaAAC5BGmJujLCWQ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13195387</v>
      </c>
      <c r="S5" s="664"/>
      <c r="T5" s="664"/>
      <c r="U5" s="664"/>
      <c r="V5" s="664"/>
      <c r="W5" s="664"/>
      <c r="X5" s="664"/>
      <c r="Y5" s="689"/>
      <c r="Z5" s="702">
        <v>27.8</v>
      </c>
      <c r="AA5" s="702"/>
      <c r="AB5" s="702"/>
      <c r="AC5" s="702"/>
      <c r="AD5" s="703">
        <v>12202179</v>
      </c>
      <c r="AE5" s="703"/>
      <c r="AF5" s="703"/>
      <c r="AG5" s="703"/>
      <c r="AH5" s="703"/>
      <c r="AI5" s="703"/>
      <c r="AJ5" s="703"/>
      <c r="AK5" s="703"/>
      <c r="AL5" s="690">
        <v>48</v>
      </c>
      <c r="AM5" s="672"/>
      <c r="AN5" s="672"/>
      <c r="AO5" s="691"/>
      <c r="AP5" s="666" t="s">
        <v>216</v>
      </c>
      <c r="AQ5" s="667"/>
      <c r="AR5" s="667"/>
      <c r="AS5" s="667"/>
      <c r="AT5" s="667"/>
      <c r="AU5" s="667"/>
      <c r="AV5" s="667"/>
      <c r="AW5" s="667"/>
      <c r="AX5" s="667"/>
      <c r="AY5" s="667"/>
      <c r="AZ5" s="667"/>
      <c r="BA5" s="667"/>
      <c r="BB5" s="667"/>
      <c r="BC5" s="667"/>
      <c r="BD5" s="667"/>
      <c r="BE5" s="667"/>
      <c r="BF5" s="668"/>
      <c r="BG5" s="608">
        <v>12198422</v>
      </c>
      <c r="BH5" s="609"/>
      <c r="BI5" s="609"/>
      <c r="BJ5" s="609"/>
      <c r="BK5" s="609"/>
      <c r="BL5" s="609"/>
      <c r="BM5" s="609"/>
      <c r="BN5" s="610"/>
      <c r="BO5" s="646">
        <v>92.4</v>
      </c>
      <c r="BP5" s="646"/>
      <c r="BQ5" s="646"/>
      <c r="BR5" s="646"/>
      <c r="BS5" s="647">
        <v>40392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210716</v>
      </c>
      <c r="S6" s="609"/>
      <c r="T6" s="609"/>
      <c r="U6" s="609"/>
      <c r="V6" s="609"/>
      <c r="W6" s="609"/>
      <c r="X6" s="609"/>
      <c r="Y6" s="610"/>
      <c r="Z6" s="646">
        <v>0.4</v>
      </c>
      <c r="AA6" s="646"/>
      <c r="AB6" s="646"/>
      <c r="AC6" s="646"/>
      <c r="AD6" s="647">
        <v>210716</v>
      </c>
      <c r="AE6" s="647"/>
      <c r="AF6" s="647"/>
      <c r="AG6" s="647"/>
      <c r="AH6" s="647"/>
      <c r="AI6" s="647"/>
      <c r="AJ6" s="647"/>
      <c r="AK6" s="647"/>
      <c r="AL6" s="611">
        <v>0.8</v>
      </c>
      <c r="AM6" s="612"/>
      <c r="AN6" s="612"/>
      <c r="AO6" s="648"/>
      <c r="AP6" s="605" t="s">
        <v>221</v>
      </c>
      <c r="AQ6" s="606"/>
      <c r="AR6" s="606"/>
      <c r="AS6" s="606"/>
      <c r="AT6" s="606"/>
      <c r="AU6" s="606"/>
      <c r="AV6" s="606"/>
      <c r="AW6" s="606"/>
      <c r="AX6" s="606"/>
      <c r="AY6" s="606"/>
      <c r="AZ6" s="606"/>
      <c r="BA6" s="606"/>
      <c r="BB6" s="606"/>
      <c r="BC6" s="606"/>
      <c r="BD6" s="606"/>
      <c r="BE6" s="606"/>
      <c r="BF6" s="607"/>
      <c r="BG6" s="608">
        <v>12198422</v>
      </c>
      <c r="BH6" s="609"/>
      <c r="BI6" s="609"/>
      <c r="BJ6" s="609"/>
      <c r="BK6" s="609"/>
      <c r="BL6" s="609"/>
      <c r="BM6" s="609"/>
      <c r="BN6" s="610"/>
      <c r="BO6" s="646">
        <v>92.4</v>
      </c>
      <c r="BP6" s="646"/>
      <c r="BQ6" s="646"/>
      <c r="BR6" s="646"/>
      <c r="BS6" s="647">
        <v>40392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314213</v>
      </c>
      <c r="CS6" s="609"/>
      <c r="CT6" s="609"/>
      <c r="CU6" s="609"/>
      <c r="CV6" s="609"/>
      <c r="CW6" s="609"/>
      <c r="CX6" s="609"/>
      <c r="CY6" s="610"/>
      <c r="CZ6" s="690">
        <v>0.7</v>
      </c>
      <c r="DA6" s="672"/>
      <c r="DB6" s="672"/>
      <c r="DC6" s="692"/>
      <c r="DD6" s="614" t="s">
        <v>122</v>
      </c>
      <c r="DE6" s="609"/>
      <c r="DF6" s="609"/>
      <c r="DG6" s="609"/>
      <c r="DH6" s="609"/>
      <c r="DI6" s="609"/>
      <c r="DJ6" s="609"/>
      <c r="DK6" s="609"/>
      <c r="DL6" s="609"/>
      <c r="DM6" s="609"/>
      <c r="DN6" s="609"/>
      <c r="DO6" s="609"/>
      <c r="DP6" s="610"/>
      <c r="DQ6" s="614">
        <v>314213</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17139</v>
      </c>
      <c r="S7" s="609"/>
      <c r="T7" s="609"/>
      <c r="U7" s="609"/>
      <c r="V7" s="609"/>
      <c r="W7" s="609"/>
      <c r="X7" s="609"/>
      <c r="Y7" s="610"/>
      <c r="Z7" s="646">
        <v>0</v>
      </c>
      <c r="AA7" s="646"/>
      <c r="AB7" s="646"/>
      <c r="AC7" s="646"/>
      <c r="AD7" s="647">
        <v>17139</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6093617</v>
      </c>
      <c r="BH7" s="609"/>
      <c r="BI7" s="609"/>
      <c r="BJ7" s="609"/>
      <c r="BK7" s="609"/>
      <c r="BL7" s="609"/>
      <c r="BM7" s="609"/>
      <c r="BN7" s="610"/>
      <c r="BO7" s="646">
        <v>46.2</v>
      </c>
      <c r="BP7" s="646"/>
      <c r="BQ7" s="646"/>
      <c r="BR7" s="646"/>
      <c r="BS7" s="647">
        <v>40392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5604815</v>
      </c>
      <c r="CS7" s="609"/>
      <c r="CT7" s="609"/>
      <c r="CU7" s="609"/>
      <c r="CV7" s="609"/>
      <c r="CW7" s="609"/>
      <c r="CX7" s="609"/>
      <c r="CY7" s="610"/>
      <c r="CZ7" s="646">
        <v>11.9</v>
      </c>
      <c r="DA7" s="646"/>
      <c r="DB7" s="646"/>
      <c r="DC7" s="646"/>
      <c r="DD7" s="614">
        <v>1036588</v>
      </c>
      <c r="DE7" s="609"/>
      <c r="DF7" s="609"/>
      <c r="DG7" s="609"/>
      <c r="DH7" s="609"/>
      <c r="DI7" s="609"/>
      <c r="DJ7" s="609"/>
      <c r="DK7" s="609"/>
      <c r="DL7" s="609"/>
      <c r="DM7" s="609"/>
      <c r="DN7" s="609"/>
      <c r="DO7" s="609"/>
      <c r="DP7" s="610"/>
      <c r="DQ7" s="614">
        <v>4081220</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189138</v>
      </c>
      <c r="S8" s="609"/>
      <c r="T8" s="609"/>
      <c r="U8" s="609"/>
      <c r="V8" s="609"/>
      <c r="W8" s="609"/>
      <c r="X8" s="609"/>
      <c r="Y8" s="610"/>
      <c r="Z8" s="646">
        <v>0.4</v>
      </c>
      <c r="AA8" s="646"/>
      <c r="AB8" s="646"/>
      <c r="AC8" s="646"/>
      <c r="AD8" s="647">
        <v>189138</v>
      </c>
      <c r="AE8" s="647"/>
      <c r="AF8" s="647"/>
      <c r="AG8" s="647"/>
      <c r="AH8" s="647"/>
      <c r="AI8" s="647"/>
      <c r="AJ8" s="647"/>
      <c r="AK8" s="647"/>
      <c r="AL8" s="611">
        <v>0.7</v>
      </c>
      <c r="AM8" s="612"/>
      <c r="AN8" s="612"/>
      <c r="AO8" s="648"/>
      <c r="AP8" s="605" t="s">
        <v>227</v>
      </c>
      <c r="AQ8" s="606"/>
      <c r="AR8" s="606"/>
      <c r="AS8" s="606"/>
      <c r="AT8" s="606"/>
      <c r="AU8" s="606"/>
      <c r="AV8" s="606"/>
      <c r="AW8" s="606"/>
      <c r="AX8" s="606"/>
      <c r="AY8" s="606"/>
      <c r="AZ8" s="606"/>
      <c r="BA8" s="606"/>
      <c r="BB8" s="606"/>
      <c r="BC8" s="606"/>
      <c r="BD8" s="606"/>
      <c r="BE8" s="606"/>
      <c r="BF8" s="607"/>
      <c r="BG8" s="608">
        <v>158556</v>
      </c>
      <c r="BH8" s="609"/>
      <c r="BI8" s="609"/>
      <c r="BJ8" s="609"/>
      <c r="BK8" s="609"/>
      <c r="BL8" s="609"/>
      <c r="BM8" s="609"/>
      <c r="BN8" s="610"/>
      <c r="BO8" s="646">
        <v>1.2</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24798670</v>
      </c>
      <c r="CS8" s="609"/>
      <c r="CT8" s="609"/>
      <c r="CU8" s="609"/>
      <c r="CV8" s="609"/>
      <c r="CW8" s="609"/>
      <c r="CX8" s="609"/>
      <c r="CY8" s="610"/>
      <c r="CZ8" s="646">
        <v>52.8</v>
      </c>
      <c r="DA8" s="646"/>
      <c r="DB8" s="646"/>
      <c r="DC8" s="646"/>
      <c r="DD8" s="614">
        <v>131706</v>
      </c>
      <c r="DE8" s="609"/>
      <c r="DF8" s="609"/>
      <c r="DG8" s="609"/>
      <c r="DH8" s="609"/>
      <c r="DI8" s="609"/>
      <c r="DJ8" s="609"/>
      <c r="DK8" s="609"/>
      <c r="DL8" s="609"/>
      <c r="DM8" s="609"/>
      <c r="DN8" s="609"/>
      <c r="DO8" s="609"/>
      <c r="DP8" s="610"/>
      <c r="DQ8" s="614">
        <v>11916115</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247689</v>
      </c>
      <c r="S9" s="609"/>
      <c r="T9" s="609"/>
      <c r="U9" s="609"/>
      <c r="V9" s="609"/>
      <c r="W9" s="609"/>
      <c r="X9" s="609"/>
      <c r="Y9" s="610"/>
      <c r="Z9" s="646">
        <v>0.5</v>
      </c>
      <c r="AA9" s="646"/>
      <c r="AB9" s="646"/>
      <c r="AC9" s="646"/>
      <c r="AD9" s="647">
        <v>247689</v>
      </c>
      <c r="AE9" s="647"/>
      <c r="AF9" s="647"/>
      <c r="AG9" s="647"/>
      <c r="AH9" s="647"/>
      <c r="AI9" s="647"/>
      <c r="AJ9" s="647"/>
      <c r="AK9" s="647"/>
      <c r="AL9" s="611">
        <v>1</v>
      </c>
      <c r="AM9" s="612"/>
      <c r="AN9" s="612"/>
      <c r="AO9" s="648"/>
      <c r="AP9" s="605" t="s">
        <v>230</v>
      </c>
      <c r="AQ9" s="606"/>
      <c r="AR9" s="606"/>
      <c r="AS9" s="606"/>
      <c r="AT9" s="606"/>
      <c r="AU9" s="606"/>
      <c r="AV9" s="606"/>
      <c r="AW9" s="606"/>
      <c r="AX9" s="606"/>
      <c r="AY9" s="606"/>
      <c r="AZ9" s="606"/>
      <c r="BA9" s="606"/>
      <c r="BB9" s="606"/>
      <c r="BC9" s="606"/>
      <c r="BD9" s="606"/>
      <c r="BE9" s="606"/>
      <c r="BF9" s="607"/>
      <c r="BG9" s="608">
        <v>5394264</v>
      </c>
      <c r="BH9" s="609"/>
      <c r="BI9" s="609"/>
      <c r="BJ9" s="609"/>
      <c r="BK9" s="609"/>
      <c r="BL9" s="609"/>
      <c r="BM9" s="609"/>
      <c r="BN9" s="610"/>
      <c r="BO9" s="646">
        <v>40.9</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4540310</v>
      </c>
      <c r="CS9" s="609"/>
      <c r="CT9" s="609"/>
      <c r="CU9" s="609"/>
      <c r="CV9" s="609"/>
      <c r="CW9" s="609"/>
      <c r="CX9" s="609"/>
      <c r="CY9" s="610"/>
      <c r="CZ9" s="646">
        <v>9.6999999999999993</v>
      </c>
      <c r="DA9" s="646"/>
      <c r="DB9" s="646"/>
      <c r="DC9" s="646"/>
      <c r="DD9" s="614">
        <v>23185</v>
      </c>
      <c r="DE9" s="609"/>
      <c r="DF9" s="609"/>
      <c r="DG9" s="609"/>
      <c r="DH9" s="609"/>
      <c r="DI9" s="609"/>
      <c r="DJ9" s="609"/>
      <c r="DK9" s="609"/>
      <c r="DL9" s="609"/>
      <c r="DM9" s="609"/>
      <c r="DN9" s="609"/>
      <c r="DO9" s="609"/>
      <c r="DP9" s="610"/>
      <c r="DQ9" s="614">
        <v>2941131</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203401</v>
      </c>
      <c r="BH10" s="609"/>
      <c r="BI10" s="609"/>
      <c r="BJ10" s="609"/>
      <c r="BK10" s="609"/>
      <c r="BL10" s="609"/>
      <c r="BM10" s="609"/>
      <c r="BN10" s="610"/>
      <c r="BO10" s="646">
        <v>1.5</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25098</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24056</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2563819</v>
      </c>
      <c r="S11" s="609"/>
      <c r="T11" s="609"/>
      <c r="U11" s="609"/>
      <c r="V11" s="609"/>
      <c r="W11" s="609"/>
      <c r="X11" s="609"/>
      <c r="Y11" s="610"/>
      <c r="Z11" s="611">
        <v>5.4</v>
      </c>
      <c r="AA11" s="612"/>
      <c r="AB11" s="612"/>
      <c r="AC11" s="613"/>
      <c r="AD11" s="614">
        <v>2563819</v>
      </c>
      <c r="AE11" s="609"/>
      <c r="AF11" s="609"/>
      <c r="AG11" s="609"/>
      <c r="AH11" s="609"/>
      <c r="AI11" s="609"/>
      <c r="AJ11" s="609"/>
      <c r="AK11" s="610"/>
      <c r="AL11" s="611">
        <v>10.1</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337396</v>
      </c>
      <c r="BH11" s="609"/>
      <c r="BI11" s="609"/>
      <c r="BJ11" s="609"/>
      <c r="BK11" s="609"/>
      <c r="BL11" s="609"/>
      <c r="BM11" s="609"/>
      <c r="BN11" s="610"/>
      <c r="BO11" s="646">
        <v>2.6</v>
      </c>
      <c r="BP11" s="646"/>
      <c r="BQ11" s="646"/>
      <c r="BR11" s="646"/>
      <c r="BS11" s="647">
        <v>40392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223723</v>
      </c>
      <c r="CS11" s="609"/>
      <c r="CT11" s="609"/>
      <c r="CU11" s="609"/>
      <c r="CV11" s="609"/>
      <c r="CW11" s="609"/>
      <c r="CX11" s="609"/>
      <c r="CY11" s="610"/>
      <c r="CZ11" s="646">
        <v>0.5</v>
      </c>
      <c r="DA11" s="646"/>
      <c r="DB11" s="646"/>
      <c r="DC11" s="646"/>
      <c r="DD11" s="614">
        <v>63130</v>
      </c>
      <c r="DE11" s="609"/>
      <c r="DF11" s="609"/>
      <c r="DG11" s="609"/>
      <c r="DH11" s="609"/>
      <c r="DI11" s="609"/>
      <c r="DJ11" s="609"/>
      <c r="DK11" s="609"/>
      <c r="DL11" s="609"/>
      <c r="DM11" s="609"/>
      <c r="DN11" s="609"/>
      <c r="DO11" s="609"/>
      <c r="DP11" s="610"/>
      <c r="DQ11" s="614">
        <v>162398</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45808</v>
      </c>
      <c r="S12" s="609"/>
      <c r="T12" s="609"/>
      <c r="U12" s="609"/>
      <c r="V12" s="609"/>
      <c r="W12" s="609"/>
      <c r="X12" s="609"/>
      <c r="Y12" s="610"/>
      <c r="Z12" s="646">
        <v>0.1</v>
      </c>
      <c r="AA12" s="646"/>
      <c r="AB12" s="646"/>
      <c r="AC12" s="646"/>
      <c r="AD12" s="647">
        <v>45808</v>
      </c>
      <c r="AE12" s="647"/>
      <c r="AF12" s="647"/>
      <c r="AG12" s="647"/>
      <c r="AH12" s="647"/>
      <c r="AI12" s="647"/>
      <c r="AJ12" s="647"/>
      <c r="AK12" s="647"/>
      <c r="AL12" s="611">
        <v>0.2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5238278</v>
      </c>
      <c r="BH12" s="609"/>
      <c r="BI12" s="609"/>
      <c r="BJ12" s="609"/>
      <c r="BK12" s="609"/>
      <c r="BL12" s="609"/>
      <c r="BM12" s="609"/>
      <c r="BN12" s="610"/>
      <c r="BO12" s="646">
        <v>39.700000000000003</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172271</v>
      </c>
      <c r="CS12" s="609"/>
      <c r="CT12" s="609"/>
      <c r="CU12" s="609"/>
      <c r="CV12" s="609"/>
      <c r="CW12" s="609"/>
      <c r="CX12" s="609"/>
      <c r="CY12" s="610"/>
      <c r="CZ12" s="646">
        <v>0.4</v>
      </c>
      <c r="DA12" s="646"/>
      <c r="DB12" s="646"/>
      <c r="DC12" s="646"/>
      <c r="DD12" s="614" t="s">
        <v>122</v>
      </c>
      <c r="DE12" s="609"/>
      <c r="DF12" s="609"/>
      <c r="DG12" s="609"/>
      <c r="DH12" s="609"/>
      <c r="DI12" s="609"/>
      <c r="DJ12" s="609"/>
      <c r="DK12" s="609"/>
      <c r="DL12" s="609"/>
      <c r="DM12" s="609"/>
      <c r="DN12" s="609"/>
      <c r="DO12" s="609"/>
      <c r="DP12" s="610"/>
      <c r="DQ12" s="614">
        <v>115278</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5128667</v>
      </c>
      <c r="BH13" s="609"/>
      <c r="BI13" s="609"/>
      <c r="BJ13" s="609"/>
      <c r="BK13" s="609"/>
      <c r="BL13" s="609"/>
      <c r="BM13" s="609"/>
      <c r="BN13" s="610"/>
      <c r="BO13" s="646">
        <v>38.9</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2714465</v>
      </c>
      <c r="CS13" s="609"/>
      <c r="CT13" s="609"/>
      <c r="CU13" s="609"/>
      <c r="CV13" s="609"/>
      <c r="CW13" s="609"/>
      <c r="CX13" s="609"/>
      <c r="CY13" s="610"/>
      <c r="CZ13" s="646">
        <v>5.8</v>
      </c>
      <c r="DA13" s="646"/>
      <c r="DB13" s="646"/>
      <c r="DC13" s="646"/>
      <c r="DD13" s="614">
        <v>461802</v>
      </c>
      <c r="DE13" s="609"/>
      <c r="DF13" s="609"/>
      <c r="DG13" s="609"/>
      <c r="DH13" s="609"/>
      <c r="DI13" s="609"/>
      <c r="DJ13" s="609"/>
      <c r="DK13" s="609"/>
      <c r="DL13" s="609"/>
      <c r="DM13" s="609"/>
      <c r="DN13" s="609"/>
      <c r="DO13" s="609"/>
      <c r="DP13" s="610"/>
      <c r="DQ13" s="614">
        <v>1993466</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264988</v>
      </c>
      <c r="BH14" s="609"/>
      <c r="BI14" s="609"/>
      <c r="BJ14" s="609"/>
      <c r="BK14" s="609"/>
      <c r="BL14" s="609"/>
      <c r="BM14" s="609"/>
      <c r="BN14" s="610"/>
      <c r="BO14" s="646">
        <v>2</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1382292</v>
      </c>
      <c r="CS14" s="609"/>
      <c r="CT14" s="609"/>
      <c r="CU14" s="609"/>
      <c r="CV14" s="609"/>
      <c r="CW14" s="609"/>
      <c r="CX14" s="609"/>
      <c r="CY14" s="610"/>
      <c r="CZ14" s="646">
        <v>2.9</v>
      </c>
      <c r="DA14" s="646"/>
      <c r="DB14" s="646"/>
      <c r="DC14" s="646"/>
      <c r="DD14" s="614">
        <v>28185</v>
      </c>
      <c r="DE14" s="609"/>
      <c r="DF14" s="609"/>
      <c r="DG14" s="609"/>
      <c r="DH14" s="609"/>
      <c r="DI14" s="609"/>
      <c r="DJ14" s="609"/>
      <c r="DK14" s="609"/>
      <c r="DL14" s="609"/>
      <c r="DM14" s="609"/>
      <c r="DN14" s="609"/>
      <c r="DO14" s="609"/>
      <c r="DP14" s="610"/>
      <c r="DQ14" s="614">
        <v>1333948</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57444</v>
      </c>
      <c r="S15" s="609"/>
      <c r="T15" s="609"/>
      <c r="U15" s="609"/>
      <c r="V15" s="609"/>
      <c r="W15" s="609"/>
      <c r="X15" s="609"/>
      <c r="Y15" s="610"/>
      <c r="Z15" s="646">
        <v>0.1</v>
      </c>
      <c r="AA15" s="646"/>
      <c r="AB15" s="646"/>
      <c r="AC15" s="646"/>
      <c r="AD15" s="647">
        <v>57444</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601539</v>
      </c>
      <c r="BH15" s="609"/>
      <c r="BI15" s="609"/>
      <c r="BJ15" s="609"/>
      <c r="BK15" s="609"/>
      <c r="BL15" s="609"/>
      <c r="BM15" s="609"/>
      <c r="BN15" s="610"/>
      <c r="BO15" s="646">
        <v>4.5999999999999996</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4795391</v>
      </c>
      <c r="CS15" s="609"/>
      <c r="CT15" s="609"/>
      <c r="CU15" s="609"/>
      <c r="CV15" s="609"/>
      <c r="CW15" s="609"/>
      <c r="CX15" s="609"/>
      <c r="CY15" s="610"/>
      <c r="CZ15" s="646">
        <v>10.199999999999999</v>
      </c>
      <c r="DA15" s="646"/>
      <c r="DB15" s="646"/>
      <c r="DC15" s="646"/>
      <c r="DD15" s="614">
        <v>962528</v>
      </c>
      <c r="DE15" s="609"/>
      <c r="DF15" s="609"/>
      <c r="DG15" s="609"/>
      <c r="DH15" s="609"/>
      <c r="DI15" s="609"/>
      <c r="DJ15" s="609"/>
      <c r="DK15" s="609"/>
      <c r="DL15" s="609"/>
      <c r="DM15" s="609"/>
      <c r="DN15" s="609"/>
      <c r="DO15" s="609"/>
      <c r="DP15" s="610"/>
      <c r="DQ15" s="614">
        <v>3778183</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275925</v>
      </c>
      <c r="S16" s="609"/>
      <c r="T16" s="609"/>
      <c r="U16" s="609"/>
      <c r="V16" s="609"/>
      <c r="W16" s="609"/>
      <c r="X16" s="609"/>
      <c r="Y16" s="610"/>
      <c r="Z16" s="646">
        <v>0.6</v>
      </c>
      <c r="AA16" s="646"/>
      <c r="AB16" s="646"/>
      <c r="AC16" s="646"/>
      <c r="AD16" s="647">
        <v>275925</v>
      </c>
      <c r="AE16" s="647"/>
      <c r="AF16" s="647"/>
      <c r="AG16" s="647"/>
      <c r="AH16" s="647"/>
      <c r="AI16" s="647"/>
      <c r="AJ16" s="647"/>
      <c r="AK16" s="647"/>
      <c r="AL16" s="611">
        <v>1.1000000000000001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15517</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v>6517</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562044</v>
      </c>
      <c r="S17" s="609"/>
      <c r="T17" s="609"/>
      <c r="U17" s="609"/>
      <c r="V17" s="609"/>
      <c r="W17" s="609"/>
      <c r="X17" s="609"/>
      <c r="Y17" s="610"/>
      <c r="Z17" s="646">
        <v>1.2</v>
      </c>
      <c r="AA17" s="646"/>
      <c r="AB17" s="646"/>
      <c r="AC17" s="646"/>
      <c r="AD17" s="647">
        <v>562044</v>
      </c>
      <c r="AE17" s="647"/>
      <c r="AF17" s="647"/>
      <c r="AG17" s="647"/>
      <c r="AH17" s="647"/>
      <c r="AI17" s="647"/>
      <c r="AJ17" s="647"/>
      <c r="AK17" s="647"/>
      <c r="AL17" s="611">
        <v>2.2000000000000002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2411633</v>
      </c>
      <c r="CS17" s="609"/>
      <c r="CT17" s="609"/>
      <c r="CU17" s="609"/>
      <c r="CV17" s="609"/>
      <c r="CW17" s="609"/>
      <c r="CX17" s="609"/>
      <c r="CY17" s="610"/>
      <c r="CZ17" s="646">
        <v>5.0999999999999996</v>
      </c>
      <c r="DA17" s="646"/>
      <c r="DB17" s="646"/>
      <c r="DC17" s="646"/>
      <c r="DD17" s="614" t="s">
        <v>122</v>
      </c>
      <c r="DE17" s="609"/>
      <c r="DF17" s="609"/>
      <c r="DG17" s="609"/>
      <c r="DH17" s="609"/>
      <c r="DI17" s="609"/>
      <c r="DJ17" s="609"/>
      <c r="DK17" s="609"/>
      <c r="DL17" s="609"/>
      <c r="DM17" s="609"/>
      <c r="DN17" s="609"/>
      <c r="DO17" s="609"/>
      <c r="DP17" s="610"/>
      <c r="DQ17" s="614">
        <v>2390602</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92232</v>
      </c>
      <c r="S18" s="609"/>
      <c r="T18" s="609"/>
      <c r="U18" s="609"/>
      <c r="V18" s="609"/>
      <c r="W18" s="609"/>
      <c r="X18" s="609"/>
      <c r="Y18" s="610"/>
      <c r="Z18" s="646">
        <v>0.2</v>
      </c>
      <c r="AA18" s="646"/>
      <c r="AB18" s="646"/>
      <c r="AC18" s="646"/>
      <c r="AD18" s="647">
        <v>92232</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450717</v>
      </c>
      <c r="S19" s="609"/>
      <c r="T19" s="609"/>
      <c r="U19" s="609"/>
      <c r="V19" s="609"/>
      <c r="W19" s="609"/>
      <c r="X19" s="609"/>
      <c r="Y19" s="610"/>
      <c r="Z19" s="646">
        <v>0.9</v>
      </c>
      <c r="AA19" s="646"/>
      <c r="AB19" s="646"/>
      <c r="AC19" s="646"/>
      <c r="AD19" s="647">
        <v>450717</v>
      </c>
      <c r="AE19" s="647"/>
      <c r="AF19" s="647"/>
      <c r="AG19" s="647"/>
      <c r="AH19" s="647"/>
      <c r="AI19" s="647"/>
      <c r="AJ19" s="647"/>
      <c r="AK19" s="647"/>
      <c r="AL19" s="611">
        <v>1.8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996965</v>
      </c>
      <c r="BH19" s="609"/>
      <c r="BI19" s="609"/>
      <c r="BJ19" s="609"/>
      <c r="BK19" s="609"/>
      <c r="BL19" s="609"/>
      <c r="BM19" s="609"/>
      <c r="BN19" s="610"/>
      <c r="BO19" s="646">
        <v>7.6</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19095</v>
      </c>
      <c r="S20" s="609"/>
      <c r="T20" s="609"/>
      <c r="U20" s="609"/>
      <c r="V20" s="609"/>
      <c r="W20" s="609"/>
      <c r="X20" s="609"/>
      <c r="Y20" s="610"/>
      <c r="Z20" s="646">
        <v>0</v>
      </c>
      <c r="AA20" s="646"/>
      <c r="AB20" s="646"/>
      <c r="AC20" s="646"/>
      <c r="AD20" s="647">
        <v>19095</v>
      </c>
      <c r="AE20" s="647"/>
      <c r="AF20" s="647"/>
      <c r="AG20" s="647"/>
      <c r="AH20" s="647"/>
      <c r="AI20" s="647"/>
      <c r="AJ20" s="647"/>
      <c r="AK20" s="647"/>
      <c r="AL20" s="611">
        <v>0.1</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996965</v>
      </c>
      <c r="BH20" s="609"/>
      <c r="BI20" s="609"/>
      <c r="BJ20" s="609"/>
      <c r="BK20" s="609"/>
      <c r="BL20" s="609"/>
      <c r="BM20" s="609"/>
      <c r="BN20" s="610"/>
      <c r="BO20" s="646">
        <v>7.6</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46998398</v>
      </c>
      <c r="CS20" s="609"/>
      <c r="CT20" s="609"/>
      <c r="CU20" s="609"/>
      <c r="CV20" s="609"/>
      <c r="CW20" s="609"/>
      <c r="CX20" s="609"/>
      <c r="CY20" s="610"/>
      <c r="CZ20" s="646">
        <v>100</v>
      </c>
      <c r="DA20" s="646"/>
      <c r="DB20" s="646"/>
      <c r="DC20" s="646"/>
      <c r="DD20" s="614">
        <v>2707124</v>
      </c>
      <c r="DE20" s="609"/>
      <c r="DF20" s="609"/>
      <c r="DG20" s="609"/>
      <c r="DH20" s="609"/>
      <c r="DI20" s="609"/>
      <c r="DJ20" s="609"/>
      <c r="DK20" s="609"/>
      <c r="DL20" s="609"/>
      <c r="DM20" s="609"/>
      <c r="DN20" s="609"/>
      <c r="DO20" s="609"/>
      <c r="DP20" s="610"/>
      <c r="DQ20" s="614">
        <v>29057127</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9092678</v>
      </c>
      <c r="S21" s="609"/>
      <c r="T21" s="609"/>
      <c r="U21" s="609"/>
      <c r="V21" s="609"/>
      <c r="W21" s="609"/>
      <c r="X21" s="609"/>
      <c r="Y21" s="610"/>
      <c r="Z21" s="646">
        <v>19.2</v>
      </c>
      <c r="AA21" s="646"/>
      <c r="AB21" s="646"/>
      <c r="AC21" s="646"/>
      <c r="AD21" s="647">
        <v>8843972</v>
      </c>
      <c r="AE21" s="647"/>
      <c r="AF21" s="647"/>
      <c r="AG21" s="647"/>
      <c r="AH21" s="647"/>
      <c r="AI21" s="647"/>
      <c r="AJ21" s="647"/>
      <c r="AK21" s="647"/>
      <c r="AL21" s="611">
        <v>34.799999999999997</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3757</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8843972</v>
      </c>
      <c r="S22" s="609"/>
      <c r="T22" s="609"/>
      <c r="U22" s="609"/>
      <c r="V22" s="609"/>
      <c r="W22" s="609"/>
      <c r="X22" s="609"/>
      <c r="Y22" s="610"/>
      <c r="Z22" s="646">
        <v>18.600000000000001</v>
      </c>
      <c r="AA22" s="646"/>
      <c r="AB22" s="646"/>
      <c r="AC22" s="646"/>
      <c r="AD22" s="647">
        <v>8843972</v>
      </c>
      <c r="AE22" s="647"/>
      <c r="AF22" s="647"/>
      <c r="AG22" s="647"/>
      <c r="AH22" s="647"/>
      <c r="AI22" s="647"/>
      <c r="AJ22" s="647"/>
      <c r="AK22" s="647"/>
      <c r="AL22" s="611">
        <v>34.799999999999997</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248706</v>
      </c>
      <c r="S23" s="609"/>
      <c r="T23" s="609"/>
      <c r="U23" s="609"/>
      <c r="V23" s="609"/>
      <c r="W23" s="609"/>
      <c r="X23" s="609"/>
      <c r="Y23" s="610"/>
      <c r="Z23" s="646">
        <v>0.5</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993208</v>
      </c>
      <c r="BH23" s="609"/>
      <c r="BI23" s="609"/>
      <c r="BJ23" s="609"/>
      <c r="BK23" s="609"/>
      <c r="BL23" s="609"/>
      <c r="BM23" s="609"/>
      <c r="BN23" s="610"/>
      <c r="BO23" s="646">
        <v>7.5</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25588298</v>
      </c>
      <c r="CS24" s="664"/>
      <c r="CT24" s="664"/>
      <c r="CU24" s="664"/>
      <c r="CV24" s="664"/>
      <c r="CW24" s="664"/>
      <c r="CX24" s="664"/>
      <c r="CY24" s="689"/>
      <c r="CZ24" s="690">
        <v>54.4</v>
      </c>
      <c r="DA24" s="672"/>
      <c r="DB24" s="672"/>
      <c r="DC24" s="692"/>
      <c r="DD24" s="688">
        <v>13911718</v>
      </c>
      <c r="DE24" s="664"/>
      <c r="DF24" s="664"/>
      <c r="DG24" s="664"/>
      <c r="DH24" s="664"/>
      <c r="DI24" s="664"/>
      <c r="DJ24" s="664"/>
      <c r="DK24" s="689"/>
      <c r="DL24" s="688">
        <v>12929359</v>
      </c>
      <c r="DM24" s="664"/>
      <c r="DN24" s="664"/>
      <c r="DO24" s="664"/>
      <c r="DP24" s="664"/>
      <c r="DQ24" s="664"/>
      <c r="DR24" s="664"/>
      <c r="DS24" s="664"/>
      <c r="DT24" s="664"/>
      <c r="DU24" s="664"/>
      <c r="DV24" s="689"/>
      <c r="DW24" s="690">
        <v>50.7</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26457787</v>
      </c>
      <c r="S25" s="609"/>
      <c r="T25" s="609"/>
      <c r="U25" s="609"/>
      <c r="V25" s="609"/>
      <c r="W25" s="609"/>
      <c r="X25" s="609"/>
      <c r="Y25" s="610"/>
      <c r="Z25" s="646">
        <v>55.7</v>
      </c>
      <c r="AA25" s="646"/>
      <c r="AB25" s="646"/>
      <c r="AC25" s="646"/>
      <c r="AD25" s="647">
        <v>25215873</v>
      </c>
      <c r="AE25" s="647"/>
      <c r="AF25" s="647"/>
      <c r="AG25" s="647"/>
      <c r="AH25" s="647"/>
      <c r="AI25" s="647"/>
      <c r="AJ25" s="647"/>
      <c r="AK25" s="647"/>
      <c r="AL25" s="611">
        <v>99.2</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7623367</v>
      </c>
      <c r="CS25" s="621"/>
      <c r="CT25" s="621"/>
      <c r="CU25" s="621"/>
      <c r="CV25" s="621"/>
      <c r="CW25" s="621"/>
      <c r="CX25" s="621"/>
      <c r="CY25" s="622"/>
      <c r="CZ25" s="611">
        <v>16.2</v>
      </c>
      <c r="DA25" s="623"/>
      <c r="DB25" s="623"/>
      <c r="DC25" s="624"/>
      <c r="DD25" s="614">
        <v>6813438</v>
      </c>
      <c r="DE25" s="621"/>
      <c r="DF25" s="621"/>
      <c r="DG25" s="621"/>
      <c r="DH25" s="621"/>
      <c r="DI25" s="621"/>
      <c r="DJ25" s="621"/>
      <c r="DK25" s="622"/>
      <c r="DL25" s="614">
        <v>6792198</v>
      </c>
      <c r="DM25" s="621"/>
      <c r="DN25" s="621"/>
      <c r="DO25" s="621"/>
      <c r="DP25" s="621"/>
      <c r="DQ25" s="621"/>
      <c r="DR25" s="621"/>
      <c r="DS25" s="621"/>
      <c r="DT25" s="621"/>
      <c r="DU25" s="621"/>
      <c r="DV25" s="622"/>
      <c r="DW25" s="611">
        <v>26.6</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11685</v>
      </c>
      <c r="S26" s="609"/>
      <c r="T26" s="609"/>
      <c r="U26" s="609"/>
      <c r="V26" s="609"/>
      <c r="W26" s="609"/>
      <c r="X26" s="609"/>
      <c r="Y26" s="610"/>
      <c r="Z26" s="646">
        <v>0</v>
      </c>
      <c r="AA26" s="646"/>
      <c r="AB26" s="646"/>
      <c r="AC26" s="646"/>
      <c r="AD26" s="647">
        <v>11685</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4279234</v>
      </c>
      <c r="CS26" s="609"/>
      <c r="CT26" s="609"/>
      <c r="CU26" s="609"/>
      <c r="CV26" s="609"/>
      <c r="CW26" s="609"/>
      <c r="CX26" s="609"/>
      <c r="CY26" s="610"/>
      <c r="CZ26" s="611">
        <v>9.1</v>
      </c>
      <c r="DA26" s="623"/>
      <c r="DB26" s="623"/>
      <c r="DC26" s="624"/>
      <c r="DD26" s="614">
        <v>3889947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383213</v>
      </c>
      <c r="S27" s="609"/>
      <c r="T27" s="609"/>
      <c r="U27" s="609"/>
      <c r="V27" s="609"/>
      <c r="W27" s="609"/>
      <c r="X27" s="609"/>
      <c r="Y27" s="610"/>
      <c r="Z27" s="646">
        <v>0.8</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13195387</v>
      </c>
      <c r="BH27" s="609"/>
      <c r="BI27" s="609"/>
      <c r="BJ27" s="609"/>
      <c r="BK27" s="609"/>
      <c r="BL27" s="609"/>
      <c r="BM27" s="609"/>
      <c r="BN27" s="610"/>
      <c r="BO27" s="646">
        <v>100</v>
      </c>
      <c r="BP27" s="646"/>
      <c r="BQ27" s="646"/>
      <c r="BR27" s="646"/>
      <c r="BS27" s="647">
        <v>40392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15553298</v>
      </c>
      <c r="CS27" s="621"/>
      <c r="CT27" s="621"/>
      <c r="CU27" s="621"/>
      <c r="CV27" s="621"/>
      <c r="CW27" s="621"/>
      <c r="CX27" s="621"/>
      <c r="CY27" s="622"/>
      <c r="CZ27" s="611">
        <v>33.1</v>
      </c>
      <c r="DA27" s="623"/>
      <c r="DB27" s="623"/>
      <c r="DC27" s="624"/>
      <c r="DD27" s="614">
        <v>4707678</v>
      </c>
      <c r="DE27" s="621"/>
      <c r="DF27" s="621"/>
      <c r="DG27" s="621"/>
      <c r="DH27" s="621"/>
      <c r="DI27" s="621"/>
      <c r="DJ27" s="621"/>
      <c r="DK27" s="622"/>
      <c r="DL27" s="614">
        <v>3941128</v>
      </c>
      <c r="DM27" s="621"/>
      <c r="DN27" s="621"/>
      <c r="DO27" s="621"/>
      <c r="DP27" s="621"/>
      <c r="DQ27" s="621"/>
      <c r="DR27" s="621"/>
      <c r="DS27" s="621"/>
      <c r="DT27" s="621"/>
      <c r="DU27" s="621"/>
      <c r="DV27" s="622"/>
      <c r="DW27" s="611">
        <v>15.4</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651407</v>
      </c>
      <c r="S28" s="609"/>
      <c r="T28" s="609"/>
      <c r="U28" s="609"/>
      <c r="V28" s="609"/>
      <c r="W28" s="609"/>
      <c r="X28" s="609"/>
      <c r="Y28" s="610"/>
      <c r="Z28" s="646">
        <v>1.4</v>
      </c>
      <c r="AA28" s="646"/>
      <c r="AB28" s="646"/>
      <c r="AC28" s="646"/>
      <c r="AD28" s="647">
        <v>179188</v>
      </c>
      <c r="AE28" s="647"/>
      <c r="AF28" s="647"/>
      <c r="AG28" s="647"/>
      <c r="AH28" s="647"/>
      <c r="AI28" s="647"/>
      <c r="AJ28" s="647"/>
      <c r="AK28" s="647"/>
      <c r="AL28" s="611">
        <v>0.7</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2411633</v>
      </c>
      <c r="CS28" s="609"/>
      <c r="CT28" s="609"/>
      <c r="CU28" s="609"/>
      <c r="CV28" s="609"/>
      <c r="CW28" s="609"/>
      <c r="CX28" s="609"/>
      <c r="CY28" s="610"/>
      <c r="CZ28" s="611">
        <v>5.0999999999999996</v>
      </c>
      <c r="DA28" s="623"/>
      <c r="DB28" s="623"/>
      <c r="DC28" s="624"/>
      <c r="DD28" s="614">
        <v>2390602</v>
      </c>
      <c r="DE28" s="609"/>
      <c r="DF28" s="609"/>
      <c r="DG28" s="609"/>
      <c r="DH28" s="609"/>
      <c r="DI28" s="609"/>
      <c r="DJ28" s="609"/>
      <c r="DK28" s="610"/>
      <c r="DL28" s="614">
        <v>2196033</v>
      </c>
      <c r="DM28" s="609"/>
      <c r="DN28" s="609"/>
      <c r="DO28" s="609"/>
      <c r="DP28" s="609"/>
      <c r="DQ28" s="609"/>
      <c r="DR28" s="609"/>
      <c r="DS28" s="609"/>
      <c r="DT28" s="609"/>
      <c r="DU28" s="609"/>
      <c r="DV28" s="610"/>
      <c r="DW28" s="611">
        <v>8.6</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348159</v>
      </c>
      <c r="S29" s="609"/>
      <c r="T29" s="609"/>
      <c r="U29" s="609"/>
      <c r="V29" s="609"/>
      <c r="W29" s="609"/>
      <c r="X29" s="609"/>
      <c r="Y29" s="610"/>
      <c r="Z29" s="646">
        <v>0.7</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2411633</v>
      </c>
      <c r="CS29" s="621"/>
      <c r="CT29" s="621"/>
      <c r="CU29" s="621"/>
      <c r="CV29" s="621"/>
      <c r="CW29" s="621"/>
      <c r="CX29" s="621"/>
      <c r="CY29" s="622"/>
      <c r="CZ29" s="611">
        <v>5.0999999999999996</v>
      </c>
      <c r="DA29" s="623"/>
      <c r="DB29" s="623"/>
      <c r="DC29" s="624"/>
      <c r="DD29" s="614">
        <v>2390602</v>
      </c>
      <c r="DE29" s="621"/>
      <c r="DF29" s="621"/>
      <c r="DG29" s="621"/>
      <c r="DH29" s="621"/>
      <c r="DI29" s="621"/>
      <c r="DJ29" s="621"/>
      <c r="DK29" s="622"/>
      <c r="DL29" s="614">
        <v>2196033</v>
      </c>
      <c r="DM29" s="621"/>
      <c r="DN29" s="621"/>
      <c r="DO29" s="621"/>
      <c r="DP29" s="621"/>
      <c r="DQ29" s="621"/>
      <c r="DR29" s="621"/>
      <c r="DS29" s="621"/>
      <c r="DT29" s="621"/>
      <c r="DU29" s="621"/>
      <c r="DV29" s="622"/>
      <c r="DW29" s="611">
        <v>8.6</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11132371</v>
      </c>
      <c r="S30" s="609"/>
      <c r="T30" s="609"/>
      <c r="U30" s="609"/>
      <c r="V30" s="609"/>
      <c r="W30" s="609"/>
      <c r="X30" s="609"/>
      <c r="Y30" s="610"/>
      <c r="Z30" s="646">
        <v>23.5</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2325837</v>
      </c>
      <c r="CS30" s="609"/>
      <c r="CT30" s="609"/>
      <c r="CU30" s="609"/>
      <c r="CV30" s="609"/>
      <c r="CW30" s="609"/>
      <c r="CX30" s="609"/>
      <c r="CY30" s="610"/>
      <c r="CZ30" s="611">
        <v>4.9000000000000004</v>
      </c>
      <c r="DA30" s="623"/>
      <c r="DB30" s="623"/>
      <c r="DC30" s="624"/>
      <c r="DD30" s="614">
        <v>2306189</v>
      </c>
      <c r="DE30" s="609"/>
      <c r="DF30" s="609"/>
      <c r="DG30" s="609"/>
      <c r="DH30" s="609"/>
      <c r="DI30" s="609"/>
      <c r="DJ30" s="609"/>
      <c r="DK30" s="610"/>
      <c r="DL30" s="614">
        <v>2111621</v>
      </c>
      <c r="DM30" s="609"/>
      <c r="DN30" s="609"/>
      <c r="DO30" s="609"/>
      <c r="DP30" s="609"/>
      <c r="DQ30" s="609"/>
      <c r="DR30" s="609"/>
      <c r="DS30" s="609"/>
      <c r="DT30" s="609"/>
      <c r="DU30" s="609"/>
      <c r="DV30" s="610"/>
      <c r="DW30" s="611">
        <v>8.3000000000000007</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98.5</v>
      </c>
      <c r="BN31" s="671"/>
      <c r="BO31" s="671"/>
      <c r="BP31" s="671"/>
      <c r="BQ31" s="673"/>
      <c r="BR31" s="670">
        <v>99.3</v>
      </c>
      <c r="BS31" s="671"/>
      <c r="BT31" s="671"/>
      <c r="BU31" s="671"/>
      <c r="BV31" s="671"/>
      <c r="BW31" s="671"/>
      <c r="BX31" s="672">
        <v>98.6</v>
      </c>
      <c r="BY31" s="671"/>
      <c r="BZ31" s="671"/>
      <c r="CA31" s="671"/>
      <c r="CB31" s="673"/>
      <c r="CD31" s="629"/>
      <c r="CE31" s="630"/>
      <c r="CF31" s="605" t="s">
        <v>300</v>
      </c>
      <c r="CG31" s="606"/>
      <c r="CH31" s="606"/>
      <c r="CI31" s="606"/>
      <c r="CJ31" s="606"/>
      <c r="CK31" s="606"/>
      <c r="CL31" s="606"/>
      <c r="CM31" s="606"/>
      <c r="CN31" s="606"/>
      <c r="CO31" s="606"/>
      <c r="CP31" s="606"/>
      <c r="CQ31" s="607"/>
      <c r="CR31" s="608">
        <v>85796</v>
      </c>
      <c r="CS31" s="621"/>
      <c r="CT31" s="621"/>
      <c r="CU31" s="621"/>
      <c r="CV31" s="621"/>
      <c r="CW31" s="621"/>
      <c r="CX31" s="621"/>
      <c r="CY31" s="622"/>
      <c r="CZ31" s="611">
        <v>0.2</v>
      </c>
      <c r="DA31" s="623"/>
      <c r="DB31" s="623"/>
      <c r="DC31" s="624"/>
      <c r="DD31" s="614">
        <v>84413</v>
      </c>
      <c r="DE31" s="621"/>
      <c r="DF31" s="621"/>
      <c r="DG31" s="621"/>
      <c r="DH31" s="621"/>
      <c r="DI31" s="621"/>
      <c r="DJ31" s="621"/>
      <c r="DK31" s="622"/>
      <c r="DL31" s="614">
        <v>84412</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3860263</v>
      </c>
      <c r="S32" s="609"/>
      <c r="T32" s="609"/>
      <c r="U32" s="609"/>
      <c r="V32" s="609"/>
      <c r="W32" s="609"/>
      <c r="X32" s="609"/>
      <c r="Y32" s="610"/>
      <c r="Z32" s="646">
        <v>8.1</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99.2</v>
      </c>
      <c r="BH32" s="621"/>
      <c r="BI32" s="621"/>
      <c r="BJ32" s="621"/>
      <c r="BK32" s="621"/>
      <c r="BL32" s="621"/>
      <c r="BM32" s="612">
        <v>98.3</v>
      </c>
      <c r="BN32" s="621"/>
      <c r="BO32" s="621"/>
      <c r="BP32" s="621"/>
      <c r="BQ32" s="644"/>
      <c r="BR32" s="674">
        <v>99.1</v>
      </c>
      <c r="BS32" s="621"/>
      <c r="BT32" s="621"/>
      <c r="BU32" s="621"/>
      <c r="BV32" s="621"/>
      <c r="BW32" s="621"/>
      <c r="BX32" s="612">
        <v>98.4</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42271</v>
      </c>
      <c r="S33" s="609"/>
      <c r="T33" s="609"/>
      <c r="U33" s="609"/>
      <c r="V33" s="609"/>
      <c r="W33" s="609"/>
      <c r="X33" s="609"/>
      <c r="Y33" s="610"/>
      <c r="Z33" s="646">
        <v>0.1</v>
      </c>
      <c r="AA33" s="646"/>
      <c r="AB33" s="646"/>
      <c r="AC33" s="646"/>
      <c r="AD33" s="647">
        <v>6125</v>
      </c>
      <c r="AE33" s="647"/>
      <c r="AF33" s="647"/>
      <c r="AG33" s="647"/>
      <c r="AH33" s="647"/>
      <c r="AI33" s="647"/>
      <c r="AJ33" s="647"/>
      <c r="AK33" s="647"/>
      <c r="AL33" s="611">
        <v>0</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99.3</v>
      </c>
      <c r="BH33" s="593"/>
      <c r="BI33" s="593"/>
      <c r="BJ33" s="593"/>
      <c r="BK33" s="593"/>
      <c r="BL33" s="593"/>
      <c r="BM33" s="639">
        <v>98.5</v>
      </c>
      <c r="BN33" s="593"/>
      <c r="BO33" s="593"/>
      <c r="BP33" s="593"/>
      <c r="BQ33" s="656"/>
      <c r="BR33" s="669">
        <v>99.4</v>
      </c>
      <c r="BS33" s="593"/>
      <c r="BT33" s="593"/>
      <c r="BU33" s="593"/>
      <c r="BV33" s="593"/>
      <c r="BW33" s="593"/>
      <c r="BX33" s="639">
        <v>98.7</v>
      </c>
      <c r="BY33" s="593"/>
      <c r="BZ33" s="593"/>
      <c r="CA33" s="593"/>
      <c r="CB33" s="656"/>
      <c r="CD33" s="605" t="s">
        <v>307</v>
      </c>
      <c r="CE33" s="606"/>
      <c r="CF33" s="606"/>
      <c r="CG33" s="606"/>
      <c r="CH33" s="606"/>
      <c r="CI33" s="606"/>
      <c r="CJ33" s="606"/>
      <c r="CK33" s="606"/>
      <c r="CL33" s="606"/>
      <c r="CM33" s="606"/>
      <c r="CN33" s="606"/>
      <c r="CO33" s="606"/>
      <c r="CP33" s="606"/>
      <c r="CQ33" s="607"/>
      <c r="CR33" s="608">
        <v>18687459</v>
      </c>
      <c r="CS33" s="621"/>
      <c r="CT33" s="621"/>
      <c r="CU33" s="621"/>
      <c r="CV33" s="621"/>
      <c r="CW33" s="621"/>
      <c r="CX33" s="621"/>
      <c r="CY33" s="622"/>
      <c r="CZ33" s="611">
        <v>39.799999999999997</v>
      </c>
      <c r="DA33" s="623"/>
      <c r="DB33" s="623"/>
      <c r="DC33" s="624"/>
      <c r="DD33" s="614">
        <v>14531823</v>
      </c>
      <c r="DE33" s="621"/>
      <c r="DF33" s="621"/>
      <c r="DG33" s="621"/>
      <c r="DH33" s="621"/>
      <c r="DI33" s="621"/>
      <c r="DJ33" s="621"/>
      <c r="DK33" s="622"/>
      <c r="DL33" s="614">
        <v>11669831</v>
      </c>
      <c r="DM33" s="621"/>
      <c r="DN33" s="621"/>
      <c r="DO33" s="621"/>
      <c r="DP33" s="621"/>
      <c r="DQ33" s="621"/>
      <c r="DR33" s="621"/>
      <c r="DS33" s="621"/>
      <c r="DT33" s="621"/>
      <c r="DU33" s="621"/>
      <c r="DV33" s="622"/>
      <c r="DW33" s="611">
        <v>45.7</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150787</v>
      </c>
      <c r="S34" s="609"/>
      <c r="T34" s="609"/>
      <c r="U34" s="609"/>
      <c r="V34" s="609"/>
      <c r="W34" s="609"/>
      <c r="X34" s="609"/>
      <c r="Y34" s="610"/>
      <c r="Z34" s="646">
        <v>0.3</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5768719</v>
      </c>
      <c r="CS34" s="609"/>
      <c r="CT34" s="609"/>
      <c r="CU34" s="609"/>
      <c r="CV34" s="609"/>
      <c r="CW34" s="609"/>
      <c r="CX34" s="609"/>
      <c r="CY34" s="610"/>
      <c r="CZ34" s="611">
        <v>12.3</v>
      </c>
      <c r="DA34" s="623"/>
      <c r="DB34" s="623"/>
      <c r="DC34" s="624"/>
      <c r="DD34" s="614">
        <v>4198473</v>
      </c>
      <c r="DE34" s="609"/>
      <c r="DF34" s="609"/>
      <c r="DG34" s="609"/>
      <c r="DH34" s="609"/>
      <c r="DI34" s="609"/>
      <c r="DJ34" s="609"/>
      <c r="DK34" s="610"/>
      <c r="DL34" s="614">
        <v>3820215</v>
      </c>
      <c r="DM34" s="609"/>
      <c r="DN34" s="609"/>
      <c r="DO34" s="609"/>
      <c r="DP34" s="609"/>
      <c r="DQ34" s="609"/>
      <c r="DR34" s="609"/>
      <c r="DS34" s="609"/>
      <c r="DT34" s="609"/>
      <c r="DU34" s="609"/>
      <c r="DV34" s="610"/>
      <c r="DW34" s="611">
        <v>15</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848065</v>
      </c>
      <c r="S35" s="609"/>
      <c r="T35" s="609"/>
      <c r="U35" s="609"/>
      <c r="V35" s="609"/>
      <c r="W35" s="609"/>
      <c r="X35" s="609"/>
      <c r="Y35" s="610"/>
      <c r="Z35" s="646">
        <v>1.8</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321639</v>
      </c>
      <c r="CS35" s="621"/>
      <c r="CT35" s="621"/>
      <c r="CU35" s="621"/>
      <c r="CV35" s="621"/>
      <c r="CW35" s="621"/>
      <c r="CX35" s="621"/>
      <c r="CY35" s="622"/>
      <c r="CZ35" s="611">
        <v>0.7</v>
      </c>
      <c r="DA35" s="623"/>
      <c r="DB35" s="623"/>
      <c r="DC35" s="624"/>
      <c r="DD35" s="614">
        <v>174164</v>
      </c>
      <c r="DE35" s="621"/>
      <c r="DF35" s="621"/>
      <c r="DG35" s="621"/>
      <c r="DH35" s="621"/>
      <c r="DI35" s="621"/>
      <c r="DJ35" s="621"/>
      <c r="DK35" s="622"/>
      <c r="DL35" s="614">
        <v>174164</v>
      </c>
      <c r="DM35" s="621"/>
      <c r="DN35" s="621"/>
      <c r="DO35" s="621"/>
      <c r="DP35" s="621"/>
      <c r="DQ35" s="621"/>
      <c r="DR35" s="621"/>
      <c r="DS35" s="621"/>
      <c r="DT35" s="621"/>
      <c r="DU35" s="621"/>
      <c r="DV35" s="622"/>
      <c r="DW35" s="611">
        <v>0.7</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474649</v>
      </c>
      <c r="S36" s="609"/>
      <c r="T36" s="609"/>
      <c r="U36" s="609"/>
      <c r="V36" s="609"/>
      <c r="W36" s="609"/>
      <c r="X36" s="609"/>
      <c r="Y36" s="610"/>
      <c r="Z36" s="646">
        <v>1</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6270150</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5468</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5942384</v>
      </c>
      <c r="CS36" s="609"/>
      <c r="CT36" s="609"/>
      <c r="CU36" s="609"/>
      <c r="CV36" s="609"/>
      <c r="CW36" s="609"/>
      <c r="CX36" s="609"/>
      <c r="CY36" s="610"/>
      <c r="CZ36" s="611">
        <v>12.6</v>
      </c>
      <c r="DA36" s="623"/>
      <c r="DB36" s="623"/>
      <c r="DC36" s="624"/>
      <c r="DD36" s="614">
        <v>5635978</v>
      </c>
      <c r="DE36" s="609"/>
      <c r="DF36" s="609"/>
      <c r="DG36" s="609"/>
      <c r="DH36" s="609"/>
      <c r="DI36" s="609"/>
      <c r="DJ36" s="609"/>
      <c r="DK36" s="610"/>
      <c r="DL36" s="614">
        <v>3825881</v>
      </c>
      <c r="DM36" s="609"/>
      <c r="DN36" s="609"/>
      <c r="DO36" s="609"/>
      <c r="DP36" s="609"/>
      <c r="DQ36" s="609"/>
      <c r="DR36" s="609"/>
      <c r="DS36" s="609"/>
      <c r="DT36" s="609"/>
      <c r="DU36" s="609"/>
      <c r="DV36" s="610"/>
      <c r="DW36" s="611">
        <v>15</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1637089</v>
      </c>
      <c r="S37" s="609"/>
      <c r="T37" s="609"/>
      <c r="U37" s="609"/>
      <c r="V37" s="609"/>
      <c r="W37" s="609"/>
      <c r="X37" s="609"/>
      <c r="Y37" s="610"/>
      <c r="Z37" s="646">
        <v>3.4</v>
      </c>
      <c r="AA37" s="646"/>
      <c r="AB37" s="646"/>
      <c r="AC37" s="646"/>
      <c r="AD37" s="647">
        <v>2861</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1005312</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-207244</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2131844</v>
      </c>
      <c r="CS37" s="621"/>
      <c r="CT37" s="621"/>
      <c r="CU37" s="621"/>
      <c r="CV37" s="621"/>
      <c r="CW37" s="621"/>
      <c r="CX37" s="621"/>
      <c r="CY37" s="622"/>
      <c r="CZ37" s="611">
        <v>4.5</v>
      </c>
      <c r="DA37" s="623"/>
      <c r="DB37" s="623"/>
      <c r="DC37" s="624"/>
      <c r="DD37" s="614">
        <v>2131192</v>
      </c>
      <c r="DE37" s="621"/>
      <c r="DF37" s="621"/>
      <c r="DG37" s="621"/>
      <c r="DH37" s="621"/>
      <c r="DI37" s="621"/>
      <c r="DJ37" s="621"/>
      <c r="DK37" s="622"/>
      <c r="DL37" s="614">
        <v>2068444</v>
      </c>
      <c r="DM37" s="621"/>
      <c r="DN37" s="621"/>
      <c r="DO37" s="621"/>
      <c r="DP37" s="621"/>
      <c r="DQ37" s="621"/>
      <c r="DR37" s="621"/>
      <c r="DS37" s="621"/>
      <c r="DT37" s="621"/>
      <c r="DU37" s="621"/>
      <c r="DV37" s="622"/>
      <c r="DW37" s="611">
        <v>8.1</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1469500</v>
      </c>
      <c r="S38" s="609"/>
      <c r="T38" s="609"/>
      <c r="U38" s="609"/>
      <c r="V38" s="609"/>
      <c r="W38" s="609"/>
      <c r="X38" s="609"/>
      <c r="Y38" s="610"/>
      <c r="Z38" s="646">
        <v>3.1</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109205</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13392</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5155633</v>
      </c>
      <c r="CS38" s="609"/>
      <c r="CT38" s="609"/>
      <c r="CU38" s="609"/>
      <c r="CV38" s="609"/>
      <c r="CW38" s="609"/>
      <c r="CX38" s="609"/>
      <c r="CY38" s="610"/>
      <c r="CZ38" s="611">
        <v>11</v>
      </c>
      <c r="DA38" s="623"/>
      <c r="DB38" s="623"/>
      <c r="DC38" s="624"/>
      <c r="DD38" s="614">
        <v>4076514</v>
      </c>
      <c r="DE38" s="609"/>
      <c r="DF38" s="609"/>
      <c r="DG38" s="609"/>
      <c r="DH38" s="609"/>
      <c r="DI38" s="609"/>
      <c r="DJ38" s="609"/>
      <c r="DK38" s="610"/>
      <c r="DL38" s="614">
        <v>3849571</v>
      </c>
      <c r="DM38" s="609"/>
      <c r="DN38" s="609"/>
      <c r="DO38" s="609"/>
      <c r="DP38" s="609"/>
      <c r="DQ38" s="609"/>
      <c r="DR38" s="609"/>
      <c r="DS38" s="609"/>
      <c r="DT38" s="609"/>
      <c r="DU38" s="609"/>
      <c r="DV38" s="610"/>
      <c r="DW38" s="611">
        <v>15.1</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19585</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681504</v>
      </c>
      <c r="CS39" s="621"/>
      <c r="CT39" s="621"/>
      <c r="CU39" s="621"/>
      <c r="CV39" s="621"/>
      <c r="CW39" s="621"/>
      <c r="CX39" s="621"/>
      <c r="CY39" s="622"/>
      <c r="CZ39" s="611">
        <v>1.5</v>
      </c>
      <c r="DA39" s="623"/>
      <c r="DB39" s="623"/>
      <c r="DC39" s="624"/>
      <c r="DD39" s="614">
        <v>446694</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103000</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116</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817580</v>
      </c>
      <c r="CS40" s="609"/>
      <c r="CT40" s="609"/>
      <c r="CU40" s="609"/>
      <c r="CV40" s="609"/>
      <c r="CW40" s="609"/>
      <c r="CX40" s="609"/>
      <c r="CY40" s="610"/>
      <c r="CZ40" s="611">
        <v>1.7</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47467246</v>
      </c>
      <c r="S41" s="633"/>
      <c r="T41" s="633"/>
      <c r="U41" s="633"/>
      <c r="V41" s="633"/>
      <c r="W41" s="633"/>
      <c r="X41" s="633"/>
      <c r="Y41" s="636"/>
      <c r="Z41" s="637">
        <v>100</v>
      </c>
      <c r="AA41" s="637"/>
      <c r="AB41" s="637"/>
      <c r="AC41" s="637"/>
      <c r="AD41" s="638">
        <v>25415732</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1304182</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3851451</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403</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2722641</v>
      </c>
      <c r="CS42" s="621"/>
      <c r="CT42" s="621"/>
      <c r="CU42" s="621"/>
      <c r="CV42" s="621"/>
      <c r="CW42" s="621"/>
      <c r="CX42" s="621"/>
      <c r="CY42" s="622"/>
      <c r="CZ42" s="611">
        <v>5.8</v>
      </c>
      <c r="DA42" s="623"/>
      <c r="DB42" s="623"/>
      <c r="DC42" s="624"/>
      <c r="DD42" s="614">
        <v>613586</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168932</v>
      </c>
      <c r="CS43" s="621"/>
      <c r="CT43" s="621"/>
      <c r="CU43" s="621"/>
      <c r="CV43" s="621"/>
      <c r="CW43" s="621"/>
      <c r="CX43" s="621"/>
      <c r="CY43" s="622"/>
      <c r="CZ43" s="611">
        <v>0.4</v>
      </c>
      <c r="DA43" s="623"/>
      <c r="DB43" s="623"/>
      <c r="DC43" s="624"/>
      <c r="DD43" s="614">
        <v>157932</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2707124</v>
      </c>
      <c r="CS44" s="609"/>
      <c r="CT44" s="609"/>
      <c r="CU44" s="609"/>
      <c r="CV44" s="609"/>
      <c r="CW44" s="609"/>
      <c r="CX44" s="609"/>
      <c r="CY44" s="610"/>
      <c r="CZ44" s="611">
        <v>5.8</v>
      </c>
      <c r="DA44" s="612"/>
      <c r="DB44" s="612"/>
      <c r="DC44" s="613"/>
      <c r="DD44" s="614">
        <v>607069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377890</v>
      </c>
      <c r="CS45" s="621"/>
      <c r="CT45" s="621"/>
      <c r="CU45" s="621"/>
      <c r="CV45" s="621"/>
      <c r="CW45" s="621"/>
      <c r="CX45" s="621"/>
      <c r="CY45" s="622"/>
      <c r="CZ45" s="611">
        <v>0.8</v>
      </c>
      <c r="DA45" s="623"/>
      <c r="DB45" s="623"/>
      <c r="DC45" s="624"/>
      <c r="DD45" s="614">
        <v>62575</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2286880</v>
      </c>
      <c r="CS46" s="609"/>
      <c r="CT46" s="609"/>
      <c r="CU46" s="609"/>
      <c r="CV46" s="609"/>
      <c r="CW46" s="609"/>
      <c r="CX46" s="609"/>
      <c r="CY46" s="610"/>
      <c r="CZ46" s="611">
        <v>4.9000000000000004</v>
      </c>
      <c r="DA46" s="612"/>
      <c r="DB46" s="612"/>
      <c r="DC46" s="613"/>
      <c r="DD46" s="614">
        <v>539739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15517</v>
      </c>
      <c r="CS47" s="621"/>
      <c r="CT47" s="621"/>
      <c r="CU47" s="621"/>
      <c r="CV47" s="621"/>
      <c r="CW47" s="621"/>
      <c r="CX47" s="621"/>
      <c r="CY47" s="622"/>
      <c r="CZ47" s="611">
        <v>0</v>
      </c>
      <c r="DA47" s="623"/>
      <c r="DB47" s="623"/>
      <c r="DC47" s="624"/>
      <c r="DD47" s="614">
        <v>6517</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46998398</v>
      </c>
      <c r="CS49" s="593"/>
      <c r="CT49" s="593"/>
      <c r="CU49" s="593"/>
      <c r="CV49" s="593"/>
      <c r="CW49" s="593"/>
      <c r="CX49" s="593"/>
      <c r="CY49" s="594"/>
      <c r="CZ49" s="595">
        <v>100</v>
      </c>
      <c r="DA49" s="596"/>
      <c r="DB49" s="596"/>
      <c r="DC49" s="597"/>
      <c r="DD49" s="598">
        <v>29057127</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QLWM8vvGMRRVb66+kkuLzTgVbUKPBOr14aHUc5Noov+zj0OBxl3XNmdRIMiHcr+5eV5cO6zCeTPNUin22K8WmA==" saltValue="iNZHSeAneyYIjsIMw7cbO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47490</v>
      </c>
      <c r="R7" s="1090"/>
      <c r="S7" s="1090"/>
      <c r="T7" s="1090"/>
      <c r="U7" s="1090"/>
      <c r="V7" s="1090">
        <v>47028</v>
      </c>
      <c r="W7" s="1090"/>
      <c r="X7" s="1090"/>
      <c r="Y7" s="1090"/>
      <c r="Z7" s="1090"/>
      <c r="AA7" s="1090">
        <v>462</v>
      </c>
      <c r="AB7" s="1090"/>
      <c r="AC7" s="1090"/>
      <c r="AD7" s="1090"/>
      <c r="AE7" s="1091"/>
      <c r="AF7" s="1092">
        <v>434</v>
      </c>
      <c r="AG7" s="1093"/>
      <c r="AH7" s="1093"/>
      <c r="AI7" s="1093"/>
      <c r="AJ7" s="1094"/>
      <c r="AK7" s="1095">
        <v>884</v>
      </c>
      <c r="AL7" s="1096"/>
      <c r="AM7" s="1096"/>
      <c r="AN7" s="1096"/>
      <c r="AO7" s="1096"/>
      <c r="AP7" s="1096">
        <v>26547</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t="s">
        <v>556</v>
      </c>
      <c r="BS7" s="1086" t="s">
        <v>553</v>
      </c>
      <c r="BT7" s="1087"/>
      <c r="BU7" s="1087"/>
      <c r="BV7" s="1087"/>
      <c r="BW7" s="1087"/>
      <c r="BX7" s="1087"/>
      <c r="BY7" s="1087"/>
      <c r="BZ7" s="1087"/>
      <c r="CA7" s="1087"/>
      <c r="CB7" s="1087"/>
      <c r="CC7" s="1087"/>
      <c r="CD7" s="1087"/>
      <c r="CE7" s="1087"/>
      <c r="CF7" s="1087"/>
      <c r="CG7" s="1099"/>
      <c r="CH7" s="1083">
        <v>-19</v>
      </c>
      <c r="CI7" s="1084"/>
      <c r="CJ7" s="1084"/>
      <c r="CK7" s="1084"/>
      <c r="CL7" s="1085"/>
      <c r="CM7" s="1083">
        <v>226</v>
      </c>
      <c r="CN7" s="1084"/>
      <c r="CO7" s="1084"/>
      <c r="CP7" s="1084"/>
      <c r="CQ7" s="1085"/>
      <c r="CR7" s="1083">
        <v>200</v>
      </c>
      <c r="CS7" s="1084"/>
      <c r="CT7" s="1084"/>
      <c r="CU7" s="1084"/>
      <c r="CV7" s="1085"/>
      <c r="CW7" s="1083" t="s">
        <v>487</v>
      </c>
      <c r="CX7" s="1084"/>
      <c r="CY7" s="1084"/>
      <c r="CZ7" s="1084"/>
      <c r="DA7" s="1085"/>
      <c r="DB7" s="1083" t="s">
        <v>487</v>
      </c>
      <c r="DC7" s="1084"/>
      <c r="DD7" s="1084"/>
      <c r="DE7" s="1084"/>
      <c r="DF7" s="1085"/>
      <c r="DG7" s="1083" t="s">
        <v>487</v>
      </c>
      <c r="DH7" s="1084"/>
      <c r="DI7" s="1084"/>
      <c r="DJ7" s="1084"/>
      <c r="DK7" s="1085"/>
      <c r="DL7" s="1083" t="s">
        <v>487</v>
      </c>
      <c r="DM7" s="1084"/>
      <c r="DN7" s="1084"/>
      <c r="DO7" s="1084"/>
      <c r="DP7" s="1085"/>
      <c r="DQ7" s="1083" t="s">
        <v>487</v>
      </c>
      <c r="DR7" s="1084"/>
      <c r="DS7" s="1084"/>
      <c r="DT7" s="1084"/>
      <c r="DU7" s="1085"/>
      <c r="DV7" s="1086"/>
      <c r="DW7" s="1087"/>
      <c r="DX7" s="1087"/>
      <c r="DY7" s="1087"/>
      <c r="DZ7" s="1088"/>
      <c r="EA7" s="216"/>
    </row>
    <row r="8" spans="1:131" s="217" customFormat="1" ht="26.25" customHeight="1" x14ac:dyDescent="0.2">
      <c r="A8" s="220">
        <v>2</v>
      </c>
      <c r="B8" s="1017" t="s">
        <v>375</v>
      </c>
      <c r="C8" s="1018"/>
      <c r="D8" s="1018"/>
      <c r="E8" s="1018"/>
      <c r="F8" s="1018"/>
      <c r="G8" s="1018"/>
      <c r="H8" s="1018"/>
      <c r="I8" s="1018"/>
      <c r="J8" s="1018"/>
      <c r="K8" s="1018"/>
      <c r="L8" s="1018"/>
      <c r="M8" s="1018"/>
      <c r="N8" s="1018"/>
      <c r="O8" s="1018"/>
      <c r="P8" s="1019"/>
      <c r="Q8" s="1025">
        <v>189</v>
      </c>
      <c r="R8" s="1026"/>
      <c r="S8" s="1026"/>
      <c r="T8" s="1026"/>
      <c r="U8" s="1026"/>
      <c r="V8" s="1026">
        <v>182</v>
      </c>
      <c r="W8" s="1026"/>
      <c r="X8" s="1026"/>
      <c r="Y8" s="1026"/>
      <c r="Z8" s="1026"/>
      <c r="AA8" s="1026">
        <v>7</v>
      </c>
      <c r="AB8" s="1026"/>
      <c r="AC8" s="1026"/>
      <c r="AD8" s="1026"/>
      <c r="AE8" s="1027"/>
      <c r="AF8" s="1022">
        <v>7</v>
      </c>
      <c r="AG8" s="1023"/>
      <c r="AH8" s="1023"/>
      <c r="AI8" s="1023"/>
      <c r="AJ8" s="1024"/>
      <c r="AK8" s="1067">
        <v>66</v>
      </c>
      <c r="AL8" s="1068"/>
      <c r="AM8" s="1068"/>
      <c r="AN8" s="1068"/>
      <c r="AO8" s="1068"/>
      <c r="AP8" s="1068" t="s">
        <v>487</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t="s">
        <v>556</v>
      </c>
      <c r="BS8" s="979" t="s">
        <v>554</v>
      </c>
      <c r="BT8" s="980"/>
      <c r="BU8" s="980"/>
      <c r="BV8" s="980"/>
      <c r="BW8" s="980"/>
      <c r="BX8" s="980"/>
      <c r="BY8" s="980"/>
      <c r="BZ8" s="980"/>
      <c r="CA8" s="980"/>
      <c r="CB8" s="980"/>
      <c r="CC8" s="980"/>
      <c r="CD8" s="980"/>
      <c r="CE8" s="980"/>
      <c r="CF8" s="980"/>
      <c r="CG8" s="1001"/>
      <c r="CH8" s="976">
        <v>1</v>
      </c>
      <c r="CI8" s="977"/>
      <c r="CJ8" s="977"/>
      <c r="CK8" s="977"/>
      <c r="CL8" s="978"/>
      <c r="CM8" s="976">
        <v>70</v>
      </c>
      <c r="CN8" s="977"/>
      <c r="CO8" s="977"/>
      <c r="CP8" s="977"/>
      <c r="CQ8" s="978"/>
      <c r="CR8" s="976">
        <v>70</v>
      </c>
      <c r="CS8" s="977"/>
      <c r="CT8" s="977"/>
      <c r="CU8" s="977"/>
      <c r="CV8" s="978"/>
      <c r="CW8" s="976">
        <v>32</v>
      </c>
      <c r="CX8" s="977"/>
      <c r="CY8" s="977"/>
      <c r="CZ8" s="977"/>
      <c r="DA8" s="978"/>
      <c r="DB8" s="976" t="s">
        <v>487</v>
      </c>
      <c r="DC8" s="977"/>
      <c r="DD8" s="977"/>
      <c r="DE8" s="977"/>
      <c r="DF8" s="978"/>
      <c r="DG8" s="976" t="s">
        <v>487</v>
      </c>
      <c r="DH8" s="977"/>
      <c r="DI8" s="977"/>
      <c r="DJ8" s="977"/>
      <c r="DK8" s="978"/>
      <c r="DL8" s="976" t="s">
        <v>487</v>
      </c>
      <c r="DM8" s="977"/>
      <c r="DN8" s="977"/>
      <c r="DO8" s="977"/>
      <c r="DP8" s="978"/>
      <c r="DQ8" s="976" t="s">
        <v>487</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t="s">
        <v>556</v>
      </c>
      <c r="BS9" s="979" t="s">
        <v>555</v>
      </c>
      <c r="BT9" s="980"/>
      <c r="BU9" s="980"/>
      <c r="BV9" s="980"/>
      <c r="BW9" s="980"/>
      <c r="BX9" s="980"/>
      <c r="BY9" s="980"/>
      <c r="BZ9" s="980"/>
      <c r="CA9" s="980"/>
      <c r="CB9" s="980"/>
      <c r="CC9" s="980"/>
      <c r="CD9" s="980"/>
      <c r="CE9" s="980"/>
      <c r="CF9" s="980"/>
      <c r="CG9" s="1001"/>
      <c r="CH9" s="976">
        <v>0</v>
      </c>
      <c r="CI9" s="977"/>
      <c r="CJ9" s="977"/>
      <c r="CK9" s="977"/>
      <c r="CL9" s="978"/>
      <c r="CM9" s="976">
        <v>2</v>
      </c>
      <c r="CN9" s="977"/>
      <c r="CO9" s="977"/>
      <c r="CP9" s="977"/>
      <c r="CQ9" s="978"/>
      <c r="CR9" s="976">
        <v>2</v>
      </c>
      <c r="CS9" s="977"/>
      <c r="CT9" s="977"/>
      <c r="CU9" s="977"/>
      <c r="CV9" s="978"/>
      <c r="CW9" s="976">
        <v>215</v>
      </c>
      <c r="CX9" s="977"/>
      <c r="CY9" s="977"/>
      <c r="CZ9" s="977"/>
      <c r="DA9" s="978"/>
      <c r="DB9" s="976" t="s">
        <v>487</v>
      </c>
      <c r="DC9" s="977"/>
      <c r="DD9" s="977"/>
      <c r="DE9" s="977"/>
      <c r="DF9" s="978"/>
      <c r="DG9" s="976" t="s">
        <v>487</v>
      </c>
      <c r="DH9" s="977"/>
      <c r="DI9" s="977"/>
      <c r="DJ9" s="977"/>
      <c r="DK9" s="978"/>
      <c r="DL9" s="976" t="s">
        <v>487</v>
      </c>
      <c r="DM9" s="977"/>
      <c r="DN9" s="977"/>
      <c r="DO9" s="977"/>
      <c r="DP9" s="978"/>
      <c r="DQ9" s="976" t="s">
        <v>487</v>
      </c>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v>47467</v>
      </c>
      <c r="R23" s="1048"/>
      <c r="S23" s="1048"/>
      <c r="T23" s="1048"/>
      <c r="U23" s="1048"/>
      <c r="V23" s="1048">
        <v>46998</v>
      </c>
      <c r="W23" s="1048"/>
      <c r="X23" s="1048"/>
      <c r="Y23" s="1048"/>
      <c r="Z23" s="1048"/>
      <c r="AA23" s="1048">
        <v>469</v>
      </c>
      <c r="AB23" s="1048"/>
      <c r="AC23" s="1048"/>
      <c r="AD23" s="1048"/>
      <c r="AE23" s="1055"/>
      <c r="AF23" s="1056">
        <v>441</v>
      </c>
      <c r="AG23" s="1048"/>
      <c r="AH23" s="1048"/>
      <c r="AI23" s="1048"/>
      <c r="AJ23" s="1057"/>
      <c r="AK23" s="1058"/>
      <c r="AL23" s="1059"/>
      <c r="AM23" s="1059"/>
      <c r="AN23" s="1059"/>
      <c r="AO23" s="1059"/>
      <c r="AP23" s="1048">
        <v>26547</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11811</v>
      </c>
      <c r="R28" s="1038"/>
      <c r="S28" s="1038"/>
      <c r="T28" s="1038"/>
      <c r="U28" s="1038"/>
      <c r="V28" s="1038">
        <v>11805</v>
      </c>
      <c r="W28" s="1038"/>
      <c r="X28" s="1038"/>
      <c r="Y28" s="1038"/>
      <c r="Z28" s="1038"/>
      <c r="AA28" s="1038">
        <v>5</v>
      </c>
      <c r="AB28" s="1038"/>
      <c r="AC28" s="1038"/>
      <c r="AD28" s="1038"/>
      <c r="AE28" s="1039"/>
      <c r="AF28" s="1040">
        <v>5</v>
      </c>
      <c r="AG28" s="1038"/>
      <c r="AH28" s="1038"/>
      <c r="AI28" s="1038"/>
      <c r="AJ28" s="1041"/>
      <c r="AK28" s="1029">
        <v>1334</v>
      </c>
      <c r="AL28" s="1030"/>
      <c r="AM28" s="1030"/>
      <c r="AN28" s="1030"/>
      <c r="AO28" s="1030"/>
      <c r="AP28" s="1030" t="s">
        <v>487</v>
      </c>
      <c r="AQ28" s="1030"/>
      <c r="AR28" s="1030"/>
      <c r="AS28" s="1030"/>
      <c r="AT28" s="1030"/>
      <c r="AU28" s="1030" t="s">
        <v>487</v>
      </c>
      <c r="AV28" s="1030"/>
      <c r="AW28" s="1030"/>
      <c r="AX28" s="1030"/>
      <c r="AY28" s="1030"/>
      <c r="AZ28" s="1031" t="s">
        <v>487</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12307</v>
      </c>
      <c r="R29" s="1026"/>
      <c r="S29" s="1026"/>
      <c r="T29" s="1026"/>
      <c r="U29" s="1026"/>
      <c r="V29" s="1026">
        <v>12254</v>
      </c>
      <c r="W29" s="1026"/>
      <c r="X29" s="1026"/>
      <c r="Y29" s="1026"/>
      <c r="Z29" s="1026"/>
      <c r="AA29" s="1026">
        <v>53</v>
      </c>
      <c r="AB29" s="1026"/>
      <c r="AC29" s="1026"/>
      <c r="AD29" s="1026"/>
      <c r="AE29" s="1027"/>
      <c r="AF29" s="1022">
        <v>53</v>
      </c>
      <c r="AG29" s="1023"/>
      <c r="AH29" s="1023"/>
      <c r="AI29" s="1023"/>
      <c r="AJ29" s="1024"/>
      <c r="AK29" s="967">
        <v>1877</v>
      </c>
      <c r="AL29" s="958"/>
      <c r="AM29" s="958"/>
      <c r="AN29" s="958"/>
      <c r="AO29" s="958"/>
      <c r="AP29" s="958" t="s">
        <v>487</v>
      </c>
      <c r="AQ29" s="958"/>
      <c r="AR29" s="958"/>
      <c r="AS29" s="958"/>
      <c r="AT29" s="958"/>
      <c r="AU29" s="958" t="s">
        <v>487</v>
      </c>
      <c r="AV29" s="958"/>
      <c r="AW29" s="958"/>
      <c r="AX29" s="958"/>
      <c r="AY29" s="958"/>
      <c r="AZ29" s="1028" t="s">
        <v>487</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2517</v>
      </c>
      <c r="R30" s="1026"/>
      <c r="S30" s="1026"/>
      <c r="T30" s="1026"/>
      <c r="U30" s="1026"/>
      <c r="V30" s="1026">
        <v>2444</v>
      </c>
      <c r="W30" s="1026"/>
      <c r="X30" s="1026"/>
      <c r="Y30" s="1026"/>
      <c r="Z30" s="1026"/>
      <c r="AA30" s="1026">
        <v>72</v>
      </c>
      <c r="AB30" s="1026"/>
      <c r="AC30" s="1026"/>
      <c r="AD30" s="1026"/>
      <c r="AE30" s="1027"/>
      <c r="AF30" s="1022">
        <v>72</v>
      </c>
      <c r="AG30" s="1023"/>
      <c r="AH30" s="1023"/>
      <c r="AI30" s="1023"/>
      <c r="AJ30" s="1024"/>
      <c r="AK30" s="967">
        <v>516</v>
      </c>
      <c r="AL30" s="958"/>
      <c r="AM30" s="958"/>
      <c r="AN30" s="958"/>
      <c r="AO30" s="958"/>
      <c r="AP30" s="958" t="s">
        <v>487</v>
      </c>
      <c r="AQ30" s="958"/>
      <c r="AR30" s="958"/>
      <c r="AS30" s="958"/>
      <c r="AT30" s="958"/>
      <c r="AU30" s="958" t="s">
        <v>487</v>
      </c>
      <c r="AV30" s="958"/>
      <c r="AW30" s="958"/>
      <c r="AX30" s="958"/>
      <c r="AY30" s="958"/>
      <c r="AZ30" s="1028" t="s">
        <v>487</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2435</v>
      </c>
      <c r="R31" s="1026"/>
      <c r="S31" s="1026"/>
      <c r="T31" s="1026"/>
      <c r="U31" s="1026"/>
      <c r="V31" s="1026">
        <v>2312</v>
      </c>
      <c r="W31" s="1026"/>
      <c r="X31" s="1026"/>
      <c r="Y31" s="1026"/>
      <c r="Z31" s="1026"/>
      <c r="AA31" s="1026">
        <v>123</v>
      </c>
      <c r="AB31" s="1026"/>
      <c r="AC31" s="1026"/>
      <c r="AD31" s="1026"/>
      <c r="AE31" s="1027"/>
      <c r="AF31" s="1022">
        <v>1998</v>
      </c>
      <c r="AG31" s="1023"/>
      <c r="AH31" s="1023"/>
      <c r="AI31" s="1023"/>
      <c r="AJ31" s="1024"/>
      <c r="AK31" s="967">
        <v>17</v>
      </c>
      <c r="AL31" s="958"/>
      <c r="AM31" s="958"/>
      <c r="AN31" s="958"/>
      <c r="AO31" s="958"/>
      <c r="AP31" s="958">
        <v>4950</v>
      </c>
      <c r="AQ31" s="958"/>
      <c r="AR31" s="958"/>
      <c r="AS31" s="958"/>
      <c r="AT31" s="958"/>
      <c r="AU31" s="958">
        <v>54</v>
      </c>
      <c r="AV31" s="958"/>
      <c r="AW31" s="958"/>
      <c r="AX31" s="958"/>
      <c r="AY31" s="958"/>
      <c r="AZ31" s="1028" t="s">
        <v>487</v>
      </c>
      <c r="BA31" s="1028"/>
      <c r="BB31" s="1028"/>
      <c r="BC31" s="1028"/>
      <c r="BD31" s="1028"/>
      <c r="BE31" s="959" t="s">
        <v>393</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394</v>
      </c>
      <c r="C32" s="1018"/>
      <c r="D32" s="1018"/>
      <c r="E32" s="1018"/>
      <c r="F32" s="1018"/>
      <c r="G32" s="1018"/>
      <c r="H32" s="1018"/>
      <c r="I32" s="1018"/>
      <c r="J32" s="1018"/>
      <c r="K32" s="1018"/>
      <c r="L32" s="1018"/>
      <c r="M32" s="1018"/>
      <c r="N32" s="1018"/>
      <c r="O32" s="1018"/>
      <c r="P32" s="1019"/>
      <c r="Q32" s="1025">
        <v>2959</v>
      </c>
      <c r="R32" s="1026"/>
      <c r="S32" s="1026"/>
      <c r="T32" s="1026"/>
      <c r="U32" s="1026"/>
      <c r="V32" s="1026">
        <v>2934</v>
      </c>
      <c r="W32" s="1026"/>
      <c r="X32" s="1026"/>
      <c r="Y32" s="1026"/>
      <c r="Z32" s="1026"/>
      <c r="AA32" s="1026">
        <v>24</v>
      </c>
      <c r="AB32" s="1026"/>
      <c r="AC32" s="1026"/>
      <c r="AD32" s="1026"/>
      <c r="AE32" s="1027"/>
      <c r="AF32" s="1022">
        <v>334</v>
      </c>
      <c r="AG32" s="1023"/>
      <c r="AH32" s="1023"/>
      <c r="AI32" s="1023"/>
      <c r="AJ32" s="1024"/>
      <c r="AK32" s="967">
        <v>577</v>
      </c>
      <c r="AL32" s="958"/>
      <c r="AM32" s="958"/>
      <c r="AN32" s="958"/>
      <c r="AO32" s="958"/>
      <c r="AP32" s="958">
        <v>11944</v>
      </c>
      <c r="AQ32" s="958"/>
      <c r="AR32" s="958"/>
      <c r="AS32" s="958"/>
      <c r="AT32" s="958"/>
      <c r="AU32" s="958">
        <v>6402</v>
      </c>
      <c r="AV32" s="958"/>
      <c r="AW32" s="958"/>
      <c r="AX32" s="958"/>
      <c r="AY32" s="958"/>
      <c r="AZ32" s="1028" t="s">
        <v>487</v>
      </c>
      <c r="BA32" s="1028"/>
      <c r="BB32" s="1028"/>
      <c r="BC32" s="1028"/>
      <c r="BD32" s="1028"/>
      <c r="BE32" s="959" t="s">
        <v>393</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2463</v>
      </c>
      <c r="AG63" s="946"/>
      <c r="AH63" s="946"/>
      <c r="AI63" s="946"/>
      <c r="AJ63" s="1009"/>
      <c r="AK63" s="1010"/>
      <c r="AL63" s="950"/>
      <c r="AM63" s="950"/>
      <c r="AN63" s="950"/>
      <c r="AO63" s="950"/>
      <c r="AP63" s="946">
        <v>16894</v>
      </c>
      <c r="AQ63" s="946"/>
      <c r="AR63" s="946"/>
      <c r="AS63" s="946"/>
      <c r="AT63" s="946"/>
      <c r="AU63" s="946">
        <v>6456</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398</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399</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549</v>
      </c>
      <c r="C68" s="973"/>
      <c r="D68" s="973"/>
      <c r="E68" s="973"/>
      <c r="F68" s="973"/>
      <c r="G68" s="973"/>
      <c r="H68" s="973"/>
      <c r="I68" s="973"/>
      <c r="J68" s="973"/>
      <c r="K68" s="973"/>
      <c r="L68" s="973"/>
      <c r="M68" s="973"/>
      <c r="N68" s="973"/>
      <c r="O68" s="973"/>
      <c r="P68" s="974"/>
      <c r="Q68" s="975">
        <v>290</v>
      </c>
      <c r="R68" s="969"/>
      <c r="S68" s="969"/>
      <c r="T68" s="969"/>
      <c r="U68" s="969"/>
      <c r="V68" s="969">
        <v>250</v>
      </c>
      <c r="W68" s="969"/>
      <c r="X68" s="969"/>
      <c r="Y68" s="969"/>
      <c r="Z68" s="969"/>
      <c r="AA68" s="969">
        <v>40</v>
      </c>
      <c r="AB68" s="969"/>
      <c r="AC68" s="969"/>
      <c r="AD68" s="969"/>
      <c r="AE68" s="969"/>
      <c r="AF68" s="969">
        <v>40</v>
      </c>
      <c r="AG68" s="969"/>
      <c r="AH68" s="969"/>
      <c r="AI68" s="969"/>
      <c r="AJ68" s="969"/>
      <c r="AK68" s="969" t="s">
        <v>487</v>
      </c>
      <c r="AL68" s="969"/>
      <c r="AM68" s="969"/>
      <c r="AN68" s="969"/>
      <c r="AO68" s="969"/>
      <c r="AP68" s="969" t="s">
        <v>487</v>
      </c>
      <c r="AQ68" s="969"/>
      <c r="AR68" s="969"/>
      <c r="AS68" s="969"/>
      <c r="AT68" s="969"/>
      <c r="AU68" s="969" t="s">
        <v>487</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550</v>
      </c>
      <c r="C69" s="962"/>
      <c r="D69" s="962"/>
      <c r="E69" s="962"/>
      <c r="F69" s="962"/>
      <c r="G69" s="962"/>
      <c r="H69" s="962"/>
      <c r="I69" s="962"/>
      <c r="J69" s="962"/>
      <c r="K69" s="962"/>
      <c r="L69" s="962"/>
      <c r="M69" s="962"/>
      <c r="N69" s="962"/>
      <c r="O69" s="962"/>
      <c r="P69" s="963"/>
      <c r="Q69" s="964">
        <v>1428744</v>
      </c>
      <c r="R69" s="958"/>
      <c r="S69" s="958"/>
      <c r="T69" s="958"/>
      <c r="U69" s="958"/>
      <c r="V69" s="958">
        <v>1401874</v>
      </c>
      <c r="W69" s="958"/>
      <c r="X69" s="958"/>
      <c r="Y69" s="958"/>
      <c r="Z69" s="958"/>
      <c r="AA69" s="958">
        <v>26871</v>
      </c>
      <c r="AB69" s="958"/>
      <c r="AC69" s="958"/>
      <c r="AD69" s="958"/>
      <c r="AE69" s="958"/>
      <c r="AF69" s="958">
        <v>26871</v>
      </c>
      <c r="AG69" s="958"/>
      <c r="AH69" s="958"/>
      <c r="AI69" s="958"/>
      <c r="AJ69" s="958"/>
      <c r="AK69" s="958">
        <v>12578</v>
      </c>
      <c r="AL69" s="958"/>
      <c r="AM69" s="958"/>
      <c r="AN69" s="958"/>
      <c r="AO69" s="958"/>
      <c r="AP69" s="958" t="s">
        <v>487</v>
      </c>
      <c r="AQ69" s="958"/>
      <c r="AR69" s="958"/>
      <c r="AS69" s="958"/>
      <c r="AT69" s="958"/>
      <c r="AU69" s="958" t="s">
        <v>487</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558</v>
      </c>
      <c r="C70" s="962"/>
      <c r="D70" s="962"/>
      <c r="E70" s="962"/>
      <c r="F70" s="962"/>
      <c r="G70" s="962"/>
      <c r="H70" s="962"/>
      <c r="I70" s="962"/>
      <c r="J70" s="962"/>
      <c r="K70" s="962"/>
      <c r="L70" s="962"/>
      <c r="M70" s="962"/>
      <c r="N70" s="962"/>
      <c r="O70" s="962"/>
      <c r="P70" s="963"/>
      <c r="Q70" s="964">
        <v>38877</v>
      </c>
      <c r="R70" s="958"/>
      <c r="S70" s="958"/>
      <c r="T70" s="958"/>
      <c r="U70" s="958"/>
      <c r="V70" s="958">
        <v>35991</v>
      </c>
      <c r="W70" s="958"/>
      <c r="X70" s="958"/>
      <c r="Y70" s="958"/>
      <c r="Z70" s="958"/>
      <c r="AA70" s="958">
        <v>2886</v>
      </c>
      <c r="AB70" s="958"/>
      <c r="AC70" s="958"/>
      <c r="AD70" s="958"/>
      <c r="AE70" s="958"/>
      <c r="AF70" s="958">
        <v>27482</v>
      </c>
      <c r="AG70" s="958"/>
      <c r="AH70" s="958"/>
      <c r="AI70" s="958"/>
      <c r="AJ70" s="958"/>
      <c r="AK70" s="958" t="s">
        <v>487</v>
      </c>
      <c r="AL70" s="958"/>
      <c r="AM70" s="958"/>
      <c r="AN70" s="958"/>
      <c r="AO70" s="958"/>
      <c r="AP70" s="958">
        <v>96454</v>
      </c>
      <c r="AQ70" s="958"/>
      <c r="AR70" s="958"/>
      <c r="AS70" s="958"/>
      <c r="AT70" s="958"/>
      <c r="AU70" s="958" t="s">
        <v>487</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551</v>
      </c>
      <c r="C71" s="962"/>
      <c r="D71" s="962"/>
      <c r="E71" s="962"/>
      <c r="F71" s="962"/>
      <c r="G71" s="962"/>
      <c r="H71" s="962"/>
      <c r="I71" s="962"/>
      <c r="J71" s="962"/>
      <c r="K71" s="962"/>
      <c r="L71" s="962"/>
      <c r="M71" s="962"/>
      <c r="N71" s="962"/>
      <c r="O71" s="962"/>
      <c r="P71" s="963"/>
      <c r="Q71" s="964">
        <v>6104</v>
      </c>
      <c r="R71" s="958"/>
      <c r="S71" s="958"/>
      <c r="T71" s="958"/>
      <c r="U71" s="958"/>
      <c r="V71" s="958">
        <v>5983</v>
      </c>
      <c r="W71" s="958"/>
      <c r="X71" s="958"/>
      <c r="Y71" s="958"/>
      <c r="Z71" s="958"/>
      <c r="AA71" s="958">
        <v>121</v>
      </c>
      <c r="AB71" s="958"/>
      <c r="AC71" s="958"/>
      <c r="AD71" s="958"/>
      <c r="AE71" s="958"/>
      <c r="AF71" s="958">
        <v>17694</v>
      </c>
      <c r="AG71" s="958"/>
      <c r="AH71" s="958"/>
      <c r="AI71" s="958"/>
      <c r="AJ71" s="958"/>
      <c r="AK71" s="958" t="s">
        <v>487</v>
      </c>
      <c r="AL71" s="958"/>
      <c r="AM71" s="958"/>
      <c r="AN71" s="958"/>
      <c r="AO71" s="958"/>
      <c r="AP71" s="958">
        <v>24010</v>
      </c>
      <c r="AQ71" s="958"/>
      <c r="AR71" s="958"/>
      <c r="AS71" s="958"/>
      <c r="AT71" s="958"/>
      <c r="AU71" s="958" t="s">
        <v>487</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552</v>
      </c>
      <c r="C72" s="962"/>
      <c r="D72" s="962"/>
      <c r="E72" s="962"/>
      <c r="F72" s="962"/>
      <c r="G72" s="962"/>
      <c r="H72" s="962"/>
      <c r="I72" s="962"/>
      <c r="J72" s="962"/>
      <c r="K72" s="962"/>
      <c r="L72" s="962"/>
      <c r="M72" s="962"/>
      <c r="N72" s="962"/>
      <c r="O72" s="962"/>
      <c r="P72" s="963"/>
      <c r="Q72" s="964">
        <v>8533</v>
      </c>
      <c r="R72" s="958"/>
      <c r="S72" s="958"/>
      <c r="T72" s="958"/>
      <c r="U72" s="958"/>
      <c r="V72" s="958">
        <v>8358</v>
      </c>
      <c r="W72" s="958"/>
      <c r="X72" s="958"/>
      <c r="Y72" s="958"/>
      <c r="Z72" s="958"/>
      <c r="AA72" s="958">
        <v>175</v>
      </c>
      <c r="AB72" s="958"/>
      <c r="AC72" s="958"/>
      <c r="AD72" s="958"/>
      <c r="AE72" s="958"/>
      <c r="AF72" s="958">
        <v>175</v>
      </c>
      <c r="AG72" s="958"/>
      <c r="AH72" s="958"/>
      <c r="AI72" s="958"/>
      <c r="AJ72" s="958"/>
      <c r="AK72" s="958">
        <v>640</v>
      </c>
      <c r="AL72" s="958"/>
      <c r="AM72" s="958"/>
      <c r="AN72" s="958"/>
      <c r="AO72" s="958"/>
      <c r="AP72" s="958">
        <v>4589</v>
      </c>
      <c r="AQ72" s="958"/>
      <c r="AR72" s="958"/>
      <c r="AS72" s="958"/>
      <c r="AT72" s="958"/>
      <c r="AU72" s="958">
        <v>1681</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557</v>
      </c>
      <c r="C73" s="962"/>
      <c r="D73" s="962"/>
      <c r="E73" s="962"/>
      <c r="F73" s="962"/>
      <c r="G73" s="962"/>
      <c r="H73" s="962"/>
      <c r="I73" s="962"/>
      <c r="J73" s="962"/>
      <c r="K73" s="962"/>
      <c r="L73" s="962"/>
      <c r="M73" s="962"/>
      <c r="N73" s="962"/>
      <c r="O73" s="962"/>
      <c r="P73" s="963"/>
      <c r="Q73" s="964">
        <v>116561</v>
      </c>
      <c r="R73" s="958"/>
      <c r="S73" s="958"/>
      <c r="T73" s="958"/>
      <c r="U73" s="958"/>
      <c r="V73" s="958">
        <v>108305</v>
      </c>
      <c r="W73" s="958"/>
      <c r="X73" s="958"/>
      <c r="Y73" s="958"/>
      <c r="Z73" s="958"/>
      <c r="AA73" s="958">
        <v>8256</v>
      </c>
      <c r="AB73" s="958"/>
      <c r="AC73" s="958"/>
      <c r="AD73" s="958"/>
      <c r="AE73" s="958"/>
      <c r="AF73" s="958">
        <v>15120</v>
      </c>
      <c r="AG73" s="958"/>
      <c r="AH73" s="958"/>
      <c r="AI73" s="958"/>
      <c r="AJ73" s="958"/>
      <c r="AK73" s="958" t="s">
        <v>487</v>
      </c>
      <c r="AL73" s="958"/>
      <c r="AM73" s="958"/>
      <c r="AN73" s="958"/>
      <c r="AO73" s="958"/>
      <c r="AP73" s="958" t="s">
        <v>487</v>
      </c>
      <c r="AQ73" s="958"/>
      <c r="AR73" s="958"/>
      <c r="AS73" s="958"/>
      <c r="AT73" s="958"/>
      <c r="AU73" s="958" t="s">
        <v>487</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559</v>
      </c>
      <c r="C74" s="962"/>
      <c r="D74" s="962"/>
      <c r="E74" s="962"/>
      <c r="F74" s="962"/>
      <c r="G74" s="962"/>
      <c r="H74" s="962"/>
      <c r="I74" s="962"/>
      <c r="J74" s="962"/>
      <c r="K74" s="962"/>
      <c r="L74" s="962"/>
      <c r="M74" s="962"/>
      <c r="N74" s="962"/>
      <c r="O74" s="962"/>
      <c r="P74" s="963"/>
      <c r="Q74" s="964">
        <v>6428</v>
      </c>
      <c r="R74" s="958"/>
      <c r="S74" s="958"/>
      <c r="T74" s="958"/>
      <c r="U74" s="958"/>
      <c r="V74" s="958">
        <v>6327</v>
      </c>
      <c r="W74" s="958"/>
      <c r="X74" s="958"/>
      <c r="Y74" s="958"/>
      <c r="Z74" s="958"/>
      <c r="AA74" s="958">
        <v>101</v>
      </c>
      <c r="AB74" s="958"/>
      <c r="AC74" s="958"/>
      <c r="AD74" s="958"/>
      <c r="AE74" s="958"/>
      <c r="AF74" s="958">
        <v>73</v>
      </c>
      <c r="AG74" s="958"/>
      <c r="AH74" s="958"/>
      <c r="AI74" s="958"/>
      <c r="AJ74" s="958"/>
      <c r="AK74" s="958" t="s">
        <v>487</v>
      </c>
      <c r="AL74" s="958"/>
      <c r="AM74" s="958"/>
      <c r="AN74" s="958"/>
      <c r="AO74" s="958"/>
      <c r="AP74" s="958">
        <v>3094</v>
      </c>
      <c r="AQ74" s="958"/>
      <c r="AR74" s="958"/>
      <c r="AS74" s="958"/>
      <c r="AT74" s="958"/>
      <c r="AU74" s="958">
        <v>622</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87455</v>
      </c>
      <c r="AG88" s="946"/>
      <c r="AH88" s="946"/>
      <c r="AI88" s="946"/>
      <c r="AJ88" s="946"/>
      <c r="AK88" s="950"/>
      <c r="AL88" s="950"/>
      <c r="AM88" s="950"/>
      <c r="AN88" s="950"/>
      <c r="AO88" s="950"/>
      <c r="AP88" s="946">
        <v>128147</v>
      </c>
      <c r="AQ88" s="946"/>
      <c r="AR88" s="946"/>
      <c r="AS88" s="946"/>
      <c r="AT88" s="946"/>
      <c r="AU88" s="946">
        <v>2303</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272</v>
      </c>
      <c r="CS102" s="940"/>
      <c r="CT102" s="940"/>
      <c r="CU102" s="940"/>
      <c r="CV102" s="941"/>
      <c r="CW102" s="939">
        <v>247</v>
      </c>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294</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294</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294</v>
      </c>
      <c r="DR109" s="883"/>
      <c r="DS109" s="883"/>
      <c r="DT109" s="883"/>
      <c r="DU109" s="884"/>
      <c r="DV109" s="885" t="s">
        <v>411</v>
      </c>
      <c r="DW109" s="883"/>
      <c r="DX109" s="883"/>
      <c r="DY109" s="883"/>
      <c r="DZ109" s="916"/>
    </row>
    <row r="110" spans="1:131" s="212" customFormat="1" ht="26.25" customHeight="1" x14ac:dyDescent="0.2">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2496754</v>
      </c>
      <c r="AB110" s="876"/>
      <c r="AC110" s="876"/>
      <c r="AD110" s="876"/>
      <c r="AE110" s="877"/>
      <c r="AF110" s="878">
        <v>2554687</v>
      </c>
      <c r="AG110" s="876"/>
      <c r="AH110" s="876"/>
      <c r="AI110" s="876"/>
      <c r="AJ110" s="877"/>
      <c r="AK110" s="878">
        <v>2217064</v>
      </c>
      <c r="AL110" s="876"/>
      <c r="AM110" s="876"/>
      <c r="AN110" s="876"/>
      <c r="AO110" s="877"/>
      <c r="AP110" s="879">
        <v>9.9</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28968828</v>
      </c>
      <c r="BR110" s="829"/>
      <c r="BS110" s="829"/>
      <c r="BT110" s="829"/>
      <c r="BU110" s="829"/>
      <c r="BV110" s="829">
        <v>27786208</v>
      </c>
      <c r="BW110" s="829"/>
      <c r="BX110" s="829"/>
      <c r="BY110" s="829"/>
      <c r="BZ110" s="829"/>
      <c r="CA110" s="829">
        <v>26546670</v>
      </c>
      <c r="CB110" s="829"/>
      <c r="CC110" s="829"/>
      <c r="CD110" s="829"/>
      <c r="CE110" s="829"/>
      <c r="CF110" s="853">
        <v>118.3</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6906230</v>
      </c>
      <c r="BR112" s="804"/>
      <c r="BS112" s="804"/>
      <c r="BT112" s="804"/>
      <c r="BU112" s="804"/>
      <c r="BV112" s="804">
        <v>6648826</v>
      </c>
      <c r="BW112" s="804"/>
      <c r="BX112" s="804"/>
      <c r="BY112" s="804"/>
      <c r="BZ112" s="804"/>
      <c r="CA112" s="804">
        <v>6456170</v>
      </c>
      <c r="CB112" s="804"/>
      <c r="CC112" s="804"/>
      <c r="CD112" s="804"/>
      <c r="CE112" s="804"/>
      <c r="CF112" s="862">
        <v>28.8</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715249</v>
      </c>
      <c r="AB113" s="906"/>
      <c r="AC113" s="906"/>
      <c r="AD113" s="906"/>
      <c r="AE113" s="907"/>
      <c r="AF113" s="908">
        <v>721083</v>
      </c>
      <c r="AG113" s="906"/>
      <c r="AH113" s="906"/>
      <c r="AI113" s="906"/>
      <c r="AJ113" s="907"/>
      <c r="AK113" s="908">
        <v>680383</v>
      </c>
      <c r="AL113" s="906"/>
      <c r="AM113" s="906"/>
      <c r="AN113" s="906"/>
      <c r="AO113" s="907"/>
      <c r="AP113" s="909">
        <v>3</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v>856988</v>
      </c>
      <c r="BR113" s="804"/>
      <c r="BS113" s="804"/>
      <c r="BT113" s="804"/>
      <c r="BU113" s="804"/>
      <c r="BV113" s="804">
        <v>842986</v>
      </c>
      <c r="BW113" s="804"/>
      <c r="BX113" s="804"/>
      <c r="BY113" s="804"/>
      <c r="BZ113" s="804"/>
      <c r="CA113" s="804">
        <v>2303168</v>
      </c>
      <c r="CB113" s="804"/>
      <c r="CC113" s="804"/>
      <c r="CD113" s="804"/>
      <c r="CE113" s="804"/>
      <c r="CF113" s="862">
        <v>10.3</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28453</v>
      </c>
      <c r="AB114" s="767"/>
      <c r="AC114" s="767"/>
      <c r="AD114" s="767"/>
      <c r="AE114" s="768"/>
      <c r="AF114" s="769">
        <v>60784</v>
      </c>
      <c r="AG114" s="767"/>
      <c r="AH114" s="767"/>
      <c r="AI114" s="767"/>
      <c r="AJ114" s="768"/>
      <c r="AK114" s="769">
        <v>235384</v>
      </c>
      <c r="AL114" s="767"/>
      <c r="AM114" s="767"/>
      <c r="AN114" s="767"/>
      <c r="AO114" s="768"/>
      <c r="AP114" s="811">
        <v>1</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6001484</v>
      </c>
      <c r="BR114" s="804"/>
      <c r="BS114" s="804"/>
      <c r="BT114" s="804"/>
      <c r="BU114" s="804"/>
      <c r="BV114" s="804">
        <v>5062777</v>
      </c>
      <c r="BW114" s="804"/>
      <c r="BX114" s="804"/>
      <c r="BY114" s="804"/>
      <c r="BZ114" s="804"/>
      <c r="CA114" s="804">
        <v>5157912</v>
      </c>
      <c r="CB114" s="804"/>
      <c r="CC114" s="804"/>
      <c r="CD114" s="804"/>
      <c r="CE114" s="804"/>
      <c r="CF114" s="862">
        <v>23</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3240456</v>
      </c>
      <c r="AB117" s="890"/>
      <c r="AC117" s="890"/>
      <c r="AD117" s="890"/>
      <c r="AE117" s="891"/>
      <c r="AF117" s="892">
        <v>3336554</v>
      </c>
      <c r="AG117" s="890"/>
      <c r="AH117" s="890"/>
      <c r="AI117" s="890"/>
      <c r="AJ117" s="891"/>
      <c r="AK117" s="892">
        <v>3132831</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294</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441</v>
      </c>
      <c r="BP119" s="865"/>
      <c r="BQ119" s="866">
        <v>42733530</v>
      </c>
      <c r="BR119" s="832"/>
      <c r="BS119" s="832"/>
      <c r="BT119" s="832"/>
      <c r="BU119" s="832"/>
      <c r="BV119" s="832">
        <v>40340797</v>
      </c>
      <c r="BW119" s="832"/>
      <c r="BX119" s="832"/>
      <c r="BY119" s="832"/>
      <c r="BZ119" s="832"/>
      <c r="CA119" s="832">
        <v>40463920</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13267201</v>
      </c>
      <c r="BR120" s="829"/>
      <c r="BS120" s="829"/>
      <c r="BT120" s="829"/>
      <c r="BU120" s="829"/>
      <c r="BV120" s="829">
        <v>13056265</v>
      </c>
      <c r="BW120" s="829"/>
      <c r="BX120" s="829"/>
      <c r="BY120" s="829"/>
      <c r="BZ120" s="829"/>
      <c r="CA120" s="829">
        <v>12899684</v>
      </c>
      <c r="CB120" s="829"/>
      <c r="CC120" s="829"/>
      <c r="CD120" s="829"/>
      <c r="CE120" s="829"/>
      <c r="CF120" s="853">
        <v>57.5</v>
      </c>
      <c r="CG120" s="854"/>
      <c r="CH120" s="854"/>
      <c r="CI120" s="854"/>
      <c r="CJ120" s="854"/>
      <c r="CK120" s="855" t="s">
        <v>445</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6880713</v>
      </c>
      <c r="DH120" s="829"/>
      <c r="DI120" s="829"/>
      <c r="DJ120" s="829"/>
      <c r="DK120" s="829"/>
      <c r="DL120" s="829">
        <v>6616586</v>
      </c>
      <c r="DM120" s="829"/>
      <c r="DN120" s="829"/>
      <c r="DO120" s="829"/>
      <c r="DP120" s="829"/>
      <c r="DQ120" s="829">
        <v>6401724</v>
      </c>
      <c r="DR120" s="829"/>
      <c r="DS120" s="829"/>
      <c r="DT120" s="829"/>
      <c r="DU120" s="829"/>
      <c r="DV120" s="830">
        <v>28.5</v>
      </c>
      <c r="DW120" s="830"/>
      <c r="DX120" s="830"/>
      <c r="DY120" s="830"/>
      <c r="DZ120" s="831"/>
    </row>
    <row r="121" spans="1:130" s="212" customFormat="1" ht="26.25"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v>8278834</v>
      </c>
      <c r="BR121" s="804"/>
      <c r="BS121" s="804"/>
      <c r="BT121" s="804"/>
      <c r="BU121" s="804"/>
      <c r="BV121" s="804">
        <v>7841729</v>
      </c>
      <c r="BW121" s="804"/>
      <c r="BX121" s="804"/>
      <c r="BY121" s="804"/>
      <c r="BZ121" s="804"/>
      <c r="CA121" s="804">
        <v>7085144</v>
      </c>
      <c r="CB121" s="804"/>
      <c r="CC121" s="804"/>
      <c r="CD121" s="804"/>
      <c r="CE121" s="804"/>
      <c r="CF121" s="862">
        <v>31.6</v>
      </c>
      <c r="CG121" s="863"/>
      <c r="CH121" s="863"/>
      <c r="CI121" s="863"/>
      <c r="CJ121" s="863"/>
      <c r="CK121" s="856"/>
      <c r="CL121" s="842"/>
      <c r="CM121" s="842"/>
      <c r="CN121" s="842"/>
      <c r="CO121" s="843"/>
      <c r="CP121" s="822" t="s">
        <v>392</v>
      </c>
      <c r="CQ121" s="823"/>
      <c r="CR121" s="823"/>
      <c r="CS121" s="823"/>
      <c r="CT121" s="823"/>
      <c r="CU121" s="823"/>
      <c r="CV121" s="823"/>
      <c r="CW121" s="823"/>
      <c r="CX121" s="823"/>
      <c r="CY121" s="823"/>
      <c r="CZ121" s="823"/>
      <c r="DA121" s="823"/>
      <c r="DB121" s="823"/>
      <c r="DC121" s="823"/>
      <c r="DD121" s="823"/>
      <c r="DE121" s="823"/>
      <c r="DF121" s="824"/>
      <c r="DG121" s="803">
        <v>25517</v>
      </c>
      <c r="DH121" s="804"/>
      <c r="DI121" s="804"/>
      <c r="DJ121" s="804"/>
      <c r="DK121" s="804"/>
      <c r="DL121" s="804">
        <v>32240</v>
      </c>
      <c r="DM121" s="804"/>
      <c r="DN121" s="804"/>
      <c r="DO121" s="804"/>
      <c r="DP121" s="804"/>
      <c r="DQ121" s="804">
        <v>54446</v>
      </c>
      <c r="DR121" s="804"/>
      <c r="DS121" s="804"/>
      <c r="DT121" s="804"/>
      <c r="DU121" s="804"/>
      <c r="DV121" s="781">
        <v>0.2</v>
      </c>
      <c r="DW121" s="781"/>
      <c r="DX121" s="781"/>
      <c r="DY121" s="781"/>
      <c r="DZ121" s="782"/>
    </row>
    <row r="122" spans="1:130" s="212" customFormat="1" ht="26.25" customHeight="1" x14ac:dyDescent="0.2">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27981729</v>
      </c>
      <c r="BR122" s="832"/>
      <c r="BS122" s="832"/>
      <c r="BT122" s="832"/>
      <c r="BU122" s="832"/>
      <c r="BV122" s="832">
        <v>27324870</v>
      </c>
      <c r="BW122" s="832"/>
      <c r="BX122" s="832"/>
      <c r="BY122" s="832"/>
      <c r="BZ122" s="832"/>
      <c r="CA122" s="832">
        <v>25518526</v>
      </c>
      <c r="CB122" s="832"/>
      <c r="CC122" s="832"/>
      <c r="CD122" s="832"/>
      <c r="CE122" s="832"/>
      <c r="CF122" s="833">
        <v>113.7</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449</v>
      </c>
      <c r="BP123" s="865"/>
      <c r="BQ123" s="819">
        <v>49527764</v>
      </c>
      <c r="BR123" s="820"/>
      <c r="BS123" s="820"/>
      <c r="BT123" s="820"/>
      <c r="BU123" s="820"/>
      <c r="BV123" s="820">
        <v>48222864</v>
      </c>
      <c r="BW123" s="820"/>
      <c r="BX123" s="820"/>
      <c r="BY123" s="820"/>
      <c r="BZ123" s="820"/>
      <c r="CA123" s="820">
        <v>45503354</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v>802526</v>
      </c>
      <c r="AB128" s="788"/>
      <c r="AC128" s="788"/>
      <c r="AD128" s="788"/>
      <c r="AE128" s="789"/>
      <c r="AF128" s="790">
        <v>801121</v>
      </c>
      <c r="AG128" s="788"/>
      <c r="AH128" s="788"/>
      <c r="AI128" s="788"/>
      <c r="AJ128" s="789"/>
      <c r="AK128" s="790">
        <v>683080</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122</v>
      </c>
      <c r="BG128" s="774"/>
      <c r="BH128" s="774"/>
      <c r="BI128" s="774"/>
      <c r="BJ128" s="774"/>
      <c r="BK128" s="774"/>
      <c r="BL128" s="797"/>
      <c r="BM128" s="773">
        <v>12.09</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24258118</v>
      </c>
      <c r="AB129" s="767"/>
      <c r="AC129" s="767"/>
      <c r="AD129" s="767"/>
      <c r="AE129" s="768"/>
      <c r="AF129" s="769">
        <v>24503475</v>
      </c>
      <c r="AG129" s="767"/>
      <c r="AH129" s="767"/>
      <c r="AI129" s="767"/>
      <c r="AJ129" s="768"/>
      <c r="AK129" s="769">
        <v>24875770</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17.09</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2641248</v>
      </c>
      <c r="AB130" s="767"/>
      <c r="AC130" s="767"/>
      <c r="AD130" s="767"/>
      <c r="AE130" s="768"/>
      <c r="AF130" s="769">
        <v>2617586</v>
      </c>
      <c r="AG130" s="767"/>
      <c r="AH130" s="767"/>
      <c r="AI130" s="767"/>
      <c r="AJ130" s="768"/>
      <c r="AK130" s="769">
        <v>2438971</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-0.4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21616870</v>
      </c>
      <c r="AB131" s="751"/>
      <c r="AC131" s="751"/>
      <c r="AD131" s="751"/>
      <c r="AE131" s="752"/>
      <c r="AF131" s="753">
        <v>21885889</v>
      </c>
      <c r="AG131" s="751"/>
      <c r="AH131" s="751"/>
      <c r="AI131" s="751"/>
      <c r="AJ131" s="752"/>
      <c r="AK131" s="753">
        <v>22436799</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-0.94055244800000004</v>
      </c>
      <c r="AB132" s="732"/>
      <c r="AC132" s="732"/>
      <c r="AD132" s="732"/>
      <c r="AE132" s="733"/>
      <c r="AF132" s="734">
        <v>-0.37536971899999999</v>
      </c>
      <c r="AG132" s="732"/>
      <c r="AH132" s="732"/>
      <c r="AI132" s="732"/>
      <c r="AJ132" s="733"/>
      <c r="AK132" s="734">
        <v>4.8046068999999997E-2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-1</v>
      </c>
      <c r="AB133" s="711"/>
      <c r="AC133" s="711"/>
      <c r="AD133" s="711"/>
      <c r="AE133" s="712"/>
      <c r="AF133" s="710">
        <v>-0.7</v>
      </c>
      <c r="AG133" s="711"/>
      <c r="AH133" s="711"/>
      <c r="AI133" s="711"/>
      <c r="AJ133" s="712"/>
      <c r="AK133" s="710">
        <v>-0.4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YAZiGPuNjHaZBai7RqO+gL3wA3NZsPelY5hUohiNOproTk7pSq8joj499Ch1NpMgrAnKRhZpaTEjVUbbD+A+g==" saltValue="xHddWBfm1YD1S/uYCqce6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I3RiXM2ocH7sXyXWtZRmephcZCdsbCzkEyI9uSqr3RfbHz3/XAnn1QLLm0aN94WhgxsBqm8yF9eT6rkxpKZ+w==" saltValue="6wOL+TLXuDq9O0NZj3toD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mR7qw/wg0kpB1+PvZpdeMFcuk+10Pgt+fDLJwEsbzOJb+Rd2iTaL+HTnynxRbvcjPi2UIYG5+mZ/uGocjPaKw==" saltValue="Jx/511QP6Nu65mePpgbrC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05" t="s">
        <v>478</v>
      </c>
      <c r="AP7" s="253"/>
      <c r="AQ7" s="254" t="s">
        <v>479</v>
      </c>
      <c r="AR7" s="255"/>
    </row>
    <row r="8" spans="1:46" ht="13" x14ac:dyDescent="0.2">
      <c r="A8" s="247"/>
      <c r="AK8" s="256"/>
      <c r="AL8" s="257"/>
      <c r="AM8" s="257"/>
      <c r="AN8" s="258"/>
      <c r="AO8" s="1106"/>
      <c r="AP8" s="259" t="s">
        <v>480</v>
      </c>
      <c r="AQ8" s="260" t="s">
        <v>481</v>
      </c>
      <c r="AR8" s="261" t="s">
        <v>482</v>
      </c>
    </row>
    <row r="9" spans="1:46" ht="13" x14ac:dyDescent="0.2">
      <c r="A9" s="247"/>
      <c r="AK9" s="1117" t="s">
        <v>483</v>
      </c>
      <c r="AL9" s="1118"/>
      <c r="AM9" s="1118"/>
      <c r="AN9" s="1119"/>
      <c r="AO9" s="262">
        <v>7623367</v>
      </c>
      <c r="AP9" s="262">
        <v>72112</v>
      </c>
      <c r="AQ9" s="263">
        <v>68274</v>
      </c>
      <c r="AR9" s="264">
        <v>5.6</v>
      </c>
    </row>
    <row r="10" spans="1:46" ht="13.5" customHeight="1" x14ac:dyDescent="0.2">
      <c r="A10" s="247"/>
      <c r="AK10" s="1117" t="s">
        <v>484</v>
      </c>
      <c r="AL10" s="1118"/>
      <c r="AM10" s="1118"/>
      <c r="AN10" s="1119"/>
      <c r="AO10" s="265">
        <v>1145383</v>
      </c>
      <c r="AP10" s="265">
        <v>10835</v>
      </c>
      <c r="AQ10" s="266">
        <v>4860</v>
      </c>
      <c r="AR10" s="267">
        <v>122.9</v>
      </c>
    </row>
    <row r="11" spans="1:46" ht="13.5" customHeight="1" x14ac:dyDescent="0.2">
      <c r="A11" s="247"/>
      <c r="AK11" s="1117" t="s">
        <v>485</v>
      </c>
      <c r="AL11" s="1118"/>
      <c r="AM11" s="1118"/>
      <c r="AN11" s="1119"/>
      <c r="AO11" s="265">
        <v>26716</v>
      </c>
      <c r="AP11" s="265">
        <v>253</v>
      </c>
      <c r="AQ11" s="266">
        <v>567</v>
      </c>
      <c r="AR11" s="267">
        <v>-55.4</v>
      </c>
    </row>
    <row r="12" spans="1:46" ht="13.5" customHeight="1" x14ac:dyDescent="0.2">
      <c r="A12" s="247"/>
      <c r="AK12" s="1117" t="s">
        <v>486</v>
      </c>
      <c r="AL12" s="1118"/>
      <c r="AM12" s="1118"/>
      <c r="AN12" s="1119"/>
      <c r="AO12" s="265" t="s">
        <v>487</v>
      </c>
      <c r="AP12" s="265" t="s">
        <v>487</v>
      </c>
      <c r="AQ12" s="266">
        <v>16</v>
      </c>
      <c r="AR12" s="267" t="s">
        <v>487</v>
      </c>
    </row>
    <row r="13" spans="1:46" ht="13.5" customHeight="1" x14ac:dyDescent="0.2">
      <c r="A13" s="247"/>
      <c r="AK13" s="1117" t="s">
        <v>488</v>
      </c>
      <c r="AL13" s="1118"/>
      <c r="AM13" s="1118"/>
      <c r="AN13" s="1119"/>
      <c r="AO13" s="265">
        <v>252898</v>
      </c>
      <c r="AP13" s="265">
        <v>2392</v>
      </c>
      <c r="AQ13" s="266">
        <v>2777</v>
      </c>
      <c r="AR13" s="267">
        <v>-13.9</v>
      </c>
    </row>
    <row r="14" spans="1:46" ht="13.5" customHeight="1" x14ac:dyDescent="0.2">
      <c r="A14" s="247"/>
      <c r="AK14" s="1117" t="s">
        <v>489</v>
      </c>
      <c r="AL14" s="1118"/>
      <c r="AM14" s="1118"/>
      <c r="AN14" s="1119"/>
      <c r="AO14" s="265">
        <v>168932</v>
      </c>
      <c r="AP14" s="265">
        <v>1598</v>
      </c>
      <c r="AQ14" s="266">
        <v>1330</v>
      </c>
      <c r="AR14" s="267">
        <v>20.2</v>
      </c>
    </row>
    <row r="15" spans="1:46" ht="13.5" customHeight="1" x14ac:dyDescent="0.2">
      <c r="A15" s="247"/>
      <c r="AK15" s="1120" t="s">
        <v>490</v>
      </c>
      <c r="AL15" s="1121"/>
      <c r="AM15" s="1121"/>
      <c r="AN15" s="1122"/>
      <c r="AO15" s="265">
        <v>-266476</v>
      </c>
      <c r="AP15" s="265">
        <v>-2521</v>
      </c>
      <c r="AQ15" s="266">
        <v>-3833</v>
      </c>
      <c r="AR15" s="267">
        <v>-34.200000000000003</v>
      </c>
    </row>
    <row r="16" spans="1:46" ht="13" x14ac:dyDescent="0.2">
      <c r="A16" s="247"/>
      <c r="AK16" s="1120" t="s">
        <v>177</v>
      </c>
      <c r="AL16" s="1121"/>
      <c r="AM16" s="1121"/>
      <c r="AN16" s="1122"/>
      <c r="AO16" s="265">
        <v>8950820</v>
      </c>
      <c r="AP16" s="265">
        <v>84669</v>
      </c>
      <c r="AQ16" s="266">
        <v>73991</v>
      </c>
      <c r="AR16" s="267">
        <v>14.4</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23" t="s">
        <v>495</v>
      </c>
      <c r="AL21" s="1124"/>
      <c r="AM21" s="1124"/>
      <c r="AN21" s="1125"/>
      <c r="AO21" s="277">
        <v>6.5</v>
      </c>
      <c r="AP21" s="278">
        <v>6.28</v>
      </c>
      <c r="AQ21" s="279">
        <v>0.22</v>
      </c>
      <c r="AS21" s="280"/>
      <c r="AT21" s="276"/>
    </row>
    <row r="22" spans="1:46" s="248" customFormat="1" ht="13" x14ac:dyDescent="0.2">
      <c r="A22" s="276"/>
      <c r="AK22" s="1123" t="s">
        <v>496</v>
      </c>
      <c r="AL22" s="1124"/>
      <c r="AM22" s="1124"/>
      <c r="AN22" s="1125"/>
      <c r="AO22" s="281">
        <v>99.7</v>
      </c>
      <c r="AP22" s="282">
        <v>98.7</v>
      </c>
      <c r="AQ22" s="283">
        <v>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05" t="s">
        <v>478</v>
      </c>
      <c r="AP30" s="253"/>
      <c r="AQ30" s="254" t="s">
        <v>479</v>
      </c>
      <c r="AR30" s="255"/>
    </row>
    <row r="31" spans="1:46" ht="13" x14ac:dyDescent="0.2">
      <c r="A31" s="247"/>
      <c r="AK31" s="256"/>
      <c r="AL31" s="257"/>
      <c r="AM31" s="257"/>
      <c r="AN31" s="258"/>
      <c r="AO31" s="1106"/>
      <c r="AP31" s="259" t="s">
        <v>480</v>
      </c>
      <c r="AQ31" s="260" t="s">
        <v>481</v>
      </c>
      <c r="AR31" s="261" t="s">
        <v>482</v>
      </c>
    </row>
    <row r="32" spans="1:46" ht="27" customHeight="1" x14ac:dyDescent="0.2">
      <c r="A32" s="247"/>
      <c r="AK32" s="1107" t="s">
        <v>500</v>
      </c>
      <c r="AL32" s="1108"/>
      <c r="AM32" s="1108"/>
      <c r="AN32" s="1109"/>
      <c r="AO32" s="291">
        <v>2217064</v>
      </c>
      <c r="AP32" s="291">
        <v>20972</v>
      </c>
      <c r="AQ32" s="292">
        <v>32402</v>
      </c>
      <c r="AR32" s="293">
        <v>-35.299999999999997</v>
      </c>
    </row>
    <row r="33" spans="1:46" ht="13.5" customHeight="1" x14ac:dyDescent="0.2">
      <c r="A33" s="247"/>
      <c r="AK33" s="1107" t="s">
        <v>501</v>
      </c>
      <c r="AL33" s="1108"/>
      <c r="AM33" s="1108"/>
      <c r="AN33" s="1109"/>
      <c r="AO33" s="291" t="s">
        <v>487</v>
      </c>
      <c r="AP33" s="291" t="s">
        <v>487</v>
      </c>
      <c r="AQ33" s="292" t="s">
        <v>487</v>
      </c>
      <c r="AR33" s="293" t="s">
        <v>487</v>
      </c>
    </row>
    <row r="34" spans="1:46" ht="27" customHeight="1" x14ac:dyDescent="0.2">
      <c r="A34" s="247"/>
      <c r="AK34" s="1107" t="s">
        <v>502</v>
      </c>
      <c r="AL34" s="1108"/>
      <c r="AM34" s="1108"/>
      <c r="AN34" s="1109"/>
      <c r="AO34" s="291" t="s">
        <v>487</v>
      </c>
      <c r="AP34" s="291" t="s">
        <v>487</v>
      </c>
      <c r="AQ34" s="292">
        <v>16</v>
      </c>
      <c r="AR34" s="293" t="s">
        <v>487</v>
      </c>
    </row>
    <row r="35" spans="1:46" ht="27" customHeight="1" x14ac:dyDescent="0.2">
      <c r="A35" s="247"/>
      <c r="AK35" s="1107" t="s">
        <v>503</v>
      </c>
      <c r="AL35" s="1108"/>
      <c r="AM35" s="1108"/>
      <c r="AN35" s="1109"/>
      <c r="AO35" s="291">
        <v>680383</v>
      </c>
      <c r="AP35" s="291">
        <v>6436</v>
      </c>
      <c r="AQ35" s="292">
        <v>5520</v>
      </c>
      <c r="AR35" s="293">
        <v>16.600000000000001</v>
      </c>
    </row>
    <row r="36" spans="1:46" ht="27" customHeight="1" x14ac:dyDescent="0.2">
      <c r="A36" s="247"/>
      <c r="AK36" s="1107" t="s">
        <v>504</v>
      </c>
      <c r="AL36" s="1108"/>
      <c r="AM36" s="1108"/>
      <c r="AN36" s="1109"/>
      <c r="AO36" s="291">
        <v>235384</v>
      </c>
      <c r="AP36" s="291">
        <v>2227</v>
      </c>
      <c r="AQ36" s="292">
        <v>1296</v>
      </c>
      <c r="AR36" s="293">
        <v>71.8</v>
      </c>
    </row>
    <row r="37" spans="1:46" ht="13.5" customHeight="1" x14ac:dyDescent="0.2">
      <c r="A37" s="247"/>
      <c r="AK37" s="1107" t="s">
        <v>505</v>
      </c>
      <c r="AL37" s="1108"/>
      <c r="AM37" s="1108"/>
      <c r="AN37" s="1109"/>
      <c r="AO37" s="291" t="s">
        <v>487</v>
      </c>
      <c r="AP37" s="291" t="s">
        <v>487</v>
      </c>
      <c r="AQ37" s="292">
        <v>571</v>
      </c>
      <c r="AR37" s="293" t="s">
        <v>487</v>
      </c>
    </row>
    <row r="38" spans="1:46" ht="27" customHeight="1" x14ac:dyDescent="0.2">
      <c r="A38" s="247"/>
      <c r="AK38" s="1110" t="s">
        <v>506</v>
      </c>
      <c r="AL38" s="1111"/>
      <c r="AM38" s="1111"/>
      <c r="AN38" s="1112"/>
      <c r="AO38" s="294" t="s">
        <v>487</v>
      </c>
      <c r="AP38" s="294" t="s">
        <v>487</v>
      </c>
      <c r="AQ38" s="295">
        <v>0</v>
      </c>
      <c r="AR38" s="283" t="s">
        <v>487</v>
      </c>
      <c r="AS38" s="290"/>
    </row>
    <row r="39" spans="1:46" ht="13" x14ac:dyDescent="0.2">
      <c r="A39" s="247"/>
      <c r="AK39" s="1110" t="s">
        <v>507</v>
      </c>
      <c r="AL39" s="1111"/>
      <c r="AM39" s="1111"/>
      <c r="AN39" s="1112"/>
      <c r="AO39" s="291">
        <v>-683080</v>
      </c>
      <c r="AP39" s="291">
        <v>-6462</v>
      </c>
      <c r="AQ39" s="292">
        <v>-6093</v>
      </c>
      <c r="AR39" s="293">
        <v>6.1</v>
      </c>
      <c r="AS39" s="290"/>
    </row>
    <row r="40" spans="1:46" ht="27" customHeight="1" x14ac:dyDescent="0.2">
      <c r="A40" s="247"/>
      <c r="AK40" s="1107" t="s">
        <v>508</v>
      </c>
      <c r="AL40" s="1108"/>
      <c r="AM40" s="1108"/>
      <c r="AN40" s="1109"/>
      <c r="AO40" s="291">
        <v>-2438971</v>
      </c>
      <c r="AP40" s="291">
        <v>-23071</v>
      </c>
      <c r="AQ40" s="292">
        <v>-23816</v>
      </c>
      <c r="AR40" s="293">
        <v>-3.1</v>
      </c>
      <c r="AS40" s="290"/>
    </row>
    <row r="41" spans="1:46" ht="13" x14ac:dyDescent="0.2">
      <c r="A41" s="247"/>
      <c r="AK41" s="1113" t="s">
        <v>287</v>
      </c>
      <c r="AL41" s="1114"/>
      <c r="AM41" s="1114"/>
      <c r="AN41" s="1115"/>
      <c r="AO41" s="291">
        <v>10780</v>
      </c>
      <c r="AP41" s="291">
        <v>102</v>
      </c>
      <c r="AQ41" s="292">
        <v>9896</v>
      </c>
      <c r="AR41" s="293">
        <v>-99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00" t="s">
        <v>478</v>
      </c>
      <c r="AN49" s="1102" t="s">
        <v>511</v>
      </c>
      <c r="AO49" s="1103"/>
      <c r="AP49" s="1103"/>
      <c r="AQ49" s="1103"/>
      <c r="AR49" s="1104"/>
    </row>
    <row r="50" spans="1:44" ht="13" x14ac:dyDescent="0.2">
      <c r="A50" s="247"/>
      <c r="AK50" s="305"/>
      <c r="AL50" s="306"/>
      <c r="AM50" s="1101"/>
      <c r="AN50" s="307" t="s">
        <v>512</v>
      </c>
      <c r="AO50" s="308" t="s">
        <v>513</v>
      </c>
      <c r="AP50" s="309" t="s">
        <v>514</v>
      </c>
      <c r="AQ50" s="310" t="s">
        <v>515</v>
      </c>
      <c r="AR50" s="311" t="s">
        <v>516</v>
      </c>
    </row>
    <row r="51" spans="1:44" ht="13" x14ac:dyDescent="0.2">
      <c r="A51" s="247"/>
      <c r="AK51" s="303" t="s">
        <v>517</v>
      </c>
      <c r="AL51" s="304"/>
      <c r="AM51" s="312">
        <v>4149174</v>
      </c>
      <c r="AN51" s="313">
        <v>37722</v>
      </c>
      <c r="AO51" s="314">
        <v>-29.2</v>
      </c>
      <c r="AP51" s="315">
        <v>44161</v>
      </c>
      <c r="AQ51" s="316">
        <v>3.1</v>
      </c>
      <c r="AR51" s="317">
        <v>-32.299999999999997</v>
      </c>
    </row>
    <row r="52" spans="1:44" ht="13" x14ac:dyDescent="0.2">
      <c r="A52" s="247"/>
      <c r="AK52" s="318"/>
      <c r="AL52" s="319" t="s">
        <v>518</v>
      </c>
      <c r="AM52" s="320">
        <v>3162828</v>
      </c>
      <c r="AN52" s="321">
        <v>28755</v>
      </c>
      <c r="AO52" s="322">
        <v>-12.6</v>
      </c>
      <c r="AP52" s="323">
        <v>23644</v>
      </c>
      <c r="AQ52" s="324">
        <v>3.1</v>
      </c>
      <c r="AR52" s="325">
        <v>-15.7</v>
      </c>
    </row>
    <row r="53" spans="1:44" ht="13" x14ac:dyDescent="0.2">
      <c r="A53" s="247"/>
      <c r="AK53" s="303" t="s">
        <v>519</v>
      </c>
      <c r="AL53" s="304"/>
      <c r="AM53" s="312">
        <v>2586421</v>
      </c>
      <c r="AN53" s="313">
        <v>23731</v>
      </c>
      <c r="AO53" s="314">
        <v>-37.1</v>
      </c>
      <c r="AP53" s="315">
        <v>43955</v>
      </c>
      <c r="AQ53" s="316">
        <v>-0.5</v>
      </c>
      <c r="AR53" s="317">
        <v>-36.6</v>
      </c>
    </row>
    <row r="54" spans="1:44" ht="13" x14ac:dyDescent="0.2">
      <c r="A54" s="247"/>
      <c r="AK54" s="318"/>
      <c r="AL54" s="319" t="s">
        <v>518</v>
      </c>
      <c r="AM54" s="320">
        <v>2000918</v>
      </c>
      <c r="AN54" s="321">
        <v>18359</v>
      </c>
      <c r="AO54" s="322">
        <v>-36.200000000000003</v>
      </c>
      <c r="AP54" s="323">
        <v>21318</v>
      </c>
      <c r="AQ54" s="324">
        <v>-9.8000000000000007</v>
      </c>
      <c r="AR54" s="325">
        <v>-26.4</v>
      </c>
    </row>
    <row r="55" spans="1:44" ht="13" x14ac:dyDescent="0.2">
      <c r="A55" s="247"/>
      <c r="AK55" s="303" t="s">
        <v>520</v>
      </c>
      <c r="AL55" s="304"/>
      <c r="AM55" s="312">
        <v>2158767</v>
      </c>
      <c r="AN55" s="313">
        <v>19969</v>
      </c>
      <c r="AO55" s="314">
        <v>-15.9</v>
      </c>
      <c r="AP55" s="315">
        <v>41921</v>
      </c>
      <c r="AQ55" s="316">
        <v>-4.5999999999999996</v>
      </c>
      <c r="AR55" s="317">
        <v>-11.3</v>
      </c>
    </row>
    <row r="56" spans="1:44" ht="13" x14ac:dyDescent="0.2">
      <c r="A56" s="247"/>
      <c r="AK56" s="318"/>
      <c r="AL56" s="319" t="s">
        <v>518</v>
      </c>
      <c r="AM56" s="320">
        <v>1499051</v>
      </c>
      <c r="AN56" s="321">
        <v>13867</v>
      </c>
      <c r="AO56" s="322">
        <v>-24.5</v>
      </c>
      <c r="AP56" s="323">
        <v>21655</v>
      </c>
      <c r="AQ56" s="324">
        <v>1.6</v>
      </c>
      <c r="AR56" s="325">
        <v>-26.1</v>
      </c>
    </row>
    <row r="57" spans="1:44" ht="13" x14ac:dyDescent="0.2">
      <c r="A57" s="247"/>
      <c r="AK57" s="303" t="s">
        <v>521</v>
      </c>
      <c r="AL57" s="304"/>
      <c r="AM57" s="312">
        <v>3486765</v>
      </c>
      <c r="AN57" s="313">
        <v>32483</v>
      </c>
      <c r="AO57" s="314">
        <v>62.7</v>
      </c>
      <c r="AP57" s="315">
        <v>44585</v>
      </c>
      <c r="AQ57" s="316">
        <v>6.4</v>
      </c>
      <c r="AR57" s="317">
        <v>56.3</v>
      </c>
    </row>
    <row r="58" spans="1:44" ht="13" x14ac:dyDescent="0.2">
      <c r="A58" s="247"/>
      <c r="AK58" s="318"/>
      <c r="AL58" s="319" t="s">
        <v>518</v>
      </c>
      <c r="AM58" s="320">
        <v>2440298</v>
      </c>
      <c r="AN58" s="321">
        <v>22734</v>
      </c>
      <c r="AO58" s="322">
        <v>63.9</v>
      </c>
      <c r="AP58" s="323">
        <v>23077</v>
      </c>
      <c r="AQ58" s="324">
        <v>6.6</v>
      </c>
      <c r="AR58" s="325">
        <v>57.3</v>
      </c>
    </row>
    <row r="59" spans="1:44" ht="13" x14ac:dyDescent="0.2">
      <c r="A59" s="247"/>
      <c r="AK59" s="303" t="s">
        <v>522</v>
      </c>
      <c r="AL59" s="304"/>
      <c r="AM59" s="312">
        <v>2707124</v>
      </c>
      <c r="AN59" s="313">
        <v>25608</v>
      </c>
      <c r="AO59" s="314">
        <v>-21.2</v>
      </c>
      <c r="AP59" s="315">
        <v>49779</v>
      </c>
      <c r="AQ59" s="316">
        <v>11.6</v>
      </c>
      <c r="AR59" s="317">
        <v>-32.799999999999997</v>
      </c>
    </row>
    <row r="60" spans="1:44" ht="13" x14ac:dyDescent="0.2">
      <c r="A60" s="247"/>
      <c r="AK60" s="318"/>
      <c r="AL60" s="319" t="s">
        <v>518</v>
      </c>
      <c r="AM60" s="320">
        <v>2286880</v>
      </c>
      <c r="AN60" s="321">
        <v>21633</v>
      </c>
      <c r="AO60" s="322">
        <v>-4.8</v>
      </c>
      <c r="AP60" s="323">
        <v>28921</v>
      </c>
      <c r="AQ60" s="324">
        <v>25.3</v>
      </c>
      <c r="AR60" s="325">
        <v>-30.1</v>
      </c>
    </row>
    <row r="61" spans="1:44" ht="13" x14ac:dyDescent="0.2">
      <c r="A61" s="247"/>
      <c r="AK61" s="303" t="s">
        <v>523</v>
      </c>
      <c r="AL61" s="326"/>
      <c r="AM61" s="312">
        <v>3017650</v>
      </c>
      <c r="AN61" s="313">
        <v>27903</v>
      </c>
      <c r="AO61" s="314">
        <v>-8.1</v>
      </c>
      <c r="AP61" s="315">
        <v>44880</v>
      </c>
      <c r="AQ61" s="327">
        <v>3.2</v>
      </c>
      <c r="AR61" s="317">
        <v>-11.3</v>
      </c>
    </row>
    <row r="62" spans="1:44" ht="13" x14ac:dyDescent="0.2">
      <c r="A62" s="247"/>
      <c r="AK62" s="318"/>
      <c r="AL62" s="319" t="s">
        <v>518</v>
      </c>
      <c r="AM62" s="320">
        <v>2277995</v>
      </c>
      <c r="AN62" s="321">
        <v>21070</v>
      </c>
      <c r="AO62" s="322">
        <v>-2.8</v>
      </c>
      <c r="AP62" s="323">
        <v>23723</v>
      </c>
      <c r="AQ62" s="324">
        <v>5.4</v>
      </c>
      <c r="AR62" s="325">
        <v>-8.1999999999999993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mARqKUjGv9Q4p8BlUARZgTNJRpCoixtIHB6V3Z5Lp+RBBt+QG4Al8gcqVPLyJyrvpz3S7adtKPqOvenhx1krg==" saltValue="myWK4ArXDspXiE98Mm2TY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BfCBpfd+gPUbwzWh0QVotbR2oq4E37GzijTfiKq9pbW7JksU031TRlXwd9p/0AKy5lfA6NKjiThLaPFFT+KLsw==" saltValue="WeiXh1T7ZLwNOqyT8zUHH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scNv7FHKowGeOmhZWgHiUeEyBM7EOwjPMp2TG7JSS6XdifRTQy8k21j68Tw5b/yQjUZsbjDqo6wXc3dWA/HNBw==" saltValue="51MIsZtzv9qwTrBQcNuET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14.27</v>
      </c>
      <c r="G47" s="12">
        <v>16.87</v>
      </c>
      <c r="H47" s="12">
        <v>19.23</v>
      </c>
      <c r="I47" s="12">
        <v>19.559999999999999</v>
      </c>
      <c r="J47" s="13">
        <v>19.940000000000001</v>
      </c>
    </row>
    <row r="48" spans="2:10" ht="57.75" customHeight="1" x14ac:dyDescent="0.2">
      <c r="B48" s="14"/>
      <c r="C48" s="1128" t="s">
        <v>4</v>
      </c>
      <c r="D48" s="1128"/>
      <c r="E48" s="1129"/>
      <c r="F48" s="15">
        <v>3</v>
      </c>
      <c r="G48" s="16">
        <v>3.47</v>
      </c>
      <c r="H48" s="16">
        <v>3.97</v>
      </c>
      <c r="I48" s="16">
        <v>1.84</v>
      </c>
      <c r="J48" s="17">
        <v>1.77</v>
      </c>
    </row>
    <row r="49" spans="2:10" ht="57.75" customHeight="1" thickBot="1" x14ac:dyDescent="0.25">
      <c r="B49" s="18"/>
      <c r="C49" s="1130" t="s">
        <v>5</v>
      </c>
      <c r="D49" s="1130"/>
      <c r="E49" s="1131"/>
      <c r="F49" s="19">
        <v>1.51</v>
      </c>
      <c r="G49" s="20">
        <v>6.7</v>
      </c>
      <c r="H49" s="20">
        <v>2.5299999999999998</v>
      </c>
      <c r="I49" s="20">
        <v>0.12</v>
      </c>
      <c r="J49" s="21">
        <v>1.42</v>
      </c>
    </row>
    <row r="50" spans="2:10" ht="13" x14ac:dyDescent="0.2"/>
  </sheetData>
  <sheetProtection algorithmName="SHA-512" hashValue="C15hVQ5Oye9WWMKHmdzYygiC4rRRoIx0kIrZ/yohbfJVNOwWQVlzCpjYyY+tX8xEQJ4yEsOrJ3IrhRqwWX87EA==" saltValue="EqPekeX9efn85dWsLH4a7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530</v>
      </c>
      <c r="D34" s="1136"/>
      <c r="E34" s="1137"/>
      <c r="F34" s="32">
        <v>8.8800000000000008</v>
      </c>
      <c r="G34" s="33">
        <v>6.76</v>
      </c>
      <c r="H34" s="33">
        <v>8.11</v>
      </c>
      <c r="I34" s="33">
        <v>7.57</v>
      </c>
      <c r="J34" s="34">
        <v>8.0299999999999994</v>
      </c>
      <c r="K34" s="22"/>
      <c r="L34" s="22"/>
      <c r="M34" s="22"/>
      <c r="N34" s="22"/>
      <c r="O34" s="22"/>
      <c r="P34" s="22"/>
    </row>
    <row r="35" spans="1:16" ht="39" customHeight="1" x14ac:dyDescent="0.2">
      <c r="A35" s="22"/>
      <c r="B35" s="35"/>
      <c r="C35" s="1132" t="s">
        <v>531</v>
      </c>
      <c r="D35" s="1132"/>
      <c r="E35" s="1133"/>
      <c r="F35" s="36">
        <v>2.98</v>
      </c>
      <c r="G35" s="37">
        <v>3.45</v>
      </c>
      <c r="H35" s="37">
        <v>3.94</v>
      </c>
      <c r="I35" s="37">
        <v>1.82</v>
      </c>
      <c r="J35" s="38">
        <v>1.74</v>
      </c>
      <c r="K35" s="22"/>
      <c r="L35" s="22"/>
      <c r="M35" s="22"/>
      <c r="N35" s="22"/>
      <c r="O35" s="22"/>
      <c r="P35" s="22"/>
    </row>
    <row r="36" spans="1:16" ht="39" customHeight="1" x14ac:dyDescent="0.2">
      <c r="A36" s="22"/>
      <c r="B36" s="35"/>
      <c r="C36" s="1132" t="s">
        <v>532</v>
      </c>
      <c r="D36" s="1132"/>
      <c r="E36" s="1133"/>
      <c r="F36" s="36">
        <v>1.38</v>
      </c>
      <c r="G36" s="37">
        <v>1.35</v>
      </c>
      <c r="H36" s="37">
        <v>1.45</v>
      </c>
      <c r="I36" s="37">
        <v>1.37</v>
      </c>
      <c r="J36" s="38">
        <v>1.34</v>
      </c>
      <c r="K36" s="22"/>
      <c r="L36" s="22"/>
      <c r="M36" s="22"/>
      <c r="N36" s="22"/>
      <c r="O36" s="22"/>
      <c r="P36" s="22"/>
    </row>
    <row r="37" spans="1:16" ht="39" customHeight="1" x14ac:dyDescent="0.2">
      <c r="A37" s="22"/>
      <c r="B37" s="35"/>
      <c r="C37" s="1132" t="s">
        <v>533</v>
      </c>
      <c r="D37" s="1132"/>
      <c r="E37" s="1133"/>
      <c r="F37" s="36">
        <v>0.26</v>
      </c>
      <c r="G37" s="37">
        <v>0.22</v>
      </c>
      <c r="H37" s="37">
        <v>0.26</v>
      </c>
      <c r="I37" s="37">
        <v>0.22</v>
      </c>
      <c r="J37" s="38">
        <v>0.28999999999999998</v>
      </c>
      <c r="K37" s="22"/>
      <c r="L37" s="22"/>
      <c r="M37" s="22"/>
      <c r="N37" s="22"/>
      <c r="O37" s="22"/>
      <c r="P37" s="22"/>
    </row>
    <row r="38" spans="1:16" ht="39" customHeight="1" x14ac:dyDescent="0.2">
      <c r="A38" s="22"/>
      <c r="B38" s="35"/>
      <c r="C38" s="1132" t="s">
        <v>534</v>
      </c>
      <c r="D38" s="1132"/>
      <c r="E38" s="1133"/>
      <c r="F38" s="36">
        <v>0.76</v>
      </c>
      <c r="G38" s="37">
        <v>1.1299999999999999</v>
      </c>
      <c r="H38" s="37">
        <v>0.55000000000000004</v>
      </c>
      <c r="I38" s="37">
        <v>0.06</v>
      </c>
      <c r="J38" s="38">
        <v>0.21</v>
      </c>
      <c r="K38" s="22"/>
      <c r="L38" s="22"/>
      <c r="M38" s="22"/>
      <c r="N38" s="22"/>
      <c r="O38" s="22"/>
      <c r="P38" s="22"/>
    </row>
    <row r="39" spans="1:16" ht="39" customHeight="1" x14ac:dyDescent="0.2">
      <c r="A39" s="22"/>
      <c r="B39" s="35"/>
      <c r="C39" s="1132" t="s">
        <v>535</v>
      </c>
      <c r="D39" s="1132"/>
      <c r="E39" s="1133"/>
      <c r="F39" s="36">
        <v>0</v>
      </c>
      <c r="G39" s="37">
        <v>0.01</v>
      </c>
      <c r="H39" s="37">
        <v>0.03</v>
      </c>
      <c r="I39" s="37">
        <v>0</v>
      </c>
      <c r="J39" s="38">
        <v>0.02</v>
      </c>
      <c r="K39" s="22"/>
      <c r="L39" s="22"/>
      <c r="M39" s="22"/>
      <c r="N39" s="22"/>
      <c r="O39" s="22"/>
      <c r="P39" s="22"/>
    </row>
    <row r="40" spans="1:16" ht="39" customHeight="1" x14ac:dyDescent="0.2">
      <c r="A40" s="22"/>
      <c r="B40" s="35"/>
      <c r="C40" s="1132" t="s">
        <v>536</v>
      </c>
      <c r="D40" s="1132"/>
      <c r="E40" s="1133"/>
      <c r="F40" s="36">
        <v>1.28</v>
      </c>
      <c r="G40" s="37">
        <v>1.47</v>
      </c>
      <c r="H40" s="37">
        <v>1.1100000000000001</v>
      </c>
      <c r="I40" s="37">
        <v>0.18</v>
      </c>
      <c r="J40" s="38">
        <v>0.02</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537</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538</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VX72kFIFlVYT1yxYqmNLr3H+qDiwdGYOIf/UgecJgy3cAtmSkkhpKlzMRtfrZH3t/3SsHuixy50aUGk0dOS47Q==" saltValue="nwSkxUc5JgyaGZKcILSg7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2502</v>
      </c>
      <c r="L45" s="58">
        <v>2518</v>
      </c>
      <c r="M45" s="58">
        <v>2497</v>
      </c>
      <c r="N45" s="58">
        <v>2555</v>
      </c>
      <c r="O45" s="59">
        <v>2217</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2">
      <c r="A48" s="46"/>
      <c r="B48" s="1163"/>
      <c r="C48" s="1164"/>
      <c r="D48" s="60"/>
      <c r="E48" s="1140" t="s">
        <v>13</v>
      </c>
      <c r="F48" s="1140"/>
      <c r="G48" s="1140"/>
      <c r="H48" s="1140"/>
      <c r="I48" s="1140"/>
      <c r="J48" s="1141"/>
      <c r="K48" s="61">
        <v>793</v>
      </c>
      <c r="L48" s="62">
        <v>739</v>
      </c>
      <c r="M48" s="62">
        <v>715</v>
      </c>
      <c r="N48" s="62">
        <v>721</v>
      </c>
      <c r="O48" s="63">
        <v>680</v>
      </c>
      <c r="P48" s="46"/>
      <c r="Q48" s="46"/>
      <c r="R48" s="46"/>
      <c r="S48" s="46"/>
      <c r="T48" s="46"/>
      <c r="U48" s="46"/>
    </row>
    <row r="49" spans="1:21" ht="30.75" customHeight="1" x14ac:dyDescent="0.2">
      <c r="A49" s="46"/>
      <c r="B49" s="1163"/>
      <c r="C49" s="1164"/>
      <c r="D49" s="60"/>
      <c r="E49" s="1140" t="s">
        <v>14</v>
      </c>
      <c r="F49" s="1140"/>
      <c r="G49" s="1140"/>
      <c r="H49" s="1140"/>
      <c r="I49" s="1140"/>
      <c r="J49" s="1141"/>
      <c r="K49" s="61">
        <v>2</v>
      </c>
      <c r="L49" s="62">
        <v>3</v>
      </c>
      <c r="M49" s="62">
        <v>28</v>
      </c>
      <c r="N49" s="62">
        <v>61</v>
      </c>
      <c r="O49" s="63">
        <v>235</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487</v>
      </c>
      <c r="L50" s="62" t="s">
        <v>487</v>
      </c>
      <c r="M50" s="62" t="s">
        <v>487</v>
      </c>
      <c r="N50" s="62" t="s">
        <v>487</v>
      </c>
      <c r="O50" s="63" t="s">
        <v>487</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3554</v>
      </c>
      <c r="L52" s="62">
        <v>3486</v>
      </c>
      <c r="M52" s="62">
        <v>3444</v>
      </c>
      <c r="N52" s="62">
        <v>3418</v>
      </c>
      <c r="O52" s="63">
        <v>3122</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-257</v>
      </c>
      <c r="L53" s="67">
        <v>-226</v>
      </c>
      <c r="M53" s="67">
        <v>-204</v>
      </c>
      <c r="N53" s="67">
        <v>-81</v>
      </c>
      <c r="O53" s="68">
        <v>10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uIhe2H0gJipB9htCabPL7opc8hMb2BjMpXjvFzqxWtZ4gougWSC4uKjqXc54mX+wz5rbbTgBYUqiJuRt/4XZA==" saltValue="cKSjYK28WSWxyJwEB9eJn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81" t="s">
        <v>30</v>
      </c>
      <c r="C41" s="1182"/>
      <c r="D41" s="103"/>
      <c r="E41" s="1183" t="s">
        <v>31</v>
      </c>
      <c r="F41" s="1183"/>
      <c r="G41" s="1183"/>
      <c r="H41" s="1184"/>
      <c r="I41" s="330">
        <v>31377</v>
      </c>
      <c r="J41" s="331">
        <v>30356</v>
      </c>
      <c r="K41" s="331">
        <v>28969</v>
      </c>
      <c r="L41" s="331">
        <v>27786</v>
      </c>
      <c r="M41" s="332">
        <v>26547</v>
      </c>
    </row>
    <row r="42" spans="2:13" ht="27.75" customHeight="1" x14ac:dyDescent="0.2">
      <c r="B42" s="1171"/>
      <c r="C42" s="1172"/>
      <c r="D42" s="104"/>
      <c r="E42" s="1175" t="s">
        <v>32</v>
      </c>
      <c r="F42" s="1175"/>
      <c r="G42" s="1175"/>
      <c r="H42" s="1176"/>
      <c r="I42" s="333" t="s">
        <v>487</v>
      </c>
      <c r="J42" s="334" t="s">
        <v>487</v>
      </c>
      <c r="K42" s="334" t="s">
        <v>487</v>
      </c>
      <c r="L42" s="334" t="s">
        <v>487</v>
      </c>
      <c r="M42" s="335" t="s">
        <v>487</v>
      </c>
    </row>
    <row r="43" spans="2:13" ht="27.75" customHeight="1" x14ac:dyDescent="0.2">
      <c r="B43" s="1171"/>
      <c r="C43" s="1172"/>
      <c r="D43" s="104"/>
      <c r="E43" s="1175" t="s">
        <v>33</v>
      </c>
      <c r="F43" s="1175"/>
      <c r="G43" s="1175"/>
      <c r="H43" s="1176"/>
      <c r="I43" s="333">
        <v>7533</v>
      </c>
      <c r="J43" s="334">
        <v>7171</v>
      </c>
      <c r="K43" s="334">
        <v>6906</v>
      </c>
      <c r="L43" s="334">
        <v>6649</v>
      </c>
      <c r="M43" s="335">
        <v>6456</v>
      </c>
    </row>
    <row r="44" spans="2:13" ht="27.75" customHeight="1" x14ac:dyDescent="0.2">
      <c r="B44" s="1171"/>
      <c r="C44" s="1172"/>
      <c r="D44" s="104"/>
      <c r="E44" s="1175" t="s">
        <v>34</v>
      </c>
      <c r="F44" s="1175"/>
      <c r="G44" s="1175"/>
      <c r="H44" s="1176"/>
      <c r="I44" s="333">
        <v>340</v>
      </c>
      <c r="J44" s="334">
        <v>874</v>
      </c>
      <c r="K44" s="334">
        <v>857</v>
      </c>
      <c r="L44" s="334">
        <v>843</v>
      </c>
      <c r="M44" s="335">
        <v>2303</v>
      </c>
    </row>
    <row r="45" spans="2:13" ht="27.75" customHeight="1" x14ac:dyDescent="0.2">
      <c r="B45" s="1171"/>
      <c r="C45" s="1172"/>
      <c r="D45" s="104"/>
      <c r="E45" s="1175" t="s">
        <v>35</v>
      </c>
      <c r="F45" s="1175"/>
      <c r="G45" s="1175"/>
      <c r="H45" s="1176"/>
      <c r="I45" s="333">
        <v>5826</v>
      </c>
      <c r="J45" s="334">
        <v>5903</v>
      </c>
      <c r="K45" s="334">
        <v>6001</v>
      </c>
      <c r="L45" s="334">
        <v>5063</v>
      </c>
      <c r="M45" s="335">
        <v>5158</v>
      </c>
    </row>
    <row r="46" spans="2:13" ht="27.75" customHeight="1" x14ac:dyDescent="0.2">
      <c r="B46" s="1171"/>
      <c r="C46" s="1172"/>
      <c r="D46" s="105"/>
      <c r="E46" s="1175" t="s">
        <v>36</v>
      </c>
      <c r="F46" s="1175"/>
      <c r="G46" s="1175"/>
      <c r="H46" s="1176"/>
      <c r="I46" s="333" t="s">
        <v>487</v>
      </c>
      <c r="J46" s="334" t="s">
        <v>487</v>
      </c>
      <c r="K46" s="334" t="s">
        <v>487</v>
      </c>
      <c r="L46" s="334" t="s">
        <v>487</v>
      </c>
      <c r="M46" s="335" t="s">
        <v>487</v>
      </c>
    </row>
    <row r="47" spans="2:13" ht="27.75" customHeight="1" x14ac:dyDescent="0.2">
      <c r="B47" s="1171"/>
      <c r="C47" s="1172"/>
      <c r="D47" s="106"/>
      <c r="E47" s="1185" t="s">
        <v>37</v>
      </c>
      <c r="F47" s="1186"/>
      <c r="G47" s="1186"/>
      <c r="H47" s="1187"/>
      <c r="I47" s="333" t="s">
        <v>487</v>
      </c>
      <c r="J47" s="334" t="s">
        <v>487</v>
      </c>
      <c r="K47" s="334" t="s">
        <v>487</v>
      </c>
      <c r="L47" s="334" t="s">
        <v>487</v>
      </c>
      <c r="M47" s="335" t="s">
        <v>487</v>
      </c>
    </row>
    <row r="48" spans="2:13" ht="27.75" customHeight="1" x14ac:dyDescent="0.2">
      <c r="B48" s="1171"/>
      <c r="C48" s="1172"/>
      <c r="D48" s="104"/>
      <c r="E48" s="1175" t="s">
        <v>38</v>
      </c>
      <c r="F48" s="1175"/>
      <c r="G48" s="1175"/>
      <c r="H48" s="1176"/>
      <c r="I48" s="333" t="s">
        <v>487</v>
      </c>
      <c r="J48" s="334" t="s">
        <v>487</v>
      </c>
      <c r="K48" s="334" t="s">
        <v>487</v>
      </c>
      <c r="L48" s="334" t="s">
        <v>487</v>
      </c>
      <c r="M48" s="335" t="s">
        <v>487</v>
      </c>
    </row>
    <row r="49" spans="2:13" ht="27.75" customHeight="1" x14ac:dyDescent="0.2">
      <c r="B49" s="1173"/>
      <c r="C49" s="1174"/>
      <c r="D49" s="104"/>
      <c r="E49" s="1175" t="s">
        <v>39</v>
      </c>
      <c r="F49" s="1175"/>
      <c r="G49" s="1175"/>
      <c r="H49" s="1176"/>
      <c r="I49" s="333" t="s">
        <v>487</v>
      </c>
      <c r="J49" s="334" t="s">
        <v>487</v>
      </c>
      <c r="K49" s="334" t="s">
        <v>487</v>
      </c>
      <c r="L49" s="334" t="s">
        <v>487</v>
      </c>
      <c r="M49" s="335" t="s">
        <v>487</v>
      </c>
    </row>
    <row r="50" spans="2:13" ht="27.75" customHeight="1" x14ac:dyDescent="0.2">
      <c r="B50" s="1169" t="s">
        <v>40</v>
      </c>
      <c r="C50" s="1170"/>
      <c r="D50" s="107"/>
      <c r="E50" s="1175" t="s">
        <v>41</v>
      </c>
      <c r="F50" s="1175"/>
      <c r="G50" s="1175"/>
      <c r="H50" s="1176"/>
      <c r="I50" s="333">
        <v>10201</v>
      </c>
      <c r="J50" s="334">
        <v>11804</v>
      </c>
      <c r="K50" s="334">
        <v>13267</v>
      </c>
      <c r="L50" s="334">
        <v>13056</v>
      </c>
      <c r="M50" s="335">
        <v>12900</v>
      </c>
    </row>
    <row r="51" spans="2:13" ht="27.75" customHeight="1" x14ac:dyDescent="0.2">
      <c r="B51" s="1171"/>
      <c r="C51" s="1172"/>
      <c r="D51" s="104"/>
      <c r="E51" s="1175" t="s">
        <v>42</v>
      </c>
      <c r="F51" s="1175"/>
      <c r="G51" s="1175"/>
      <c r="H51" s="1176"/>
      <c r="I51" s="333">
        <v>9169</v>
      </c>
      <c r="J51" s="334">
        <v>8598</v>
      </c>
      <c r="K51" s="334">
        <v>8279</v>
      </c>
      <c r="L51" s="334">
        <v>7842</v>
      </c>
      <c r="M51" s="335">
        <v>7085</v>
      </c>
    </row>
    <row r="52" spans="2:13" ht="27.75" customHeight="1" x14ac:dyDescent="0.2">
      <c r="B52" s="1173"/>
      <c r="C52" s="1174"/>
      <c r="D52" s="104"/>
      <c r="E52" s="1175" t="s">
        <v>43</v>
      </c>
      <c r="F52" s="1175"/>
      <c r="G52" s="1175"/>
      <c r="H52" s="1176"/>
      <c r="I52" s="333">
        <v>30235</v>
      </c>
      <c r="J52" s="334">
        <v>29315</v>
      </c>
      <c r="K52" s="334">
        <v>27982</v>
      </c>
      <c r="L52" s="334">
        <v>27325</v>
      </c>
      <c r="M52" s="335">
        <v>25519</v>
      </c>
    </row>
    <row r="53" spans="2:13" ht="27.75" customHeight="1" thickBot="1" x14ac:dyDescent="0.25">
      <c r="B53" s="1177" t="s">
        <v>19</v>
      </c>
      <c r="C53" s="1178"/>
      <c r="D53" s="108"/>
      <c r="E53" s="1179" t="s">
        <v>44</v>
      </c>
      <c r="F53" s="1179"/>
      <c r="G53" s="1179"/>
      <c r="H53" s="1180"/>
      <c r="I53" s="336">
        <v>-4529</v>
      </c>
      <c r="J53" s="337">
        <v>-5413</v>
      </c>
      <c r="K53" s="337">
        <v>-6794</v>
      </c>
      <c r="L53" s="337">
        <v>-7882</v>
      </c>
      <c r="M53" s="338">
        <v>-5039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wdFz/ccYw1uoISWg29HIXuvBFi0XAD3qwn4WXBtuckFE+lEGs3MtbilntEw9aviPfV4gaw1XOqpyX26FjYTtig==" saltValue="4IeFam5R44h1HZxTENvfZ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196" t="s">
        <v>46</v>
      </c>
      <c r="D55" s="1196"/>
      <c r="E55" s="1197"/>
      <c r="F55" s="339">
        <v>4665</v>
      </c>
      <c r="G55" s="339">
        <v>4793</v>
      </c>
      <c r="H55" s="340">
        <v>4960</v>
      </c>
    </row>
    <row r="56" spans="2:8" ht="52.5" customHeight="1" x14ac:dyDescent="0.2">
      <c r="B56" s="120"/>
      <c r="C56" s="1198" t="s">
        <v>47</v>
      </c>
      <c r="D56" s="1198"/>
      <c r="E56" s="1199"/>
      <c r="F56" s="341" t="s">
        <v>487</v>
      </c>
      <c r="G56" s="341" t="s">
        <v>487</v>
      </c>
      <c r="H56" s="342" t="s">
        <v>487</v>
      </c>
    </row>
    <row r="57" spans="2:8" ht="53.25" customHeight="1" x14ac:dyDescent="0.2">
      <c r="B57" s="120"/>
      <c r="C57" s="1200" t="s">
        <v>48</v>
      </c>
      <c r="D57" s="1200"/>
      <c r="E57" s="1201"/>
      <c r="F57" s="343">
        <v>7654</v>
      </c>
      <c r="G57" s="343">
        <v>7362</v>
      </c>
      <c r="H57" s="344">
        <v>7089</v>
      </c>
    </row>
    <row r="58" spans="2:8" ht="45.75" customHeight="1" x14ac:dyDescent="0.2">
      <c r="B58" s="121"/>
      <c r="C58" s="1188" t="s">
        <v>544</v>
      </c>
      <c r="D58" s="1189"/>
      <c r="E58" s="1190"/>
      <c r="F58" s="345">
        <v>5952</v>
      </c>
      <c r="G58" s="345">
        <v>5838</v>
      </c>
      <c r="H58" s="346">
        <v>5514</v>
      </c>
    </row>
    <row r="59" spans="2:8" ht="45.75" customHeight="1" x14ac:dyDescent="0.2">
      <c r="B59" s="121"/>
      <c r="C59" s="1188" t="s">
        <v>545</v>
      </c>
      <c r="D59" s="1189"/>
      <c r="E59" s="1190"/>
      <c r="F59" s="345">
        <v>854</v>
      </c>
      <c r="G59" s="345">
        <v>749</v>
      </c>
      <c r="H59" s="346">
        <v>784</v>
      </c>
    </row>
    <row r="60" spans="2:8" ht="45.75" customHeight="1" x14ac:dyDescent="0.2">
      <c r="B60" s="121"/>
      <c r="C60" s="1188" t="s">
        <v>546</v>
      </c>
      <c r="D60" s="1189"/>
      <c r="E60" s="1190"/>
      <c r="F60" s="345">
        <v>174</v>
      </c>
      <c r="G60" s="345">
        <v>174</v>
      </c>
      <c r="H60" s="346">
        <v>174</v>
      </c>
    </row>
    <row r="61" spans="2:8" ht="45.75" customHeight="1" x14ac:dyDescent="0.2">
      <c r="B61" s="121"/>
      <c r="C61" s="1188" t="s">
        <v>548</v>
      </c>
      <c r="D61" s="1189"/>
      <c r="E61" s="1190"/>
      <c r="F61" s="345">
        <v>95</v>
      </c>
      <c r="G61" s="345">
        <v>78</v>
      </c>
      <c r="H61" s="346">
        <v>150</v>
      </c>
    </row>
    <row r="62" spans="2:8" ht="45.75" customHeight="1" thickBot="1" x14ac:dyDescent="0.25">
      <c r="B62" s="122"/>
      <c r="C62" s="1191" t="s">
        <v>547</v>
      </c>
      <c r="D62" s="1192"/>
      <c r="E62" s="1193"/>
      <c r="F62" s="347">
        <v>146</v>
      </c>
      <c r="G62" s="347">
        <v>147</v>
      </c>
      <c r="H62" s="348">
        <v>148</v>
      </c>
    </row>
    <row r="63" spans="2:8" ht="52.5" customHeight="1" thickBot="1" x14ac:dyDescent="0.25">
      <c r="B63" s="123"/>
      <c r="C63" s="1194" t="s">
        <v>49</v>
      </c>
      <c r="D63" s="1194"/>
      <c r="E63" s="1195"/>
      <c r="F63" s="349">
        <v>12319</v>
      </c>
      <c r="G63" s="349">
        <v>12155</v>
      </c>
      <c r="H63" s="350">
        <v>12050</v>
      </c>
    </row>
    <row r="64" spans="2:8" ht="13" x14ac:dyDescent="0.2"/>
  </sheetData>
  <sheetProtection algorithmName="SHA-512" hashValue="7/u0aCQBMRvox4lG8sTkVxXZ4AOMhq2szzckQmfbIXjSug1Aft6Hbwt6k/EetOS6MRYEUy4yWGjy3NtRCY2CWg==" saltValue="ah7wEsfufmwKLFRSzCTug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8B1BD-3DF1-457B-8C33-FC666AB639A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563</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564</v>
      </c>
      <c r="AO51" s="1230"/>
      <c r="AP51" s="1230"/>
      <c r="AQ51" s="1230"/>
      <c r="AR51" s="1230"/>
      <c r="AS51" s="1230"/>
      <c r="AT51" s="1230"/>
      <c r="AU51" s="1230"/>
      <c r="AV51" s="1230"/>
      <c r="AW51" s="1230"/>
      <c r="AX51" s="1230"/>
      <c r="AY51" s="1230"/>
      <c r="AZ51" s="1230"/>
      <c r="BA51" s="1230"/>
      <c r="BB51" s="1230" t="s">
        <v>565</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566</v>
      </c>
      <c r="BC53" s="1230"/>
      <c r="BD53" s="1230"/>
      <c r="BE53" s="1230"/>
      <c r="BF53" s="1230"/>
      <c r="BG53" s="1230"/>
      <c r="BH53" s="1230"/>
      <c r="BI53" s="1230"/>
      <c r="BJ53" s="1230"/>
      <c r="BK53" s="1230"/>
      <c r="BL53" s="1230"/>
      <c r="BM53" s="1230"/>
      <c r="BN53" s="1230"/>
      <c r="BO53" s="1230"/>
      <c r="BP53" s="1231">
        <v>64.3</v>
      </c>
      <c r="BQ53" s="1231"/>
      <c r="BR53" s="1231"/>
      <c r="BS53" s="1231"/>
      <c r="BT53" s="1231"/>
      <c r="BU53" s="1231"/>
      <c r="BV53" s="1231"/>
      <c r="BW53" s="1231"/>
      <c r="BX53" s="1231">
        <v>66.2</v>
      </c>
      <c r="BY53" s="1231"/>
      <c r="BZ53" s="1231"/>
      <c r="CA53" s="1231"/>
      <c r="CB53" s="1231"/>
      <c r="CC53" s="1231"/>
      <c r="CD53" s="1231"/>
      <c r="CE53" s="1231"/>
      <c r="CF53" s="1231">
        <v>67.599999999999994</v>
      </c>
      <c r="CG53" s="1231"/>
      <c r="CH53" s="1231"/>
      <c r="CI53" s="1231"/>
      <c r="CJ53" s="1231"/>
      <c r="CK53" s="1231"/>
      <c r="CL53" s="1231"/>
      <c r="CM53" s="1231"/>
      <c r="CN53" s="1231">
        <v>68.2</v>
      </c>
      <c r="CO53" s="1231"/>
      <c r="CP53" s="1231"/>
      <c r="CQ53" s="1231"/>
      <c r="CR53" s="1231"/>
      <c r="CS53" s="1231"/>
      <c r="CT53" s="1231"/>
      <c r="CU53" s="1231"/>
      <c r="CV53" s="1231">
        <v>69.2</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567</v>
      </c>
      <c r="AO55" s="1226"/>
      <c r="AP55" s="1226"/>
      <c r="AQ55" s="1226"/>
      <c r="AR55" s="1226"/>
      <c r="AS55" s="1226"/>
      <c r="AT55" s="1226"/>
      <c r="AU55" s="1226"/>
      <c r="AV55" s="1226"/>
      <c r="AW55" s="1226"/>
      <c r="AX55" s="1226"/>
      <c r="AY55" s="1226"/>
      <c r="AZ55" s="1226"/>
      <c r="BA55" s="1226"/>
      <c r="BB55" s="1230" t="s">
        <v>565</v>
      </c>
      <c r="BC55" s="1230"/>
      <c r="BD55" s="1230"/>
      <c r="BE55" s="1230"/>
      <c r="BF55" s="1230"/>
      <c r="BG55" s="1230"/>
      <c r="BH55" s="1230"/>
      <c r="BI55" s="1230"/>
      <c r="BJ55" s="1230"/>
      <c r="BK55" s="1230"/>
      <c r="BL55" s="1230"/>
      <c r="BM55" s="1230"/>
      <c r="BN55" s="1230"/>
      <c r="BO55" s="1230"/>
      <c r="BP55" s="1231">
        <v>3.9</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566</v>
      </c>
      <c r="BC57" s="1230"/>
      <c r="BD57" s="1230"/>
      <c r="BE57" s="1230"/>
      <c r="BF57" s="1230"/>
      <c r="BG57" s="1230"/>
      <c r="BH57" s="1230"/>
      <c r="BI57" s="1230"/>
      <c r="BJ57" s="1230"/>
      <c r="BK57" s="1230"/>
      <c r="BL57" s="1230"/>
      <c r="BM57" s="1230"/>
      <c r="BN57" s="1230"/>
      <c r="BO57" s="1230"/>
      <c r="BP57" s="1231">
        <v>63.1</v>
      </c>
      <c r="BQ57" s="1231"/>
      <c r="BR57" s="1231"/>
      <c r="BS57" s="1231"/>
      <c r="BT57" s="1231"/>
      <c r="BU57" s="1231"/>
      <c r="BV57" s="1231"/>
      <c r="BW57" s="1231"/>
      <c r="BX57" s="1231">
        <v>63.2</v>
      </c>
      <c r="BY57" s="1231"/>
      <c r="BZ57" s="1231"/>
      <c r="CA57" s="1231"/>
      <c r="CB57" s="1231"/>
      <c r="CC57" s="1231"/>
      <c r="CD57" s="1231"/>
      <c r="CE57" s="1231"/>
      <c r="CF57" s="1231">
        <v>64</v>
      </c>
      <c r="CG57" s="1231"/>
      <c r="CH57" s="1231"/>
      <c r="CI57" s="1231"/>
      <c r="CJ57" s="1231"/>
      <c r="CK57" s="1231"/>
      <c r="CL57" s="1231"/>
      <c r="CM57" s="1231"/>
      <c r="CN57" s="1231">
        <v>65.5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568</v>
      </c>
    </row>
    <row r="64" spans="1:109" ht="13" x14ac:dyDescent="0.2">
      <c r="B64" s="247"/>
      <c r="G64" s="1208"/>
      <c r="I64" s="1240"/>
      <c r="J64" s="1240"/>
      <c r="K64" s="1240"/>
      <c r="L64" s="1240"/>
      <c r="M64" s="1240"/>
      <c r="N64" s="1241"/>
      <c r="AM64" s="1208"/>
      <c r="AN64" s="1208" t="s">
        <v>561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569</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563</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564</v>
      </c>
      <c r="AO73" s="1230"/>
      <c r="AP73" s="1230"/>
      <c r="AQ73" s="1230"/>
      <c r="AR73" s="1230"/>
      <c r="AS73" s="1230"/>
      <c r="AT73" s="1230"/>
      <c r="AU73" s="1230"/>
      <c r="AV73" s="1230"/>
      <c r="AW73" s="1230"/>
      <c r="AX73" s="1230"/>
      <c r="AY73" s="1230"/>
      <c r="AZ73" s="1230"/>
      <c r="BA73" s="1230"/>
      <c r="BB73" s="1230" t="s">
        <v>565</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570</v>
      </c>
      <c r="BC75" s="1230"/>
      <c r="BD75" s="1230"/>
      <c r="BE75" s="1230"/>
      <c r="BF75" s="1230"/>
      <c r="BG75" s="1230"/>
      <c r="BH75" s="1230"/>
      <c r="BI75" s="1230"/>
      <c r="BJ75" s="1230"/>
      <c r="BK75" s="1230"/>
      <c r="BL75" s="1230"/>
      <c r="BM75" s="1230"/>
      <c r="BN75" s="1230"/>
      <c r="BO75" s="1230"/>
      <c r="BP75" s="1231">
        <v>-1.3</v>
      </c>
      <c r="BQ75" s="1231"/>
      <c r="BR75" s="1231"/>
      <c r="BS75" s="1231"/>
      <c r="BT75" s="1231"/>
      <c r="BU75" s="1231"/>
      <c r="BV75" s="1231"/>
      <c r="BW75" s="1231"/>
      <c r="BX75" s="1231">
        <v>-1.1000000000000001</v>
      </c>
      <c r="BY75" s="1231"/>
      <c r="BZ75" s="1231"/>
      <c r="CA75" s="1231"/>
      <c r="CB75" s="1231"/>
      <c r="CC75" s="1231"/>
      <c r="CD75" s="1231"/>
      <c r="CE75" s="1231"/>
      <c r="CF75" s="1231">
        <v>-1</v>
      </c>
      <c r="CG75" s="1231"/>
      <c r="CH75" s="1231"/>
      <c r="CI75" s="1231"/>
      <c r="CJ75" s="1231"/>
      <c r="CK75" s="1231"/>
      <c r="CL75" s="1231"/>
      <c r="CM75" s="1231"/>
      <c r="CN75" s="1231">
        <v>-0.7</v>
      </c>
      <c r="CO75" s="1231"/>
      <c r="CP75" s="1231"/>
      <c r="CQ75" s="1231"/>
      <c r="CR75" s="1231"/>
      <c r="CS75" s="1231"/>
      <c r="CT75" s="1231"/>
      <c r="CU75" s="1231"/>
      <c r="CV75" s="1231">
        <v>-0.4</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567</v>
      </c>
      <c r="AO77" s="1226"/>
      <c r="AP77" s="1226"/>
      <c r="AQ77" s="1226"/>
      <c r="AR77" s="1226"/>
      <c r="AS77" s="1226"/>
      <c r="AT77" s="1226"/>
      <c r="AU77" s="1226"/>
      <c r="AV77" s="1226"/>
      <c r="AW77" s="1226"/>
      <c r="AX77" s="1226"/>
      <c r="AY77" s="1226"/>
      <c r="AZ77" s="1226"/>
      <c r="BA77" s="1226"/>
      <c r="BB77" s="1230" t="s">
        <v>565</v>
      </c>
      <c r="BC77" s="1230"/>
      <c r="BD77" s="1230"/>
      <c r="BE77" s="1230"/>
      <c r="BF77" s="1230"/>
      <c r="BG77" s="1230"/>
      <c r="BH77" s="1230"/>
      <c r="BI77" s="1230"/>
      <c r="BJ77" s="1230"/>
      <c r="BK77" s="1230"/>
      <c r="BL77" s="1230"/>
      <c r="BM77" s="1230"/>
      <c r="BN77" s="1230"/>
      <c r="BO77" s="1230"/>
      <c r="BP77" s="1231">
        <v>3.9</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570</v>
      </c>
      <c r="BC79" s="1230"/>
      <c r="BD79" s="1230"/>
      <c r="BE79" s="1230"/>
      <c r="BF79" s="1230"/>
      <c r="BG79" s="1230"/>
      <c r="BH79" s="1230"/>
      <c r="BI79" s="1230"/>
      <c r="BJ79" s="1230"/>
      <c r="BK79" s="1230"/>
      <c r="BL79" s="1230"/>
      <c r="BM79" s="1230"/>
      <c r="BN79" s="1230"/>
      <c r="BO79" s="1230"/>
      <c r="BP79" s="1231">
        <v>4.2</v>
      </c>
      <c r="BQ79" s="1231"/>
      <c r="BR79" s="1231"/>
      <c r="BS79" s="1231"/>
      <c r="BT79" s="1231"/>
      <c r="BU79" s="1231"/>
      <c r="BV79" s="1231"/>
      <c r="BW79" s="1231"/>
      <c r="BX79" s="1231">
        <v>4.5</v>
      </c>
      <c r="BY79" s="1231"/>
      <c r="BZ79" s="1231"/>
      <c r="CA79" s="1231"/>
      <c r="CB79" s="1231"/>
      <c r="CC79" s="1231"/>
      <c r="CD79" s="1231"/>
      <c r="CE79" s="1231"/>
      <c r="CF79" s="1231">
        <v>4.5999999999999996</v>
      </c>
      <c r="CG79" s="1231"/>
      <c r="CH79" s="1231"/>
      <c r="CI79" s="1231"/>
      <c r="CJ79" s="1231"/>
      <c r="CK79" s="1231"/>
      <c r="CL79" s="1231"/>
      <c r="CM79" s="1231"/>
      <c r="CN79" s="1231">
        <v>4.7</v>
      </c>
      <c r="CO79" s="1231"/>
      <c r="CP79" s="1231"/>
      <c r="CQ79" s="1231"/>
      <c r="CR79" s="1231"/>
      <c r="CS79" s="1231"/>
      <c r="CT79" s="1231"/>
      <c r="CU79" s="1231"/>
      <c r="CV79" s="1231">
        <v>4.7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gTdAjUtxpiXxzl7J9l00pKozpCoVDH8sMiSqPFTPxA+2nMIqsIOtgILAe6rEC0KXG9xw718iaMX52ge2eHqc1Q==" saltValue="Sv3KL7dP4kRPlRtq26gaZ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A57D5-3D66-43BB-926F-21A226E0F55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g/AmsAvesKVmIakBBB74OkrJrIGMg9Ub+SMFtOIPB2KdnW9u5IEZ3MQCnoME5GZhr3UIz/ozSWzdW6HlcDHKqw==" saltValue="zbIqymTOXmYCs2fz4OyGG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8B522-C70F-4335-BA3A-43540230662D}">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IS9HeTtLbiCM8kSU6iQTKsBxl0PnynPNdIKubaMdFxsFkZY8Y6lIsSoK81tP16raclmWX3BEUHrGsJB8H7VWeA==" saltValue="aK4QrLPb0lDmMMiDAAuyr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37722</v>
      </c>
      <c r="E3" s="142"/>
      <c r="F3" s="143">
        <v>44161</v>
      </c>
      <c r="G3" s="144"/>
      <c r="H3" s="145"/>
    </row>
    <row r="4" spans="1:8" x14ac:dyDescent="0.2">
      <c r="A4" s="146"/>
      <c r="B4" s="147"/>
      <c r="C4" s="148"/>
      <c r="D4" s="149">
        <v>28755</v>
      </c>
      <c r="E4" s="150"/>
      <c r="F4" s="151">
        <v>23644</v>
      </c>
      <c r="G4" s="152"/>
      <c r="H4" s="153"/>
    </row>
    <row r="5" spans="1:8" x14ac:dyDescent="0.2">
      <c r="A5" s="134" t="s">
        <v>519</v>
      </c>
      <c r="B5" s="139"/>
      <c r="C5" s="140"/>
      <c r="D5" s="141">
        <v>23731</v>
      </c>
      <c r="E5" s="142"/>
      <c r="F5" s="143">
        <v>43955</v>
      </c>
      <c r="G5" s="144"/>
      <c r="H5" s="145"/>
    </row>
    <row r="6" spans="1:8" x14ac:dyDescent="0.2">
      <c r="A6" s="146"/>
      <c r="B6" s="147"/>
      <c r="C6" s="148"/>
      <c r="D6" s="149">
        <v>18359</v>
      </c>
      <c r="E6" s="150"/>
      <c r="F6" s="151">
        <v>21318</v>
      </c>
      <c r="G6" s="152"/>
      <c r="H6" s="153"/>
    </row>
    <row r="7" spans="1:8" x14ac:dyDescent="0.2">
      <c r="A7" s="134" t="s">
        <v>520</v>
      </c>
      <c r="B7" s="139"/>
      <c r="C7" s="140"/>
      <c r="D7" s="141">
        <v>19969</v>
      </c>
      <c r="E7" s="142"/>
      <c r="F7" s="143">
        <v>41921</v>
      </c>
      <c r="G7" s="144"/>
      <c r="H7" s="145"/>
    </row>
    <row r="8" spans="1:8" x14ac:dyDescent="0.2">
      <c r="A8" s="146"/>
      <c r="B8" s="147"/>
      <c r="C8" s="148"/>
      <c r="D8" s="149">
        <v>13867</v>
      </c>
      <c r="E8" s="150"/>
      <c r="F8" s="151">
        <v>21655</v>
      </c>
      <c r="G8" s="152"/>
      <c r="H8" s="153"/>
    </row>
    <row r="9" spans="1:8" x14ac:dyDescent="0.2">
      <c r="A9" s="134" t="s">
        <v>521</v>
      </c>
      <c r="B9" s="139"/>
      <c r="C9" s="140"/>
      <c r="D9" s="141">
        <v>32483</v>
      </c>
      <c r="E9" s="142"/>
      <c r="F9" s="143">
        <v>44585</v>
      </c>
      <c r="G9" s="144"/>
      <c r="H9" s="145"/>
    </row>
    <row r="10" spans="1:8" x14ac:dyDescent="0.2">
      <c r="A10" s="146"/>
      <c r="B10" s="147"/>
      <c r="C10" s="148"/>
      <c r="D10" s="149">
        <v>22734</v>
      </c>
      <c r="E10" s="150"/>
      <c r="F10" s="151">
        <v>23077</v>
      </c>
      <c r="G10" s="152"/>
      <c r="H10" s="153"/>
    </row>
    <row r="11" spans="1:8" x14ac:dyDescent="0.2">
      <c r="A11" s="134" t="s">
        <v>522</v>
      </c>
      <c r="B11" s="139"/>
      <c r="C11" s="140"/>
      <c r="D11" s="141">
        <v>25608</v>
      </c>
      <c r="E11" s="142"/>
      <c r="F11" s="143">
        <v>49779</v>
      </c>
      <c r="G11" s="144"/>
      <c r="H11" s="145"/>
    </row>
    <row r="12" spans="1:8" x14ac:dyDescent="0.2">
      <c r="A12" s="146"/>
      <c r="B12" s="147"/>
      <c r="C12" s="154"/>
      <c r="D12" s="149">
        <v>21633</v>
      </c>
      <c r="E12" s="150"/>
      <c r="F12" s="151">
        <v>28921</v>
      </c>
      <c r="G12" s="152"/>
      <c r="H12" s="153"/>
    </row>
    <row r="13" spans="1:8" x14ac:dyDescent="0.2">
      <c r="A13" s="134"/>
      <c r="B13" s="139"/>
      <c r="C13" s="140"/>
      <c r="D13" s="141">
        <v>27903</v>
      </c>
      <c r="E13" s="142"/>
      <c r="F13" s="143">
        <v>44880</v>
      </c>
      <c r="G13" s="155"/>
      <c r="H13" s="145"/>
    </row>
    <row r="14" spans="1:8" x14ac:dyDescent="0.2">
      <c r="A14" s="146"/>
      <c r="B14" s="147"/>
      <c r="C14" s="148"/>
      <c r="D14" s="149">
        <v>21070</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v>
      </c>
      <c r="C19" s="156">
        <f>ROUND(VALUE(SUBSTITUTE(実質収支比率等に係る経年分析!G$48,"▲","-")),2)</f>
        <v>3.47</v>
      </c>
      <c r="D19" s="156">
        <f>ROUND(VALUE(SUBSTITUTE(実質収支比率等に係る経年分析!H$48,"▲","-")),2)</f>
        <v>3.97</v>
      </c>
      <c r="E19" s="156">
        <f>ROUND(VALUE(SUBSTITUTE(実質収支比率等に係る経年分析!I$48,"▲","-")),2)</f>
        <v>1.84</v>
      </c>
      <c r="F19" s="156">
        <f>ROUND(VALUE(SUBSTITUTE(実質収支比率等に係る経年分析!J$48,"▲","-")),2)</f>
        <v>1.77</v>
      </c>
    </row>
    <row r="20" spans="1:11" x14ac:dyDescent="0.2">
      <c r="A20" s="156" t="s">
        <v>53</v>
      </c>
      <c r="B20" s="156">
        <f>ROUND(VALUE(SUBSTITUTE(実質収支比率等に係る経年分析!F$47,"▲","-")),2)</f>
        <v>14.27</v>
      </c>
      <c r="C20" s="156">
        <f>ROUND(VALUE(SUBSTITUTE(実質収支比率等に係る経年分析!G$47,"▲","-")),2)</f>
        <v>16.87</v>
      </c>
      <c r="D20" s="156">
        <f>ROUND(VALUE(SUBSTITUTE(実質収支比率等に係る経年分析!H$47,"▲","-")),2)</f>
        <v>19.23</v>
      </c>
      <c r="E20" s="156">
        <f>ROUND(VALUE(SUBSTITUTE(実質収支比率等に係る経年分析!I$47,"▲","-")),2)</f>
        <v>19.559999999999999</v>
      </c>
      <c r="F20" s="156">
        <f>ROUND(VALUE(SUBSTITUTE(実質収支比率等に係る経年分析!J$47,"▲","-")),2)</f>
        <v>19.940000000000001</v>
      </c>
    </row>
    <row r="21" spans="1:11" x14ac:dyDescent="0.2">
      <c r="A21" s="156" t="s">
        <v>54</v>
      </c>
      <c r="B21" s="156">
        <f>IF(ISNUMBER(VALUE(SUBSTITUTE(実質収支比率等に係る経年分析!F$49,"▲","-"))),ROUND(VALUE(SUBSTITUTE(実質収支比率等に係る経年分析!F$49,"▲","-")),2),NA())</f>
        <v>1.51</v>
      </c>
      <c r="C21" s="156">
        <f>IF(ISNUMBER(VALUE(SUBSTITUTE(実質収支比率等に係る経年分析!G$49,"▲","-"))),ROUND(VALUE(SUBSTITUTE(実質収支比率等に係る経年分析!G$49,"▲","-")),2),NA())</f>
        <v>6.7</v>
      </c>
      <c r="D21" s="156">
        <f>IF(ISNUMBER(VALUE(SUBSTITUTE(実質収支比率等に係る経年分析!H$49,"▲","-"))),ROUND(VALUE(SUBSTITUTE(実質収支比率等に係る経年分析!H$49,"▲","-")),2),NA())</f>
        <v>2.5299999999999998</v>
      </c>
      <c r="E21" s="156">
        <f>IF(ISNUMBER(VALUE(SUBSTITUTE(実質収支比率等に係る経年分析!I$49,"▲","-"))),ROUND(VALUE(SUBSTITUTE(実質収支比率等に係る経年分析!I$49,"▲","-")),2),NA())</f>
        <v>0.12</v>
      </c>
      <c r="F21" s="156">
        <f>IF(ISNUMBER(VALUE(SUBSTITUTE(実質収支比率等に係る経年分析!J$49,"▲","-"))),ROUND(VALUE(SUBSTITUTE(実質収支比率等に係る経年分析!J$49,"▲","-")),2),NA())</f>
        <v>1.42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1.28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1.47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1.1100000000000001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南河内広域行政共同処理事業特別会計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1.1299999999999999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0.55000000000000004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0.21</v>
      </c>
    </row>
    <row r="33" spans="1:16" x14ac:dyDescent="0.2">
      <c r="A33" s="157" t="str">
        <f>IF(連結実質赤字比率に係る赤字・黒字の構成分析!C$37="",NA(),連結実質赤字比率に係る赤字・黒字の構成分析!C$37)</f>
        <v>後期高齢者医療事業特別会計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0.28999999999999998</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2.98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3.45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3.94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1.74</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8.8800000000000008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6.76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8.11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8.0299999999999994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3554</v>
      </c>
      <c r="E42" s="158"/>
      <c r="F42" s="158"/>
      <c r="G42" s="158">
        <f>'実質公債費比率（分子）の構造'!L$52</f>
        <v>3486</v>
      </c>
      <c r="H42" s="158"/>
      <c r="I42" s="158"/>
      <c r="J42" s="158">
        <f>'実質公債費比率（分子）の構造'!M$52</f>
        <v>3444</v>
      </c>
      <c r="K42" s="158"/>
      <c r="L42" s="158"/>
      <c r="M42" s="158">
        <f>'実質公債費比率（分子）の構造'!N$52</f>
        <v>3418</v>
      </c>
      <c r="N42" s="158"/>
      <c r="O42" s="158"/>
      <c r="P42" s="158">
        <f>'実質公債費比率（分子）の構造'!O$52</f>
        <v>3122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v>
      </c>
      <c r="C45" s="158"/>
      <c r="D45" s="158"/>
      <c r="E45" s="158">
        <f>'実質公債費比率（分子）の構造'!L$49</f>
        <v>3</v>
      </c>
      <c r="F45" s="158"/>
      <c r="G45" s="158"/>
      <c r="H45" s="158">
        <f>'実質公債費比率（分子）の構造'!M$49</f>
        <v>28</v>
      </c>
      <c r="I45" s="158"/>
      <c r="J45" s="158"/>
      <c r="K45" s="158">
        <f>'実質公債費比率（分子）の構造'!N$49</f>
        <v>61</v>
      </c>
      <c r="L45" s="158"/>
      <c r="M45" s="158"/>
      <c r="N45" s="158">
        <f>'実質公債費比率（分子）の構造'!O$49</f>
        <v>235</v>
      </c>
      <c r="O45" s="158"/>
      <c r="P45" s="158"/>
    </row>
    <row r="46" spans="1:16" x14ac:dyDescent="0.2">
      <c r="A46" s="158" t="s">
        <v>64</v>
      </c>
      <c r="B46" s="158">
        <f>'実質公債費比率（分子）の構造'!K$48</f>
        <v>793</v>
      </c>
      <c r="C46" s="158"/>
      <c r="D46" s="158"/>
      <c r="E46" s="158">
        <f>'実質公債費比率（分子）の構造'!L$48</f>
        <v>739</v>
      </c>
      <c r="F46" s="158"/>
      <c r="G46" s="158"/>
      <c r="H46" s="158">
        <f>'実質公債費比率（分子）の構造'!M$48</f>
        <v>715</v>
      </c>
      <c r="I46" s="158"/>
      <c r="J46" s="158"/>
      <c r="K46" s="158">
        <f>'実質公債費比率（分子）の構造'!N$48</f>
        <v>721</v>
      </c>
      <c r="L46" s="158"/>
      <c r="M46" s="158"/>
      <c r="N46" s="158">
        <f>'実質公債費比率（分子）の構造'!O$48</f>
        <v>680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2502</v>
      </c>
      <c r="C49" s="158"/>
      <c r="D49" s="158"/>
      <c r="E49" s="158">
        <f>'実質公債費比率（分子）の構造'!L$45</f>
        <v>2518</v>
      </c>
      <c r="F49" s="158"/>
      <c r="G49" s="158"/>
      <c r="H49" s="158">
        <f>'実質公債費比率（分子）の構造'!M$45</f>
        <v>2497</v>
      </c>
      <c r="I49" s="158"/>
      <c r="J49" s="158"/>
      <c r="K49" s="158">
        <f>'実質公債費比率（分子）の構造'!N$45</f>
        <v>2555</v>
      </c>
      <c r="L49" s="158"/>
      <c r="M49" s="158"/>
      <c r="N49" s="158">
        <f>'実質公債費比率（分子）の構造'!O$45</f>
        <v>2217</v>
      </c>
      <c r="O49" s="158"/>
      <c r="P49" s="158"/>
    </row>
    <row r="50" spans="1:16" x14ac:dyDescent="0.2">
      <c r="A50" s="158" t="s">
        <v>67</v>
      </c>
      <c r="B50" s="158" t="e">
        <f>NA()</f>
        <v>#N/A</v>
      </c>
      <c r="C50" s="158">
        <f>IF(ISNUMBER('実質公債費比率（分子）の構造'!K$53),'実質公債費比率（分子）の構造'!K$53,NA())</f>
        <v>-257</v>
      </c>
      <c r="D50" s="158" t="e">
        <f>NA()</f>
        <v>#N/A</v>
      </c>
      <c r="E50" s="158" t="e">
        <f>NA()</f>
        <v>#N/A</v>
      </c>
      <c r="F50" s="158">
        <f>IF(ISNUMBER('実質公債費比率（分子）の構造'!L$53),'実質公債費比率（分子）の構造'!L$53,NA())</f>
        <v>-226</v>
      </c>
      <c r="G50" s="158" t="e">
        <f>NA()</f>
        <v>#N/A</v>
      </c>
      <c r="H50" s="158" t="e">
        <f>NA()</f>
        <v>#N/A</v>
      </c>
      <c r="I50" s="158">
        <f>IF(ISNUMBER('実質公債費比率（分子）の構造'!M$53),'実質公債費比率（分子）の構造'!M$53,NA())</f>
        <v>-204</v>
      </c>
      <c r="J50" s="158" t="e">
        <f>NA()</f>
        <v>#N/A</v>
      </c>
      <c r="K50" s="158" t="e">
        <f>NA()</f>
        <v>#N/A</v>
      </c>
      <c r="L50" s="158">
        <f>IF(ISNUMBER('実質公債費比率（分子）の構造'!N$53),'実質公債費比率（分子）の構造'!N$53,NA())</f>
        <v>-81</v>
      </c>
      <c r="M50" s="158" t="e">
        <f>NA()</f>
        <v>#N/A</v>
      </c>
      <c r="N50" s="158" t="e">
        <f>NA()</f>
        <v>#N/A</v>
      </c>
      <c r="O50" s="158">
        <f>IF(ISNUMBER('実質公債費比率（分子）の構造'!O$53),'実質公債費比率（分子）の構造'!O$53,NA())</f>
        <v>10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30235</v>
      </c>
      <c r="E56" s="157"/>
      <c r="F56" s="157"/>
      <c r="G56" s="157">
        <f>'将来負担比率（分子）の構造'!J$52</f>
        <v>29315</v>
      </c>
      <c r="H56" s="157"/>
      <c r="I56" s="157"/>
      <c r="J56" s="157">
        <f>'将来負担比率（分子）の構造'!K$52</f>
        <v>27982</v>
      </c>
      <c r="K56" s="157"/>
      <c r="L56" s="157"/>
      <c r="M56" s="157">
        <f>'将来負担比率（分子）の構造'!L$52</f>
        <v>27325</v>
      </c>
      <c r="N56" s="157"/>
      <c r="O56" s="157"/>
      <c r="P56" s="157">
        <f>'将来負担比率（分子）の構造'!M$52</f>
        <v>25519</v>
      </c>
    </row>
    <row r="57" spans="1:16" x14ac:dyDescent="0.2">
      <c r="A57" s="157" t="s">
        <v>42</v>
      </c>
      <c r="B57" s="157"/>
      <c r="C57" s="157"/>
      <c r="D57" s="157">
        <f>'将来負担比率（分子）の構造'!I$51</f>
        <v>9169</v>
      </c>
      <c r="E57" s="157"/>
      <c r="F57" s="157"/>
      <c r="G57" s="157">
        <f>'将来負担比率（分子）の構造'!J$51</f>
        <v>8598</v>
      </c>
      <c r="H57" s="157"/>
      <c r="I57" s="157"/>
      <c r="J57" s="157">
        <f>'将来負担比率（分子）の構造'!K$51</f>
        <v>8279</v>
      </c>
      <c r="K57" s="157"/>
      <c r="L57" s="157"/>
      <c r="M57" s="157">
        <f>'将来負担比率（分子）の構造'!L$51</f>
        <v>7842</v>
      </c>
      <c r="N57" s="157"/>
      <c r="O57" s="157"/>
      <c r="P57" s="157">
        <f>'将来負担比率（分子）の構造'!M$51</f>
        <v>7085</v>
      </c>
    </row>
    <row r="58" spans="1:16" x14ac:dyDescent="0.2">
      <c r="A58" s="157" t="s">
        <v>41</v>
      </c>
      <c r="B58" s="157"/>
      <c r="C58" s="157"/>
      <c r="D58" s="157">
        <f>'将来負担比率（分子）の構造'!I$50</f>
        <v>10201</v>
      </c>
      <c r="E58" s="157"/>
      <c r="F58" s="157"/>
      <c r="G58" s="157">
        <f>'将来負担比率（分子）の構造'!J$50</f>
        <v>11804</v>
      </c>
      <c r="H58" s="157"/>
      <c r="I58" s="157"/>
      <c r="J58" s="157">
        <f>'将来負担比率（分子）の構造'!K$50</f>
        <v>13267</v>
      </c>
      <c r="K58" s="157"/>
      <c r="L58" s="157"/>
      <c r="M58" s="157">
        <f>'将来負担比率（分子）の構造'!L$50</f>
        <v>13056</v>
      </c>
      <c r="N58" s="157"/>
      <c r="O58" s="157"/>
      <c r="P58" s="157">
        <f>'将来負担比率（分子）の構造'!M$50</f>
        <v>12900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5826</v>
      </c>
      <c r="C62" s="157"/>
      <c r="D62" s="157"/>
      <c r="E62" s="157">
        <f>'将来負担比率（分子）の構造'!J$45</f>
        <v>5903</v>
      </c>
      <c r="F62" s="157"/>
      <c r="G62" s="157"/>
      <c r="H62" s="157">
        <f>'将来負担比率（分子）の構造'!K$45</f>
        <v>6001</v>
      </c>
      <c r="I62" s="157"/>
      <c r="J62" s="157"/>
      <c r="K62" s="157">
        <f>'将来負担比率（分子）の構造'!L$45</f>
        <v>5063</v>
      </c>
      <c r="L62" s="157"/>
      <c r="M62" s="157"/>
      <c r="N62" s="157">
        <f>'将来負担比率（分子）の構造'!M$45</f>
        <v>5158</v>
      </c>
      <c r="O62" s="157"/>
      <c r="P62" s="157"/>
    </row>
    <row r="63" spans="1:16" x14ac:dyDescent="0.2">
      <c r="A63" s="157" t="s">
        <v>34</v>
      </c>
      <c r="B63" s="157">
        <f>'将来負担比率（分子）の構造'!I$44</f>
        <v>340</v>
      </c>
      <c r="C63" s="157"/>
      <c r="D63" s="157"/>
      <c r="E63" s="157">
        <f>'将来負担比率（分子）の構造'!J$44</f>
        <v>874</v>
      </c>
      <c r="F63" s="157"/>
      <c r="G63" s="157"/>
      <c r="H63" s="157">
        <f>'将来負担比率（分子）の構造'!K$44</f>
        <v>857</v>
      </c>
      <c r="I63" s="157"/>
      <c r="J63" s="157"/>
      <c r="K63" s="157">
        <f>'将来負担比率（分子）の構造'!L$44</f>
        <v>843</v>
      </c>
      <c r="L63" s="157"/>
      <c r="M63" s="157"/>
      <c r="N63" s="157">
        <f>'将来負担比率（分子）の構造'!M$44</f>
        <v>2303</v>
      </c>
      <c r="O63" s="157"/>
      <c r="P63" s="157"/>
    </row>
    <row r="64" spans="1:16" x14ac:dyDescent="0.2">
      <c r="A64" s="157" t="s">
        <v>33</v>
      </c>
      <c r="B64" s="157">
        <f>'将来負担比率（分子）の構造'!I$43</f>
        <v>7533</v>
      </c>
      <c r="C64" s="157"/>
      <c r="D64" s="157"/>
      <c r="E64" s="157">
        <f>'将来負担比率（分子）の構造'!J$43</f>
        <v>7171</v>
      </c>
      <c r="F64" s="157"/>
      <c r="G64" s="157"/>
      <c r="H64" s="157">
        <f>'将来負担比率（分子）の構造'!K$43</f>
        <v>6906</v>
      </c>
      <c r="I64" s="157"/>
      <c r="J64" s="157"/>
      <c r="K64" s="157">
        <f>'将来負担比率（分子）の構造'!L$43</f>
        <v>6649</v>
      </c>
      <c r="L64" s="157"/>
      <c r="M64" s="157"/>
      <c r="N64" s="157">
        <f>'将来負担比率（分子）の構造'!M$43</f>
        <v>6456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31377</v>
      </c>
      <c r="C66" s="157"/>
      <c r="D66" s="157"/>
      <c r="E66" s="157">
        <f>'将来負担比率（分子）の構造'!J$41</f>
        <v>30356</v>
      </c>
      <c r="F66" s="157"/>
      <c r="G66" s="157"/>
      <c r="H66" s="157">
        <f>'将来負担比率（分子）の構造'!K$41</f>
        <v>28969</v>
      </c>
      <c r="I66" s="157"/>
      <c r="J66" s="157"/>
      <c r="K66" s="157">
        <f>'将来負担比率（分子）の構造'!L$41</f>
        <v>27786</v>
      </c>
      <c r="L66" s="157"/>
      <c r="M66" s="157"/>
      <c r="N66" s="157">
        <f>'将来負担比率（分子）の構造'!M$41</f>
        <v>26547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4665</v>
      </c>
      <c r="C72" s="161">
        <f>基金残高に係る経年分析!G55</f>
        <v>4793</v>
      </c>
      <c r="D72" s="161">
        <f>基金残高に係る経年分析!H55</f>
        <v>4960</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7654</v>
      </c>
      <c r="C74" s="161">
        <f>基金残高に係る経年分析!G57</f>
        <v>7362</v>
      </c>
      <c r="D74" s="161">
        <f>基金残高に係る経年分析!H57</f>
        <v>7089</v>
      </c>
    </row>
  </sheetData>
  <sheetProtection algorithmName="SHA-512" hashValue="TxkNk+ruNcKVllWZKTRwV/NC1/gmveYCQWpCx+MHWRizsASP3oPwMAXdcCTqF2WmGIcneERiYLfOGusTJlufsQ==" saltValue="eA+RiBSFL53R7Ig8bm7GA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村上　亮</cp:lastModifiedBy>
  <cp:lastPrinted>2026-03-11T06:49:53Z</cp:lastPrinted>
  <dcterms:created xsi:type="dcterms:W3CDTF">2026-02-23T07:39:10Z</dcterms:created>
  <dcterms:modified xsi:type="dcterms:W3CDTF">2026-09-28T07:24:48Z</dcterms:modified>
  <cp:category/>
</cp:coreProperties>
</file>