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8A874E64-C2D6-4FC5-9410-ABCDD4EC256D}"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E40" i="10"/>
  <c r="AM40" i="10"/>
  <c r="U40" i="10"/>
  <c r="C40" i="10"/>
  <c r="BE39" i="10"/>
  <c r="AM39" i="10"/>
  <c r="U39" i="10"/>
  <c r="C39" i="10"/>
  <c r="BE38" i="10"/>
  <c r="AM38" i="10"/>
  <c r="U38" i="10"/>
  <c r="C38" i="10"/>
  <c r="BE37" i="10"/>
  <c r="AM37" i="10"/>
  <c r="U37" i="10"/>
  <c r="BE36" i="10"/>
  <c r="AM36" i="10"/>
  <c r="BW35" i="10"/>
  <c r="BW36" i="10" s="1"/>
  <c r="BE35" i="10"/>
  <c r="BW34" i="10"/>
  <c r="BE34" i="10"/>
  <c r="C34" i="10"/>
  <c r="C35" i="10" s="1"/>
  <c r="BW37" i="10" l="1"/>
  <c r="BW38" i="10" s="1"/>
  <c r="BW39" i="10" s="1"/>
  <c r="BW40" i="10" s="1"/>
  <c r="CO34" i="10"/>
  <c r="CO35" i="10" s="1"/>
  <c r="CO36" i="10" s="1"/>
  <c r="CO37" i="10" s="1"/>
  <c r="CO38" i="10" s="1"/>
  <c r="CO39" i="10" s="1"/>
  <c r="CO40" i="10" s="1"/>
  <c r="CO41" i="10" s="1"/>
  <c r="U34" i="10"/>
  <c r="U35" i="10" s="1"/>
  <c r="U36" i="10" s="1"/>
  <c r="C36" i="10"/>
  <c r="C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<sst xmlns="http://schemas.openxmlformats.org/spreadsheetml/2006/main" count="1134" uniqueCount="580">
  <si>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</si>
  <si>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</si>
  <si>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</si>
  <si>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</si>
  <si>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</si>
  <si>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</si>
  <si>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</si>
  <si>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</si>
  <si>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</si>
  <si>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</si>
  <si>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</si>
  <si>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</si>
  <si>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</si>
  <si>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</si>
  <si>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</si>
  <si>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</si>
  <si>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</si>
  <si>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</si>
  <si>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</si>
  <si>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</si>
  <si>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</si>
  <si>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</si>
  <si>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</si>
  <si>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</si>
  <si>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</si>
  <si>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</si>
  <si>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</si>
  <si>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</si>
  <si>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</si>
  <si>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</si>
  <si>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</si>
  <si>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</si>
  <si>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</si>
  <si>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</si>
  <si>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</si>
  <si>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</si>
  <si>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</si>
  <si>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</si>
  <si>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</si>
  <si>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</si>
  <si>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</si>
  <si>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</si>
  <si>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</si>
  <si>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</si>
  <si>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</si>
  <si>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</si>
  <si>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</si>
  <si>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</si>
  <si>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</si>
  <si>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</si>
  <si>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</si>
  <si>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</si>
  <si>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</si>
  <si>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</si>
  <si>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</si>
  <si>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</si>
  <si>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</si>
  <si>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</si>
  <si>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</si>
  <si>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</si>
  <si>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</si>
  <si>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</si>
  <si>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</si>
  <si>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</si>
  <si>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</si>
  <si>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</si>
  <si>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</si>
  <si>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</si>
  <si>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</si>
  <si>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</si>
  <si>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</si>
  <si>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</si>
  <si>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</si>
  <si>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</si>
  <si>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</si>
  <si>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</si>
  <si>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</si>
  <si>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</si>
  <si>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</si>
  <si>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</si>
  <si>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</si>
  <si>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</si>
  <si>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</si>
  <si>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</si>
  <si>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</si>
  <si>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</si>
  <si>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</si>
  <si>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</si>
  <si>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</si>
  <si>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</si>
  <si>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</si>
  <si>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</si>
  <si>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</si>
  <si>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</si>
  <si>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泉佐野市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</si>
  <si>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</si>
  <si>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</si>
  <si>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</si>
  <si>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</si>
  <si>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</si>
  <si>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</si>
  <si>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</si>
  <si>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</si>
  <si>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</si>
  <si>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</si>
  <si>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</si>
  <si>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</si>
  <si>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</si>
  <si>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</si>
  <si>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</si>
  <si>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</si>
  <si>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</si>
  <si>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</si>
  <si>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</si>
  <si>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</si>
  <si>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</si>
  <si>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</si>
  <si>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</si>
  <si>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</si>
  <si>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</si>
  <si>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</si>
  <si>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</si>
  <si>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</si>
  <si>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</si>
  <si>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</si>
  <si>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</si>
  <si>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</si>
  <si>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</si>
  <si>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</si>
  <si>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</si>
  <si>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</si>
  <si>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</si>
  <si>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</si>
  <si>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</si>
  <si>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</si>
  <si>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</si>
  <si>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</si>
  <si>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</si>
  <si>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</si>
  <si>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</si>
  <si>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</si>
  <si>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</si>
  <si>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</si>
  <si>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</si>
  <si>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</si>
  <si>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</si>
  <si>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</si>
  <si>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</si>
  <si>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</si>
  <si>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</si>
  <si>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</si>
  <si>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</si>
  <si>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</si>
  <si>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</si>
  <si>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</si>
  <si>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</si>
  <si>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</si>
  <si>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</si>
  <si>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</si>
  <si>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</si>
  <si>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</si>
  <si>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</si>
  <si>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</si>
  <si>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</si>
  <si>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</si>
  <si>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</si>
  <si>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</si>
  <si>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</si>
  <si>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</si>
  <si>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</si>
  <si>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</si>
  <si>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</si>
  <si>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</si>
  <si>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</si>
  <si>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</si>
  <si>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</si>
  <si>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</si>
  <si>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</si>
  <si>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</si>
  <si>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</si>
  <si>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</si>
  <si>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</si>
  <si>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</si>
  <si>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</si>
  <si>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</si>
  <si>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</si>
  <si>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</si>
  <si>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</si>
  <si>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</si>
  <si>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</si>
  <si>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</si>
  <si>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</si>
  <si>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</si>
  <si>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</si>
  <si>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</si>
  <si>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</si>
  <si>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</si>
  <si>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</si>
  <si>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</si>
  <si>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</si>
  <si>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</si>
  <si>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</si>
  <si>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</si>
  <si>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大阪府泉佐野市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</si>
  <si>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</si>
  <si>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</si>
  <si>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</si>
  <si>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</si>
  <si>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</si>
  <si>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</si>
  <si>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</si>
  <si>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</si>
  <si>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</si>
  <si>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</si>
  <si>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</si>
  <si>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</si>
  <si>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</si>
  <si>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</si>
  <si>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</si>
  <si>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</si>
  <si>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</si>
  <si>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</si>
  <si>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</si>
  <si>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</si>
  <si>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</si>
  <si>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</si>
  <si>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</si>
  <si>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</si>
  <si>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</si>
  <si>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</si>
  <si>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</si>
  <si>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</si>
  <si>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</si>
  <si>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</si>
  <si>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</si>
  <si>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</si>
  <si>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</si>
  <si>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</si>
  <si>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</si>
  <si>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</si>
  <si>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</si>
  <si>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</si>
  <si>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</si>
  <si>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</si>
  <si>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</si>
  <si>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</si>
  <si>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</si>
  <si>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</si>
  <si>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</si>
  <si>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</si>
  <si>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</si>
  <si>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</si>
  <si>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</si>
  <si>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</si>
  <si>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</si>
  <si>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</si>
  <si>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</si>
  <si>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</si>
  <si>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</si>
  <si>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</si>
  <si>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</si>
  <si>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</si>
  <si>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</si>
  <si>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</si>
  <si>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</si>
  <si>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</si>
  <si>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</si>
  <si>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</si>
  <si>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</si>
  <si>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</si>
  <si>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</si>
  <si>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</si>
  <si>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</si>
  <si>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</si>
  <si>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</si>
  <si>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</si>
  <si>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</si>
  <si>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</si>
  <si>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</si>
  <si>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</si>
  <si>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</si>
  <si>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</si>
  <si>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</si>
  <si>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</si>
  <si>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</si>
  <si>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</si>
  <si>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</si>
  <si>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</si>
  <si>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</si>
  <si>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</si>
  <si>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</si>
  <si>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</si>
  <si>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</si>
  <si>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</si>
  <si>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</si>
  <si>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</si>
  <si>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</si>
  <si>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</si>
  <si>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</si>
  <si>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</si>
  <si>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</si>
  <si>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</si>
  <si>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</si>
  <si>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</si>
  <si>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</si>
  <si>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</si>
  <si>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</si>
  <si>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</si>
  <si>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</si>
  <si>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</si>
  <si>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</si>
  <si>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</si>
  <si>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</si>
  <si>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</si>
  <si>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</si>
  <si>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</si>
  <si>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</si>
  <si>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</si>
  <si>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</si>
  <si>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</si>
  <si>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</si>
  <si>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</si>
  <si>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</si>
  <si>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</si>
  <si>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</si>
  <si>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</si>
  <si>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</si>
  <si>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</si>
  <si>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</si>
  <si>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</si>
  <si>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</si>
  <si>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</si>
  <si>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</si>
  <si>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</si>
  <si>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</si>
  <si>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</si>
  <si>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</si>
  <si>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</si>
  <si>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</si>
  <si>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</si>
  <si>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</si>
  <si>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</si>
  <si>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</si>
  <si>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</si>
  <si>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</si>
  <si>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</si>
  <si>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</si>
  <si>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</si>
  <si>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</si>
  <si>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</si>
  <si>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</si>
  <si>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</si>
  <si>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</si>
  <si>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</si>
  <si>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大阪府泉佐野市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</si>
  <si>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</si>
  <si>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</si>
  <si>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</si>
  <si>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</si>
  <si>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</si>
  <si>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</si>
  <si>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</si>
  <si>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</si>
  <si>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</si>
  <si>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</si>
  <si>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</si>
  <si>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</si>
  <si>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</si>
  <si>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</si>
  <si>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</si>
  <si>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</si>
  <si>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</si>
  <si>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</si>
  <si>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</si>
  <si>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</si>
  <si>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</si>
  <si>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病院事業債管理特別会計</t>
    <phoneticPr fontId="5"/>
  </si>
  <si>
    <t>りんくう公園事業特別会計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</si>
  <si>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</si>
  <si>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</si>
  <si>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</si>
  <si>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</si>
  <si>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</si>
  <si>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</si>
  <si>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</si>
  <si>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</si>
  <si>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</si>
  <si>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</si>
  <si>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</si>
  <si>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</si>
  <si>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</si>
  <si>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</si>
  <si>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</si>
  <si>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</si>
  <si>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</si>
  <si>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</si>
  <si>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</si>
  <si>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</si>
  <si>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</si>
  <si>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</si>
  <si>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</si>
  <si>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</si>
  <si>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</si>
  <si>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</si>
  <si>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</si>
  <si>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</si>
  <si>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</si>
  <si>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</si>
  <si>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</si>
  <si>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</si>
  <si>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</si>
  <si>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</si>
  <si>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</si>
  <si>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</si>
  <si>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</si>
  <si>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</si>
  <si>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</si>
  <si>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</si>
  <si>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</si>
  <si>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</si>
  <si>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</si>
  <si>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</si>
  <si>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</si>
  <si>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</si>
  <si>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</si>
  <si>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</si>
  <si>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</si>
  <si>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</si>
  <si>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</si>
  <si>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</si>
  <si>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</si>
  <si>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</si>
  <si>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</si>
  <si>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</si>
  <si>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</si>
  <si>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</si>
  <si>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</si>
  <si>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</si>
  <si>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</si>
  <si>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</si>
  <si>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</si>
  <si>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</si>
  <si>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</si>
  <si>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</si>
  <si>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</si>
  <si>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</si>
  <si>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</si>
  <si>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</si>
  <si>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</si>
  <si>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</si>
  <si>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</si>
  <si>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</si>
  <si>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</si>
  <si>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</si>
  <si>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</si>
  <si>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</si>
  <si>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</si>
  <si>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</si>
  <si>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</si>
  <si>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</si>
  <si>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</si>
  <si>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</si>
  <si>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</si>
  <si>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</si>
  <si>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</si>
  <si>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</si>
  <si>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</si>
  <si>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</si>
  <si>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</si>
  <si>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</si>
  <si>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</si>
  <si>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</si>
  <si>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</si>
  <si>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</si>
  <si>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</si>
  <si>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</si>
  <si>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</si>
  <si>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</si>
  <si>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</si>
  <si>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</si>
  <si>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</si>
  <si>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</si>
  <si>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</si>
  <si>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</si>
  <si>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</si>
  <si>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</si>
  <si>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</si>
  <si>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</si>
  <si>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</si>
  <si>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</si>
  <si>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</si>
  <si>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</si>
  <si>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</si>
  <si>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</si>
  <si>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</si>
  <si>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</si>
  <si>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</si>
  <si>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</si>
  <si>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</si>
  <si>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</si>
  <si>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</si>
  <si>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</si>
  <si>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</si>
  <si>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</si>
  <si>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</si>
  <si>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</si>
  <si>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</si>
  <si>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</si>
  <si>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</si>
  <si>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</si>
  <si>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</si>
  <si>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</si>
  <si>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</si>
  <si>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</si>
  <si>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</si>
  <si>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</si>
  <si>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</si>
  <si>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</si>
  <si>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</si>
  <si>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</si>
  <si>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</si>
  <si>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</si>
  <si>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</si>
  <si>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</si>
  <si>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</si>
  <si>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</si>
  <si>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</si>
  <si>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</si>
  <si>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</si>
  <si>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</si>
  <si>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</si>
  <si>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</si>
  <si>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0.67</t>
  </si>
  <si>
    <t>水道事業会計</t>
  </si>
  <si>
    <t>下水道事業会計</t>
  </si>
  <si>
    <t>一般会計</t>
  </si>
  <si>
    <t>介護保険事業特別会計</t>
  </si>
  <si>
    <t>国民健康保険事業特別会計</t>
  </si>
  <si>
    <t>後期高齢者医療事業特別会計</t>
  </si>
  <si>
    <t>公共用地先行取得事業特別会計</t>
  </si>
  <si>
    <t>病院事業債管理特別会計</t>
  </si>
  <si>
    <t>その他会計（赤字）</t>
  </si>
  <si>
    <t>その他会計（黒字）</t>
  </si>
  <si>
    <t>R02</t>
    <phoneticPr fontId="5"/>
  </si>
  <si>
    <t>R03</t>
    <phoneticPr fontId="5"/>
  </si>
  <si>
    <t>R04</t>
    <phoneticPr fontId="5"/>
  </si>
  <si>
    <t>R05</t>
    <phoneticPr fontId="5"/>
  </si>
  <si>
    <t>R06</t>
    <phoneticPr fontId="5"/>
  </si>
  <si>
    <t>泉佐野市土地開発公社</t>
    <rPh sb="0" eb="4">
      <t>イズミサノシ</t>
    </rPh>
    <rPh sb="4" eb="6">
      <t>トチ</t>
    </rPh>
    <rPh sb="6" eb="8">
      <t>カイハツ</t>
    </rPh>
    <rPh sb="8" eb="10">
      <t>コウシャ</t>
    </rPh>
    <phoneticPr fontId="2"/>
  </si>
  <si>
    <t>泉佐野市文化振興財団</t>
    <rPh sb="0" eb="4">
      <t>イズミサノシ</t>
    </rPh>
    <rPh sb="4" eb="6">
      <t>ブンカ</t>
    </rPh>
    <rPh sb="6" eb="8">
      <t>シンコウ</t>
    </rPh>
    <rPh sb="8" eb="10">
      <t>ザイダン</t>
    </rPh>
    <phoneticPr fontId="2"/>
  </si>
  <si>
    <t>泉佐野市ウォーターフロント</t>
    <rPh sb="0" eb="4">
      <t>イズミサノシ</t>
    </rPh>
    <phoneticPr fontId="2"/>
  </si>
  <si>
    <t>地方独立行政法人りんくう総合医療センター</t>
    <rPh sb="0" eb="2">
      <t>チホウ</t>
    </rPh>
    <rPh sb="2" eb="4">
      <t>ドクリツ</t>
    </rPh>
    <rPh sb="4" eb="6">
      <t>ギョウセイ</t>
    </rPh>
    <rPh sb="6" eb="8">
      <t>ホウジン</t>
    </rPh>
    <rPh sb="12" eb="14">
      <t>ソウゴウ</t>
    </rPh>
    <rPh sb="14" eb="16">
      <t>イリョウ</t>
    </rPh>
    <phoneticPr fontId="2"/>
  </si>
  <si>
    <t>泉佐野電力</t>
    <rPh sb="0" eb="3">
      <t>イズミサノ</t>
    </rPh>
    <rPh sb="3" eb="5">
      <t>デンリョク</t>
    </rPh>
    <phoneticPr fontId="2"/>
  </si>
  <si>
    <t>泉佐野ガス</t>
    <rPh sb="0" eb="3">
      <t>イズミサノ</t>
    </rPh>
    <phoneticPr fontId="2"/>
  </si>
  <si>
    <t>株式会社さのたす</t>
    <rPh sb="0" eb="4">
      <t>カブシキガイシャ</t>
    </rPh>
    <phoneticPr fontId="2"/>
  </si>
  <si>
    <t>地方独立行政法人泉佐野市行政事務サービスセンター</t>
  </si>
  <si>
    <t>泉佐野市田尻町清掃施設組合</t>
    <rPh sb="0" eb="4">
      <t>イズミサノシ</t>
    </rPh>
    <rPh sb="4" eb="7">
      <t>タジリチョウ</t>
    </rPh>
    <rPh sb="7" eb="9">
      <t>セイソウ</t>
    </rPh>
    <rPh sb="9" eb="11">
      <t>シセツ</t>
    </rPh>
    <rPh sb="11" eb="13">
      <t>クミアイ</t>
    </rPh>
    <phoneticPr fontId="2"/>
  </si>
  <si>
    <t>泉州南消防組合</t>
    <rPh sb="0" eb="2">
      <t>センシュウ</t>
    </rPh>
    <rPh sb="2" eb="3">
      <t>ミナミ</t>
    </rPh>
    <rPh sb="3" eb="5">
      <t>ショウボウ</t>
    </rPh>
    <rPh sb="5" eb="7">
      <t>クミアイ</t>
    </rPh>
    <phoneticPr fontId="2"/>
  </si>
  <si>
    <t>大阪府都市ボートレース企業団</t>
    <rPh sb="0" eb="3">
      <t>オオサカフ</t>
    </rPh>
    <rPh sb="3" eb="5">
      <t>トシ</t>
    </rPh>
    <rPh sb="11" eb="13">
      <t>キギョウ</t>
    </rPh>
    <rPh sb="13" eb="14">
      <t>ダン</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</si>
  <si>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</si>
  <si>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</si>
  <si>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</si>
  <si>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</si>
  <si>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t>
    <phoneticPr fontId="2"/>
  </si>
  <si>
    <t>公共施設整備等基金</t>
    <rPh sb="0" eb="2">
      <t>コウキョウ</t>
    </rPh>
    <rPh sb="2" eb="4">
      <t>シセツ</t>
    </rPh>
    <rPh sb="4" eb="6">
      <t>セイビ</t>
    </rPh>
    <rPh sb="6" eb="7">
      <t>トウ</t>
    </rPh>
    <rPh sb="7" eb="9">
      <t>キキン</t>
    </rPh>
    <phoneticPr fontId="5"/>
  </si>
  <si>
    <t>福祉基金</t>
    <rPh sb="0" eb="2">
      <t>フクシ</t>
    </rPh>
    <rPh sb="2" eb="4">
      <t>キキン</t>
    </rPh>
    <phoneticPr fontId="5"/>
  </si>
  <si>
    <t>魅力創造発信基金</t>
    <rPh sb="0" eb="4">
      <t>ミリョクソウゾウ</t>
    </rPh>
    <rPh sb="4" eb="6">
      <t>ハッシン</t>
    </rPh>
    <rPh sb="6" eb="8">
      <t>キキン</t>
    </rPh>
    <phoneticPr fontId="5"/>
  </si>
  <si>
    <t>教育振興基金</t>
    <rPh sb="0" eb="2">
      <t>キョウイク</t>
    </rPh>
    <rPh sb="2" eb="4">
      <t>シンコウ</t>
    </rPh>
    <rPh sb="4" eb="6">
      <t>キキン</t>
    </rPh>
    <phoneticPr fontId="5"/>
  </si>
  <si>
    <t>地域経済振興基金</t>
    <rPh sb="0" eb="6">
      <t>チイキケイザイシンコウ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</si>
  <si>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</si>
  <si>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</si>
  <si>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において、将来負担比率は地方債残高の減少などにより、制度始まって以来の数値なしとなった。また、有形固定資産減価償却率は類似団体内平均値よりもやや低い水準となっている。これは、公共施設等の集約化・複合化により、老朽化した施設の除却が進んだためであると考えられる。公共施設等総合管理計画において、公共施設等の保有量を40年間（令和4～43年）で25％削減という目標を設定しており、長寿命化の取り組みを効果的に実施し、更新等費用の縮減及び財政負担の平準化を図り、保有量削減と同様の効果をもたらすように努めていく。</t>
    <rPh sb="1" eb="3">
      <t>レイワ</t>
    </rPh>
    <rPh sb="4" eb="6">
      <t>ネンド</t>
    </rPh>
    <rPh sb="11" eb="17">
      <t>ショウライフタンヒリツ</t>
    </rPh>
    <rPh sb="18" eb="23">
      <t>チホウサイザンダカ</t>
    </rPh>
    <rPh sb="24" eb="26">
      <t>ゲンショウ</t>
    </rPh>
    <rPh sb="32" eb="34">
      <t>セイド</t>
    </rPh>
    <rPh sb="34" eb="35">
      <t>ハジ</t>
    </rPh>
    <rPh sb="38" eb="40">
      <t>イライ</t>
    </rPh>
    <rPh sb="41" eb="43">
      <t>スウチ</t>
    </rPh>
    <rPh sb="53" eb="63">
      <t>ユウケイコテイシサンゲンカショウキャク</t>
    </rPh>
    <rPh sb="63" eb="64">
      <t>リツ</t>
    </rPh>
    <rPh sb="65" eb="67">
      <t>ルイジ</t>
    </rPh>
    <rPh sb="67" eb="70">
      <t>ダンタイナイ</t>
    </rPh>
    <rPh sb="70" eb="73">
      <t>ヘイキンチ</t>
    </rPh>
    <rPh sb="93" eb="98">
      <t>コウキョウシセツトウ</t>
    </rPh>
    <rPh sb="99" eb="102">
      <t>シュウヤクカ</t>
    </rPh>
    <rPh sb="103" eb="106">
      <t>フクゴウカ</t>
    </rPh>
    <rPh sb="110" eb="113">
      <t>ロウキュウカ</t>
    </rPh>
    <rPh sb="115" eb="117">
      <t>シセツ</t>
    </rPh>
    <rPh sb="118" eb="120">
      <t>ジョキャク</t>
    </rPh>
    <rPh sb="121" eb="122">
      <t>スス</t>
    </rPh>
    <rPh sb="130" eb="131">
      <t>カンガ</t>
    </rPh>
    <rPh sb="136" eb="141">
      <t>コウキョウシセツトウ</t>
    </rPh>
    <rPh sb="141" eb="147">
      <t>ソウゴウカンリケイカク</t>
    </rPh>
    <rPh sb="152" eb="156">
      <t>コウキョウシセツ</t>
    </rPh>
    <rPh sb="156" eb="157">
      <t>トウ</t>
    </rPh>
    <rPh sb="158" eb="161">
      <t>ホユウリョウ</t>
    </rPh>
    <rPh sb="164" eb="166">
      <t>ネンカン</t>
    </rPh>
    <rPh sb="167" eb="169">
      <t>レイワ</t>
    </rPh>
    <rPh sb="173" eb="174">
      <t>ネン</t>
    </rPh>
    <rPh sb="179" eb="181">
      <t>サクゲン</t>
    </rPh>
    <rPh sb="184" eb="186">
      <t>モクヒョウ</t>
    </rPh>
    <rPh sb="187" eb="189">
      <t>セッテイ</t>
    </rPh>
    <rPh sb="194" eb="198">
      <t>チョウジュミョウカ</t>
    </rPh>
    <rPh sb="199" eb="200">
      <t>ト</t>
    </rPh>
    <rPh sb="201" eb="202">
      <t>ク</t>
    </rPh>
    <rPh sb="204" eb="207">
      <t>コウカテキ</t>
    </rPh>
    <rPh sb="208" eb="210">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</si>
  <si>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</si>
  <si>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</si>
  <si>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</si>
  <si>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</si>
  <si>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</si>
  <si>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</si>
  <si>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数値なしとなった一方、実質公債費比率は類似団体内平均値を上回っており、高水準な地方債残高が大きな負担となっているものの、中期財政運営方針に基づいた取り組みにより、実質公債費比率は低下傾向にある。引き続き、計画的な基金活用により基金残高を確保しつつ、地方債残高の減少に努めることで将来負担額の改善を図り、新たに作成した中期財政運営方針では令和11年度の将来負担比率100％以下を目指している。また、実質公債費比率についても、地方債の繰上償還などを実施しながら引き続き令和11年度についても10％以下を継続できるよう目指している。</t>
    <rPh sb="8" eb="10">
      <t>スウチ</t>
    </rPh>
    <rPh sb="16" eb="18">
      <t>イッポウ</t>
    </rPh>
    <rPh sb="264" eb="266">
      <t>メザ</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</si>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</sst>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93ED57F-C5D6-4785-A0DD-11F83D6B6ED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31AF-45D4-A86B-91D1D54845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52480</c:v>
                </c:pt>
                <c:pt idx="1">
                  <c:v>40168</c:v>
                </c:pt>
                <c:pt idx="2">
                  <c:v>42819</c:v>
                </c:pt>
                <c:pt idx="3">
                  <c:v>48547</c:v>
                </c:pt>
                <c:pt idx="4">
                  <c:v>50086</c:v>
                </c:pt>
              </c:numCache>
            </c:numRef>
          </c:val>
          <c:smooth val="0"/>
          <c:extLst>
            <c:ext xmlns:c16="http://schemas.microsoft.com/office/drawing/2014/chart" uri="{C3380CC4-5D6E-409C-BE32-E72D297353CC}">
              <c16:uniqueId val="{00000001-31AF-45D4-A86B-91D1D54845A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0.57999999999999996</c:v>
                </c:pt>
                <c:pt idx="1">
                  <c:v>1.57</c:v>
                </c:pt>
                <c:pt idx="2">
                  <c:v>1.7</c:v>
                </c:pt>
                <c:pt idx="3">
                  <c:v>1.06</c:v>
                </c:pt>
                <c:pt idx="4">
                  <c:v>1.33</c:v>
                </c:pt>
              </c:numCache>
            </c:numRef>
          </c:val>
          <c:extLst>
            <c:ext xmlns:c16="http://schemas.microsoft.com/office/drawing/2014/chart" uri="{C3380CC4-5D6E-409C-BE32-E72D297353CC}">
              <c16:uniqueId val="{00000000-23CB-43B9-889F-63CCB0EC6AE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6.91</c:v>
                </c:pt>
                <c:pt idx="1">
                  <c:v>6.92</c:v>
                </c:pt>
                <c:pt idx="2">
                  <c:v>8.01</c:v>
                </c:pt>
                <c:pt idx="3">
                  <c:v>7.82</c:v>
                </c:pt>
                <c:pt idx="4">
                  <c:v>8.31</c:v>
                </c:pt>
              </c:numCache>
            </c:numRef>
          </c:val>
          <c:extLst>
            <c:ext xmlns:c16="http://schemas.microsoft.com/office/drawing/2014/chart" uri="{C3380CC4-5D6E-409C-BE32-E72D297353CC}">
              <c16:uniqueId val="{00000001-23CB-43B9-889F-63CCB0EC6A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3.32</c:v>
                </c:pt>
                <c:pt idx="1">
                  <c:v>1.29</c:v>
                </c:pt>
                <c:pt idx="2">
                  <c:v>5.7</c:v>
                </c:pt>
                <c:pt idx="3">
                  <c:v>-0.67</c:v>
                </c:pt>
                <c:pt idx="4">
                  <c:v>0.91</c:v>
                </c:pt>
              </c:numCache>
            </c:numRef>
          </c:val>
          <c:smooth val="0"/>
          <c:extLst>
            <c:ext xmlns:c16="http://schemas.microsoft.com/office/drawing/2014/chart" uri="{C3380CC4-5D6E-409C-BE32-E72D297353CC}">
              <c16:uniqueId val="{00000002-23CB-43B9-889F-63CCB0EC6A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6E0-4CB0-A0F9-A47A7991B7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6E0-4CB0-A0F9-A47A7991B7B1}"/>
            </c:ext>
          </c:extLst>
        </c:ser>
        <c:ser>
          <c:idx val="2"/>
          <c:order val="2"/>
          <c:tx>
            <c:strRef>
              <c:f>データシート!$A$29</c:f>
              <c:strCache>
                <c:ptCount val="1"/>
                <c:pt idx="0">
                  <c:v>病院事業債管理特別会計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6E0-4CB0-A0F9-A47A7991B7B1}"/>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6E0-4CB0-A0F9-A47A7991B7B1}"/>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0.03</c:v>
                </c:pt>
                <c:pt idx="6">
                  <c:v>#N/A</c:v>
                </c:pt>
                <c:pt idx="7">
                  <c:v>0.04</c:v>
                </c:pt>
                <c:pt idx="8">
                  <c:v>#N/A</c:v>
                </c:pt>
                <c:pt idx="9">
                  <c:v>0.02</c:v>
                </c:pt>
              </c:numCache>
            </c:numRef>
          </c:val>
          <c:extLst>
            <c:ext xmlns:c16="http://schemas.microsoft.com/office/drawing/2014/chart" uri="{C3380CC4-5D6E-409C-BE32-E72D297353CC}">
              <c16:uniqueId val="{00000004-36E0-4CB0-A0F9-A47A7991B7B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2.87</c:v>
                </c:pt>
                <c:pt idx="2">
                  <c:v>#N/A</c:v>
                </c:pt>
                <c:pt idx="3">
                  <c:v>2.8</c:v>
                </c:pt>
                <c:pt idx="4">
                  <c:v>#N/A</c:v>
                </c:pt>
                <c:pt idx="5">
                  <c:v>2.3199999999999998</c:v>
                </c:pt>
                <c:pt idx="6">
                  <c:v>#N/A</c:v>
                </c:pt>
                <c:pt idx="7">
                  <c:v>0.96</c:v>
                </c:pt>
                <c:pt idx="8">
                  <c:v>#N/A</c:v>
                </c:pt>
                <c:pt idx="9">
                  <c:v>0.05</c:v>
                </c:pt>
              </c:numCache>
            </c:numRef>
          </c:val>
          <c:extLst>
            <c:ext xmlns:c16="http://schemas.microsoft.com/office/drawing/2014/chart" uri="{C3380CC4-5D6E-409C-BE32-E72D297353CC}">
              <c16:uniqueId val="{00000005-36E0-4CB0-A0F9-A47A7991B7B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1.17</c:v>
                </c:pt>
                <c:pt idx="2">
                  <c:v>#N/A</c:v>
                </c:pt>
                <c:pt idx="3">
                  <c:v>1.0900000000000001</c:v>
                </c:pt>
                <c:pt idx="4">
                  <c:v>#N/A</c:v>
                </c:pt>
                <c:pt idx="5">
                  <c:v>0.63</c:v>
                </c:pt>
                <c:pt idx="6">
                  <c:v>#N/A</c:v>
                </c:pt>
                <c:pt idx="7">
                  <c:v>1.1100000000000001</c:v>
                </c:pt>
                <c:pt idx="8">
                  <c:v>#N/A</c:v>
                </c:pt>
                <c:pt idx="9">
                  <c:v>0.38</c:v>
                </c:pt>
              </c:numCache>
            </c:numRef>
          </c:val>
          <c:extLst>
            <c:ext xmlns:c16="http://schemas.microsoft.com/office/drawing/2014/chart" uri="{C3380CC4-5D6E-409C-BE32-E72D297353CC}">
              <c16:uniqueId val="{00000006-36E0-4CB0-A0F9-A47A7991B7B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0.56999999999999995</c:v>
                </c:pt>
                <c:pt idx="2">
                  <c:v>#N/A</c:v>
                </c:pt>
                <c:pt idx="3">
                  <c:v>1.57</c:v>
                </c:pt>
                <c:pt idx="4">
                  <c:v>#N/A</c:v>
                </c:pt>
                <c:pt idx="5">
                  <c:v>1.69</c:v>
                </c:pt>
                <c:pt idx="6">
                  <c:v>#N/A</c:v>
                </c:pt>
                <c:pt idx="7">
                  <c:v>1.05</c:v>
                </c:pt>
                <c:pt idx="8">
                  <c:v>#N/A</c:v>
                </c:pt>
                <c:pt idx="9">
                  <c:v>1.32</c:v>
                </c:pt>
              </c:numCache>
            </c:numRef>
          </c:val>
          <c:extLst>
            <c:ext xmlns:c16="http://schemas.microsoft.com/office/drawing/2014/chart" uri="{C3380CC4-5D6E-409C-BE32-E72D297353CC}">
              <c16:uniqueId val="{00000007-36E0-4CB0-A0F9-A47A7991B7B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3.21</c:v>
                </c:pt>
                <c:pt idx="2">
                  <c:v>#N/A</c:v>
                </c:pt>
                <c:pt idx="3">
                  <c:v>3.05</c:v>
                </c:pt>
                <c:pt idx="4">
                  <c:v>#N/A</c:v>
                </c:pt>
                <c:pt idx="5">
                  <c:v>2.09</c:v>
                </c:pt>
                <c:pt idx="6">
                  <c:v>#N/A</c:v>
                </c:pt>
                <c:pt idx="7">
                  <c:v>1.33</c:v>
                </c:pt>
                <c:pt idx="8">
                  <c:v>#N/A</c:v>
                </c:pt>
                <c:pt idx="9">
                  <c:v>1.93</c:v>
                </c:pt>
              </c:numCache>
            </c:numRef>
          </c:val>
          <c:extLst>
            <c:ext xmlns:c16="http://schemas.microsoft.com/office/drawing/2014/chart" uri="{C3380CC4-5D6E-409C-BE32-E72D297353CC}">
              <c16:uniqueId val="{00000008-36E0-4CB0-A0F9-A47A7991B7B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2.3199999999999998</c:v>
                </c:pt>
                <c:pt idx="2">
                  <c:v>#N/A</c:v>
                </c:pt>
                <c:pt idx="3">
                  <c:v>2.0499999999999998</c:v>
                </c:pt>
                <c:pt idx="4">
                  <c:v>#N/A</c:v>
                </c:pt>
                <c:pt idx="5">
                  <c:v>1.87</c:v>
                </c:pt>
                <c:pt idx="6">
                  <c:v>#N/A</c:v>
                </c:pt>
                <c:pt idx="7">
                  <c:v>2.56</c:v>
                </c:pt>
                <c:pt idx="8">
                  <c:v>#N/A</c:v>
                </c:pt>
                <c:pt idx="9">
                  <c:v>3.34</c:v>
                </c:pt>
              </c:numCache>
            </c:numRef>
          </c:val>
          <c:extLst>
            <c:ext xmlns:c16="http://schemas.microsoft.com/office/drawing/2014/chart" uri="{C3380CC4-5D6E-409C-BE32-E72D297353CC}">
              <c16:uniqueId val="{00000009-36E0-4CB0-A0F9-A47A7991B7B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5470</c:v>
                </c:pt>
                <c:pt idx="5">
                  <c:v>5548</c:v>
                </c:pt>
                <c:pt idx="8">
                  <c:v>5769</c:v>
                </c:pt>
                <c:pt idx="11">
                  <c:v>5810</c:v>
                </c:pt>
                <c:pt idx="14">
                  <c:v>5346</c:v>
                </c:pt>
              </c:numCache>
            </c:numRef>
          </c:val>
          <c:extLst>
            <c:ext xmlns:c16="http://schemas.microsoft.com/office/drawing/2014/chart" uri="{C3380CC4-5D6E-409C-BE32-E72D297353CC}">
              <c16:uniqueId val="{00000000-8C2B-4516-B769-DAA9A780AF1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C2B-4516-B769-DAA9A780AF1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32</c:v>
                </c:pt>
                <c:pt idx="6">
                  <c:v>9</c:v>
                </c:pt>
                <c:pt idx="9">
                  <c:v>9</c:v>
                </c:pt>
                <c:pt idx="12">
                  <c:v>9</c:v>
                </c:pt>
              </c:numCache>
            </c:numRef>
          </c:val>
          <c:extLst>
            <c:ext xmlns:c16="http://schemas.microsoft.com/office/drawing/2014/chart" uri="{C3380CC4-5D6E-409C-BE32-E72D297353CC}">
              <c16:uniqueId val="{00000002-8C2B-4516-B769-DAA9A780AF1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77</c:v>
                </c:pt>
                <c:pt idx="3">
                  <c:v>89</c:v>
                </c:pt>
                <c:pt idx="6">
                  <c:v>86</c:v>
                </c:pt>
                <c:pt idx="9">
                  <c:v>87</c:v>
                </c:pt>
                <c:pt idx="12">
                  <c:v>82</c:v>
                </c:pt>
              </c:numCache>
            </c:numRef>
          </c:val>
          <c:extLst>
            <c:ext xmlns:c16="http://schemas.microsoft.com/office/drawing/2014/chart" uri="{C3380CC4-5D6E-409C-BE32-E72D297353CC}">
              <c16:uniqueId val="{00000003-8C2B-4516-B769-DAA9A780AF1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1155</c:v>
                </c:pt>
                <c:pt idx="3">
                  <c:v>1002</c:v>
                </c:pt>
                <c:pt idx="6">
                  <c:v>992</c:v>
                </c:pt>
                <c:pt idx="9">
                  <c:v>1052</c:v>
                </c:pt>
                <c:pt idx="12">
                  <c:v>738</c:v>
                </c:pt>
              </c:numCache>
            </c:numRef>
          </c:val>
          <c:extLst>
            <c:ext xmlns:c16="http://schemas.microsoft.com/office/drawing/2014/chart" uri="{C3380CC4-5D6E-409C-BE32-E72D297353CC}">
              <c16:uniqueId val="{00000004-8C2B-4516-B769-DAA9A780AF1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2B-4516-B769-DAA9A780AF1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C2B-4516-B769-DAA9A780AF1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6262</c:v>
                </c:pt>
                <c:pt idx="3">
                  <c:v>6139</c:v>
                </c:pt>
                <c:pt idx="6">
                  <c:v>6201</c:v>
                </c:pt>
                <c:pt idx="9">
                  <c:v>6233</c:v>
                </c:pt>
                <c:pt idx="12">
                  <c:v>5989</c:v>
                </c:pt>
              </c:numCache>
            </c:numRef>
          </c:val>
          <c:extLst>
            <c:ext xmlns:c16="http://schemas.microsoft.com/office/drawing/2014/chart" uri="{C3380CC4-5D6E-409C-BE32-E72D297353CC}">
              <c16:uniqueId val="{00000007-8C2B-4516-B769-DAA9A780AF1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2055</c:v>
                </c:pt>
                <c:pt idx="2">
                  <c:v>#N/A</c:v>
                </c:pt>
                <c:pt idx="3">
                  <c:v>#N/A</c:v>
                </c:pt>
                <c:pt idx="4">
                  <c:v>1714</c:v>
                </c:pt>
                <c:pt idx="5">
                  <c:v>#N/A</c:v>
                </c:pt>
                <c:pt idx="6">
                  <c:v>#N/A</c:v>
                </c:pt>
                <c:pt idx="7">
                  <c:v>1519</c:v>
                </c:pt>
                <c:pt idx="8">
                  <c:v>#N/A</c:v>
                </c:pt>
                <c:pt idx="9">
                  <c:v>#N/A</c:v>
                </c:pt>
                <c:pt idx="10">
                  <c:v>1571</c:v>
                </c:pt>
                <c:pt idx="11">
                  <c:v>#N/A</c:v>
                </c:pt>
                <c:pt idx="12">
                  <c:v>#N/A</c:v>
                </c:pt>
                <c:pt idx="13">
                  <c:v>1472</c:v>
                </c:pt>
                <c:pt idx="14">
                  <c:v>#N/A</c:v>
                </c:pt>
              </c:numCache>
            </c:numRef>
          </c:val>
          <c:smooth val="0"/>
          <c:extLst>
            <c:ext xmlns:c16="http://schemas.microsoft.com/office/drawing/2014/chart" uri="{C3380CC4-5D6E-409C-BE32-E72D297353CC}">
              <c16:uniqueId val="{00000008-8C2B-4516-B769-DAA9A780AF1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39119</c:v>
                </c:pt>
                <c:pt idx="5">
                  <c:v>38858</c:v>
                </c:pt>
                <c:pt idx="8">
                  <c:v>37823</c:v>
                </c:pt>
                <c:pt idx="11">
                  <c:v>36664</c:v>
                </c:pt>
                <c:pt idx="14">
                  <c:v>35733</c:v>
                </c:pt>
              </c:numCache>
            </c:numRef>
          </c:val>
          <c:extLst>
            <c:ext xmlns:c16="http://schemas.microsoft.com/office/drawing/2014/chart" uri="{C3380CC4-5D6E-409C-BE32-E72D297353CC}">
              <c16:uniqueId val="{00000000-0D30-4C58-894C-5F1D8247747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21368</c:v>
                </c:pt>
                <c:pt idx="5">
                  <c:v>20529</c:v>
                </c:pt>
                <c:pt idx="8">
                  <c:v>19440</c:v>
                </c:pt>
                <c:pt idx="11">
                  <c:v>19475</c:v>
                </c:pt>
                <c:pt idx="14">
                  <c:v>20827</c:v>
                </c:pt>
              </c:numCache>
            </c:numRef>
          </c:val>
          <c:extLst>
            <c:ext xmlns:c16="http://schemas.microsoft.com/office/drawing/2014/chart" uri="{C3380CC4-5D6E-409C-BE32-E72D297353CC}">
              <c16:uniqueId val="{00000001-0D30-4C58-894C-5F1D8247747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14410</c:v>
                </c:pt>
                <c:pt idx="5">
                  <c:v>18425</c:v>
                </c:pt>
                <c:pt idx="8">
                  <c:v>17408</c:v>
                </c:pt>
                <c:pt idx="11">
                  <c:v>19148</c:v>
                </c:pt>
                <c:pt idx="14">
                  <c:v>21477</c:v>
                </c:pt>
              </c:numCache>
            </c:numRef>
          </c:val>
          <c:extLst>
            <c:ext xmlns:c16="http://schemas.microsoft.com/office/drawing/2014/chart" uri="{C3380CC4-5D6E-409C-BE32-E72D297353CC}">
              <c16:uniqueId val="{00000002-0D30-4C58-894C-5F1D8247747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30-4C58-894C-5F1D8247747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30-4C58-894C-5F1D8247747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2366</c:v>
                </c:pt>
                <c:pt idx="3">
                  <c:v>1209</c:v>
                </c:pt>
                <c:pt idx="6">
                  <c:v>809</c:v>
                </c:pt>
                <c:pt idx="9">
                  <c:v>409</c:v>
                </c:pt>
                <c:pt idx="12">
                  <c:v>11</c:v>
                </c:pt>
              </c:numCache>
            </c:numRef>
          </c:val>
          <c:extLst>
            <c:ext xmlns:c16="http://schemas.microsoft.com/office/drawing/2014/chart" uri="{C3380CC4-5D6E-409C-BE32-E72D297353CC}">
              <c16:uniqueId val="{00000005-0D30-4C58-894C-5F1D8247747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5259</c:v>
                </c:pt>
                <c:pt idx="3">
                  <c:v>5074</c:v>
                </c:pt>
                <c:pt idx="6">
                  <c:v>5005</c:v>
                </c:pt>
                <c:pt idx="9">
                  <c:v>4699</c:v>
                </c:pt>
                <c:pt idx="12">
                  <c:v>4406</c:v>
                </c:pt>
              </c:numCache>
            </c:numRef>
          </c:val>
          <c:extLst>
            <c:ext xmlns:c16="http://schemas.microsoft.com/office/drawing/2014/chart" uri="{C3380CC4-5D6E-409C-BE32-E72D297353CC}">
              <c16:uniqueId val="{00000006-0D30-4C58-894C-5F1D8247747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574</c:v>
                </c:pt>
                <c:pt idx="3">
                  <c:v>519</c:v>
                </c:pt>
                <c:pt idx="6">
                  <c:v>472</c:v>
                </c:pt>
                <c:pt idx="9">
                  <c:v>397</c:v>
                </c:pt>
                <c:pt idx="12">
                  <c:v>381</c:v>
                </c:pt>
              </c:numCache>
            </c:numRef>
          </c:val>
          <c:extLst>
            <c:ext xmlns:c16="http://schemas.microsoft.com/office/drawing/2014/chart" uri="{C3380CC4-5D6E-409C-BE32-E72D297353CC}">
              <c16:uniqueId val="{00000007-0D30-4C58-894C-5F1D8247747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14567</c:v>
                </c:pt>
                <c:pt idx="3">
                  <c:v>12788</c:v>
                </c:pt>
                <c:pt idx="6">
                  <c:v>11138</c:v>
                </c:pt>
                <c:pt idx="9">
                  <c:v>11522</c:v>
                </c:pt>
                <c:pt idx="12">
                  <c:v>11695</c:v>
                </c:pt>
              </c:numCache>
            </c:numRef>
          </c:val>
          <c:extLst>
            <c:ext xmlns:c16="http://schemas.microsoft.com/office/drawing/2014/chart" uri="{C3380CC4-5D6E-409C-BE32-E72D297353CC}">
              <c16:uniqueId val="{00000008-0D30-4C58-894C-5F1D8247747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112</c:v>
                </c:pt>
                <c:pt idx="3">
                  <c:v>104</c:v>
                </c:pt>
                <c:pt idx="6">
                  <c:v>73</c:v>
                </c:pt>
                <c:pt idx="9">
                  <c:v>64</c:v>
                </c:pt>
                <c:pt idx="12">
                  <c:v>56</c:v>
                </c:pt>
              </c:numCache>
            </c:numRef>
          </c:val>
          <c:extLst>
            <c:ext xmlns:c16="http://schemas.microsoft.com/office/drawing/2014/chart" uri="{C3380CC4-5D6E-409C-BE32-E72D297353CC}">
              <c16:uniqueId val="{00000009-0D30-4C58-894C-5F1D8247747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68842</c:v>
                </c:pt>
                <c:pt idx="3">
                  <c:v>67182</c:v>
                </c:pt>
                <c:pt idx="6">
                  <c:v>62936</c:v>
                </c:pt>
                <c:pt idx="9">
                  <c:v>60042</c:v>
                </c:pt>
                <c:pt idx="12">
                  <c:v>57706</c:v>
                </c:pt>
              </c:numCache>
            </c:numRef>
          </c:val>
          <c:extLst>
            <c:ext xmlns:c16="http://schemas.microsoft.com/office/drawing/2014/chart" uri="{C3380CC4-5D6E-409C-BE32-E72D297353CC}">
              <c16:uniqueId val="{0000000A-0D30-4C58-894C-5F1D8247747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16824</c:v>
                </c:pt>
                <c:pt idx="2">
                  <c:v>#N/A</c:v>
                </c:pt>
                <c:pt idx="3">
                  <c:v>#N/A</c:v>
                </c:pt>
                <c:pt idx="4">
                  <c:v>9063</c:v>
                </c:pt>
                <c:pt idx="5">
                  <c:v>#N/A</c:v>
                </c:pt>
                <c:pt idx="6">
                  <c:v>#N/A</c:v>
                </c:pt>
                <c:pt idx="7">
                  <c:v>5762</c:v>
                </c:pt>
                <c:pt idx="8">
                  <c:v>#N/A</c:v>
                </c:pt>
                <c:pt idx="9">
                  <c:v>#N/A</c:v>
                </c:pt>
                <c:pt idx="10">
                  <c:v>1846</c:v>
                </c:pt>
                <c:pt idx="11">
                  <c:v>#N/A</c:v>
                </c:pt>
                <c:pt idx="12">
                  <c:v>#N/A</c:v>
                </c:pt>
                <c:pt idx="13">
                  <c:v>0</c:v>
                </c:pt>
                <c:pt idx="14">
                  <c:v>#N/A</c:v>
                </c:pt>
              </c:numCache>
            </c:numRef>
          </c:val>
          <c:smooth val="0"/>
          <c:extLst>
            <c:ext xmlns:c16="http://schemas.microsoft.com/office/drawing/2014/chart" uri="{C3380CC4-5D6E-409C-BE32-E72D297353CC}">
              <c16:uniqueId val="{0000000B-0D30-4C58-894C-5F1D8247747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1928</c:v>
                </c:pt>
                <c:pt idx="1">
                  <c:v>1914</c:v>
                </c:pt>
                <c:pt idx="2">
                  <c:v>2069</c:v>
                </c:pt>
              </c:numCache>
            </c:numRef>
          </c:val>
          <c:extLst>
            <c:ext xmlns:c16="http://schemas.microsoft.com/office/drawing/2014/chart" uri="{C3380CC4-5D6E-409C-BE32-E72D297353CC}">
              <c16:uniqueId val="{00000000-8010-4D3C-88AF-5EEA9654887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c:v>
                </c:pt>
                <c:pt idx="1">
                  <c:v>923</c:v>
                </c:pt>
                <c:pt idx="2">
                  <c:v>1395</c:v>
                </c:pt>
              </c:numCache>
            </c:numRef>
          </c:val>
          <c:extLst>
            <c:ext xmlns:c16="http://schemas.microsoft.com/office/drawing/2014/chart" uri="{C3380CC4-5D6E-409C-BE32-E72D297353CC}">
              <c16:uniqueId val="{00000001-8010-4D3C-88AF-5EEA9654887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14172</c:v>
                </c:pt>
                <c:pt idx="1">
                  <c:v>15672</c:v>
                </c:pt>
                <c:pt idx="2">
                  <c:v>17342</c:v>
                </c:pt>
              </c:numCache>
            </c:numRef>
          </c:val>
          <c:extLst>
            <c:ext xmlns:c16="http://schemas.microsoft.com/office/drawing/2014/chart" uri="{C3380CC4-5D6E-409C-BE32-E72D297353CC}">
              <c16:uniqueId val="{00000002-8010-4D3C-88AF-5EEA9654887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{DBC7581A-84A5-46BE-81AC-9A58B73AAC29}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3EC-4D41-B9FE-D54482BE07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{713EA66F-B6A1-4DF0-BCFA-9F34D3997AD5}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EC-4D41-B9FE-D54482BE07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{356C7C41-24B8-4F83-92C3-61B51BFCCA33}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EC-4D41-B9FE-D54482BE07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{34F126B3-6F08-4440-80E5-CD97909FF44F}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EC-4D41-B9FE-D54482BE07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{F4DB48C5-FF52-470D-AF54-7E914D63656E}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EC-4D41-B9FE-D54482BE072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{A0182763-E7BC-4BA5-8643-FA395CF2B805}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3EC-4D41-B9FE-D54482BE072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{75AA7D35-8D1E-489A-9FBD-7A8E895D449C}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3EC-4D41-B9FE-D54482BE072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{3EEF81DC-1AE2-44FE-8841-8792B5A247F9}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3EC-4D41-B9FE-D54482BE072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{3DE238FB-2368-4078-86DA-66D378E4A60B}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3EC-4D41-B9FE-D54482BE07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57.8</c:v>
                </c:pt>
                <c:pt idx="16">
                  <c:v>59</c:v>
                </c:pt>
                <c:pt idx="24">
                  <c:v>59.2</c:v>
                </c:pt>
                <c:pt idx="32">
                  <c:v>59.5</c:v>
                </c:pt>
              </c:numCache>
            </c:numRef>
          </c:xVal>
          <c:yVal>
            <c:numRef>
              <c:f>公会計指標分析・財政指標組合せ分析表!$BP$51:$DC$51</c:f>
              <c:numCache>
                <c:formatCode>#,##0.0;"▲ "#,##0.0</c:formatCode>
                <c:ptCount val="40"/>
                <c:pt idx="0">
                  <c:v>83</c:v>
                </c:pt>
                <c:pt idx="8">
                  <c:v>42.8</c:v>
                </c:pt>
                <c:pt idx="16">
                  <c:v>27.9</c:v>
                </c:pt>
                <c:pt idx="24">
                  <c:v>8.6999999999999993</c:v>
                </c:pt>
              </c:numCache>
            </c:numRef>
          </c:yVal>
          <c:smooth val="0"/>
          <c:extLst>
            <c:ext xmlns:c16="http://schemas.microsoft.com/office/drawing/2014/chart" uri="{C3380CC4-5D6E-409C-BE32-E72D297353CC}">
              <c16:uniqueId val="{00000009-83EC-4D41-B9FE-D54482BE072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06682581179896E-2"/>
                  <c:y val="-5.7782379201092998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{8600E347-04C8-43DD-89F1-38011312A14A}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3EC-4D41-B9FE-D54482BE072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{46E01F4C-E281-4444-A45E-A5528ACC8D8E}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EC-4D41-B9FE-D54482BE07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{F0FA73DD-E2B2-4783-B15B-73B7B2E8E32F}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EC-4D41-B9FE-D54482BE07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{87E90A07-0D12-4AF6-AB98-355117E109FB}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EC-4D41-B9FE-D54482BE07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{93B62B1B-49D6-4828-9D05-C4697C6F1272}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EC-4D41-B9FE-D54482BE0728}"/>
                </c:ext>
              </c:extLst>
            </c:dLbl>
            <c:dLbl>
              <c:idx val="8"/>
              <c:layout>
                <c:manualLayout>
                  <c:x val="-4.1964675488669424E-2"/>
                  <c:y val="-7.1695705010637392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{A4746E40-CD2E-492D-A65B-8DDE19A33CAC}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3EC-4D41-B9FE-D54482BE072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{C8A346D9-FCAF-4FB0-AB10-F9D57615C01F}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3EC-4D41-B9FE-D54482BE072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{86825C07-766C-4DBE-810A-2B871BAD4EC5}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3EC-4D41-B9FE-D54482BE072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{D9995DBD-A7BC-4EF3-8E22-5BABE955D5EB}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3EC-4D41-B9FE-D54482BE07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3EC-4D41-B9FE-D54482BE0728}"/>
            </c:ext>
          </c:extLst>
        </c:ser>
        <c:dLbls>
          <c:showLegendKey val="0"/>
          <c:showVal val="1"/>
          <c:showCatName val="0"/>
          <c:showSerName val="0"/>
          <c:showPercent val="0"/>
          <c:showBubbleSize val="0"/>
        </c:dLbls>
        <c:axId val="46179840"/>
        <c:axId val="46181760"/>
      </c:scatterChart>
      <c:valAx>
        <c:axId val="46179840"/>
        <c:scaling>
          <c:orientation val="maxMin"/>
          <c:max val="67"/>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{A68636D1-E060-4B45-98F2-D0DFBC483F95}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6A-49CD-8C56-6A37A0E82D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{D506025B-7CDC-4C49-B405-963AE6B7EF7E}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6A-49CD-8C56-6A37A0E82D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{7A1CD3CB-083D-4D29-BC19-1A53792DD8D9}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6A-49CD-8C56-6A37A0E82D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{835C8E56-E997-4E13-A839-5E904F1E5FBB}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6A-49CD-8C56-6A37A0E82D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{0D22D500-F52E-4078-9448-51E18DE005BA}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6A-49CD-8C56-6A37A0E82DA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{1F9B4BCA-23D5-46BC-A60A-27CA59B5482D}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6A-49CD-8C56-6A37A0E82DA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{F04D9A16-2C0D-4251-8165-19EF51C4C305}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6A-49CD-8C56-6A37A0E82DA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{FF36A1C5-3F0A-4BA3-B382-37F967054060}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6A-49CD-8C56-6A37A0E82DA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{4AF8A289-D26D-451E-A103-1F899824BBFD}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6A-49CD-8C56-6A37A0E82D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9.9</c:v>
                </c:pt>
                <c:pt idx="16">
                  <c:v>8.5</c:v>
                </c:pt>
                <c:pt idx="24">
                  <c:v>7.6</c:v>
                </c:pt>
                <c:pt idx="32">
                  <c:v>7.1</c:v>
                </c:pt>
              </c:numCache>
            </c:numRef>
          </c:xVal>
          <c:yVal>
            <c:numRef>
              <c:f>公会計指標分析・財政指標組合せ分析表!$BP$73:$DC$73</c:f>
              <c:numCache>
                <c:formatCode>#,##0.0;"▲ "#,##0.0</c:formatCode>
                <c:ptCount val="40"/>
                <c:pt idx="0">
                  <c:v>83</c:v>
                </c:pt>
                <c:pt idx="8">
                  <c:v>42.8</c:v>
                </c:pt>
                <c:pt idx="16">
                  <c:v>27.9</c:v>
                </c:pt>
                <c:pt idx="24">
                  <c:v>8.6999999999999993</c:v>
                </c:pt>
              </c:numCache>
            </c:numRef>
          </c:yVal>
          <c:smooth val="0"/>
          <c:extLst>
            <c:ext xmlns:c16="http://schemas.microsoft.com/office/drawing/2014/chart" uri="{C3380CC4-5D6E-409C-BE32-E72D297353CC}">
              <c16:uniqueId val="{00000009-EF6A-49CD-8C56-6A37A0E82D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0948682560031009E-2"/>
                  <c:y val="-5.615683053783562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{CFB933AC-76B7-44DB-91BF-D3BB7904A50B}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6A-49CD-8C56-6A37A0E82D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{BB225091-5BE7-4F9B-998D-52CB7B8276BD}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6A-49CD-8C56-6A37A0E82D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{6F60CD55-94B2-4DEB-BBFD-B4034304A58D}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6A-49CD-8C56-6A37A0E82D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{B893A161-D071-475A-A3DD-4B2DFC82CC11}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6A-49CD-8C56-6A37A0E82D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{4EB71DB7-8EBD-420C-BC54-7CD214163571}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6A-49CD-8C56-6A37A0E82DA7}"/>
                </c:ext>
              </c:extLst>
            </c:dLbl>
            <c:dLbl>
              <c:idx val="8"/>
              <c:layout>
                <c:manualLayout>
                  <c:x val="-3.2192002890120294E-2"/>
                  <c:y val="-0.11719599262144781"/>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{D5D21479-92DD-4BF9-B7DD-EE4E81AC20B2}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6A-49CD-8C56-6A37A0E82DA7}"/>
                </c:ext>
              </c:extLst>
            </c:dLbl>
            <c:dLbl>
              <c:idx val="16"/>
              <c:layout>
                <c:manualLayout>
                  <c:x val="-3.1570342725075584E-2"/>
                  <c:y val="-1.43146104512136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{B7B7F414-17AD-4430-ACED-BE71A03430B8}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6A-49CD-8C56-6A37A0E82DA7}"/>
                </c:ext>
              </c:extLst>
            </c:dLbl>
            <c:dLbl>
              <c:idx val="24"/>
              <c:layout>
                <c:manualLayout>
                  <c:x val="-3.1570342725075584E-2"/>
                  <c:y val="-4.328683265440880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{534C6807-E7F8-45AA-9033-E50404CC6935}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6A-49CD-8C56-6A37A0E82DA7}"/>
                </c:ext>
              </c:extLst>
            </c:dLbl>
            <c:dLbl>
              <c:idx val="32"/>
              <c:layout>
                <c:manualLayout>
                  <c:x val="-3.1570342725075584E-2"/>
                  <c:y val="-8.11282841989250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{CC821CD6-5419-4CAC-B921-165DC4C7460D}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6A-49CD-8C56-6A37A0E82D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F6A-49CD-8C56-6A37A0E82DA7}"/>
            </c:ext>
          </c:extLst>
        </c:ser>
        <c:dLbls>
          <c:showLegendKey val="0"/>
          <c:showVal val="1"/>
          <c:showCatName val="0"/>
          <c:showSerName val="0"/>
          <c:showPercent val="0"/>
          <c:showBubbleSize val="0"/>
        </c:dLbls>
        <c:axId val="84219776"/>
        <c:axId val="84234240"/>
      </c:scatterChart>
      <c:valAx>
        <c:axId val="84219776"/>
        <c:scaling>
          <c:orientation val="maxMin"/>
          <c:max val="13"/>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関西国際空港（以下「空港」）の関連事業所等からの固定資産税等により類似団体平均を上回る税収があるため、</a:t>
          </a:r>
          <a:r>
            <a:rPr kumimoji="1" lang="en-US" altLang="ja-JP" sz="1400">
              <a:solidFill>
                <a:schemeClr val="tx1"/>
              </a:solidFill>
              <a:latin typeface="ＭＳ Ｐゴシック" panose="020B0600070205080204" pitchFamily="50" charset="-128"/>
              <a:ea typeface="ＭＳ Ｐゴシック" panose="020B0600070205080204" pitchFamily="50" charset="-128"/>
            </a:rPr>
            <a:t>0.84</a:t>
          </a:r>
          <a:r>
            <a:rPr kumimoji="1" lang="ja-JP" altLang="en-US" sz="1400">
              <a:solidFill>
                <a:schemeClr val="tx1"/>
              </a:solidFill>
              <a:latin typeface="ＭＳ Ｐゴシック" panose="020B0600070205080204" pitchFamily="50" charset="-128"/>
              <a:ea typeface="ＭＳ Ｐゴシック" panose="020B0600070205080204" pitchFamily="50" charset="-128"/>
            </a:rPr>
            <a:t>となっており、近年ほぼ横ばいで推移している。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58965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75293</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332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40822</xdr:rowOff>
    </xdr:from>
    <xdr:to>
      <xdr:col>11</xdr:col>
      <xdr:colOff>31750</xdr:colOff>
      <xdr:row>40</xdr:row>
      <xdr:rowOff>75293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988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24493</xdr:rowOff>
    </xdr:from>
    <xdr:to>
      <xdr:col>11</xdr:col>
      <xdr:colOff>82550</xdr:colOff>
      <xdr:row>40</xdr:row>
      <xdr:rowOff>126093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136270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161472</xdr:rowOff>
    </xdr:from>
    <xdr:to>
      <xdr:col>7</xdr:col>
      <xdr:colOff>31750</xdr:colOff>
      <xdr:row>40</xdr:row>
      <xdr:rowOff>91622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101799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経常収支比率は</a:t>
          </a:r>
          <a:r>
            <a:rPr kumimoji="1" lang="en-US" altLang="ja-JP" sz="1100">
              <a:solidFill>
                <a:schemeClr val="tx1"/>
              </a:solidFill>
              <a:latin typeface="ＭＳ Ｐゴシック" panose="020B0600070205080204" pitchFamily="50" charset="-128"/>
              <a:ea typeface="ＭＳ Ｐゴシック" panose="020B0600070205080204" pitchFamily="50" charset="-128"/>
            </a:rPr>
            <a:t>103.0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％と類似団体平均を上回っている。　歳出面では、公債費が著しく高い水準となっており、過去に空港関連の都市基盤整備等を進め、その財源に地方債を活用したことが影響している。一方歳入面では、地方交付税で減となったものの、市税、地方特例交付金、地方消費税交付金でそれぞれ増となったことから、全体の金額としては増加した。このことから、経常収支比率は前年度と比べ、</a:t>
          </a:r>
          <a:r>
            <a:rPr kumimoji="1" lang="en-US" altLang="ja-JP" sz="1100">
              <a:solidFill>
                <a:schemeClr val="tx1"/>
              </a:solidFill>
              <a:latin typeface="ＭＳ Ｐゴシック" panose="020B0600070205080204" pitchFamily="50" charset="-128"/>
              <a:ea typeface="ＭＳ Ｐゴシック" panose="020B0600070205080204" pitchFamily="50" charset="-128"/>
            </a:rPr>
            <a:t>1.3</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ポイント減少した。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今後も、令和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a:t>
          </a:r>
          <a:r>
            <a:rPr kumimoji="1" lang="en-US" altLang="ja-JP" sz="1100">
              <a:solidFill>
                <a:schemeClr val="tx1"/>
              </a:solidFill>
              <a:latin typeface="ＭＳ Ｐゴシック" panose="020B0600070205080204" pitchFamily="50" charset="-128"/>
              <a:ea typeface="ＭＳ Ｐゴシック" panose="020B0600070205080204" pitchFamily="50" charset="-128"/>
            </a:rPr>
            <a:t>12</a:t>
          </a:r>
          <a:r>
            <a:rPr kumimoji="1" lang="ja-JP" altLang="en-US" sz="1100">
              <a:solidFill>
                <a:schemeClr val="tx1"/>
              </a:solidFill>
              <a:latin typeface="ＭＳ Ｐゴシック" panose="020B0600070205080204" pitchFamily="50" charset="-128"/>
              <a:ea typeface="ＭＳ Ｐゴシック" panose="020B0600070205080204" pitchFamily="50" charset="-128"/>
            </a:rPr>
            <a:t>月に策定した中期財政運営方針（令和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7</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en-US" altLang="ja-JP" sz="1100">
              <a:solidFill>
                <a:schemeClr val="tx1"/>
              </a:solidFill>
              <a:latin typeface="ＭＳ Ｐゴシック" panose="020B0600070205080204" pitchFamily="50" charset="-128"/>
              <a:ea typeface="ＭＳ Ｐゴシック" panose="020B0600070205080204" pitchFamily="50" charset="-128"/>
            </a:rPr>
            <a:t>11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年度）に基づき、地方債の繰上償還や遊休土地の積極的な売却など、今後も健全な財政運営に努め、財政構造の弾力性について改善を図る。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15748</xdr:rowOff>
    </xdr:from>
    <xdr:to>
      <xdr:col>23</xdr:col>
      <xdr:colOff>133350</xdr:colOff>
      <xdr:row>65</xdr:row>
      <xdr:rowOff>36830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02748"/>
          <a:ext cx="0" cy="8783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8907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5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36830</xdr:rowOff>
    </xdr:from>
    <xdr:to>
      <xdr:col>24</xdr:col>
      <xdr:colOff>12700</xdr:colOff>
      <xdr:row>65</xdr:row>
      <xdr:rowOff>36830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8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102125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4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15748</xdr:rowOff>
    </xdr:from>
    <xdr:to>
      <xdr:col>24</xdr:col>
      <xdr:colOff>12700</xdr:colOff>
      <xdr:row>60</xdr:row>
      <xdr:rowOff>15748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0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99568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81080"/>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111523</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99568</xdr:rowOff>
    </xdr:from>
    <xdr:to>
      <xdr:col>19</xdr:col>
      <xdr:colOff>133350</xdr:colOff>
      <xdr:row>65</xdr:row>
      <xdr:rowOff>104394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24381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65</xdr:row>
      <xdr:rowOff>104394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012170"/>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3302</xdr:rowOff>
    </xdr:from>
    <xdr:to>
      <xdr:col>15</xdr:col>
      <xdr:colOff>133350</xdr:colOff>
      <xdr:row>62</xdr:row>
      <xdr:rowOff>104902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115079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67</xdr:row>
      <xdr:rowOff>2794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012170"/>
          <a:ext cx="889000" cy="4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25146</xdr:rowOff>
    </xdr:from>
    <xdr:to>
      <xdr:col>11</xdr:col>
      <xdr:colOff>82550</xdr:colOff>
      <xdr:row>61</xdr:row>
      <xdr:rowOff>126746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136923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1541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53357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2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48768</xdr:rowOff>
    </xdr:from>
    <xdr:to>
      <xdr:col>19</xdr:col>
      <xdr:colOff>184150</xdr:colOff>
      <xdr:row>65</xdr:row>
      <xdr:rowOff>150368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9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135145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79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53594</xdr:rowOff>
    </xdr:from>
    <xdr:to>
      <xdr:col>15</xdr:col>
      <xdr:colOff>133350</xdr:colOff>
      <xdr:row>65</xdr:row>
      <xdr:rowOff>155194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139971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8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123444</xdr:rowOff>
    </xdr:from>
    <xdr:to>
      <xdr:col>7</xdr:col>
      <xdr:colOff>31750</xdr:colOff>
      <xdr:row>67</xdr:row>
      <xdr:rowOff>53594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43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38371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52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[196,177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類似団体平均に比べ高くなっているのは、主に人件費を要因としており、正職の退職手当等各種手当が増加したためである。今後も中期財政運営方針及び定員適正化計画等に基づき、事務の委託化による人件費と物件費の精査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112057</xdr:rowOff>
    </xdr:from>
    <xdr:to>
      <xdr:col>23</xdr:col>
      <xdr:colOff>133350</xdr:colOff>
      <xdr:row>88</xdr:row>
      <xdr:rowOff>136429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5199657"/>
          <a:ext cx="838200" cy="2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84576</xdr:rowOff>
    </xdr:from>
    <xdr:to>
      <xdr:col>19</xdr:col>
      <xdr:colOff>133350</xdr:colOff>
      <xdr:row>88</xdr:row>
      <xdr:rowOff>112057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5172176"/>
          <a:ext cx="889000" cy="2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116078</xdr:rowOff>
    </xdr:from>
    <xdr:to>
      <xdr:col>15</xdr:col>
      <xdr:colOff>82550</xdr:colOff>
      <xdr:row>88</xdr:row>
      <xdr:rowOff>84576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860778"/>
          <a:ext cx="889000" cy="3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19557</xdr:rowOff>
    </xdr:from>
    <xdr:to>
      <xdr:col>11</xdr:col>
      <xdr:colOff>31750</xdr:colOff>
      <xdr:row>86</xdr:row>
      <xdr:rowOff>116078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421357"/>
          <a:ext cx="889000" cy="43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85629</xdr:rowOff>
    </xdr:from>
    <xdr:to>
      <xdr:col>23</xdr:col>
      <xdr:colOff>184150</xdr:colOff>
      <xdr:row>89</xdr:row>
      <xdr:rowOff>15779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17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152956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06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61257</xdr:rowOff>
    </xdr:from>
    <xdr:to>
      <xdr:col>19</xdr:col>
      <xdr:colOff>184150</xdr:colOff>
      <xdr:row>88</xdr:row>
      <xdr:rowOff>162857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514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147634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5235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33776</xdr:rowOff>
    </xdr:from>
    <xdr:to>
      <xdr:col>15</xdr:col>
      <xdr:colOff>133350</xdr:colOff>
      <xdr:row>88</xdr:row>
      <xdr:rowOff>135376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5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120153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207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65278</xdr:rowOff>
    </xdr:from>
    <xdr:to>
      <xdr:col>11</xdr:col>
      <xdr:colOff>82550</xdr:colOff>
      <xdr:row>86</xdr:row>
      <xdr:rowOff>166878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8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151655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89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140207</xdr:rowOff>
    </xdr:from>
    <xdr:to>
      <xdr:col>7</xdr:col>
      <xdr:colOff>31750</xdr:colOff>
      <xdr:row>84</xdr:row>
      <xdr:rowOff>70357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7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55134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5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行財政改革推進計画に基づき、平成</a:t>
          </a:r>
          <a:r>
            <a:rPr kumimoji="1" lang="en-US" altLang="ja-JP" sz="1400">
              <a:solidFill>
                <a:schemeClr val="tx1"/>
              </a:solidFill>
              <a:latin typeface="ＭＳ Ｐゴシック" panose="020B0600070205080204" pitchFamily="50" charset="-128"/>
              <a:ea typeface="ＭＳ Ｐゴシック" panose="020B0600070205080204" pitchFamily="50" charset="-128"/>
            </a:rPr>
            <a:t>13</a:t>
          </a:r>
          <a:r>
            <a:rPr kumimoji="1" lang="ja-JP" altLang="en-US" sz="1400">
              <a:solidFill>
                <a:schemeClr val="tx1"/>
              </a:solidFill>
              <a:latin typeface="ＭＳ Ｐゴシック" panose="020B0600070205080204" pitchFamily="50" charset="-128"/>
              <a:ea typeface="ＭＳ Ｐゴシック" panose="020B0600070205080204" pitchFamily="50" charset="-128"/>
            </a:rPr>
            <a:t>年</a:t>
          </a:r>
          <a:r>
            <a:rPr kumimoji="1" lang="en-US" altLang="ja-JP" sz="1400">
              <a:solidFill>
                <a:schemeClr val="tx1"/>
              </a:solidFill>
              <a:latin typeface="ＭＳ Ｐゴシック" panose="020B0600070205080204" pitchFamily="50" charset="-128"/>
              <a:ea typeface="ＭＳ Ｐゴシック" panose="020B0600070205080204" pitchFamily="50" charset="-128"/>
            </a:rPr>
            <a:t>1</a:t>
          </a:r>
          <a:r>
            <a:rPr kumimoji="1" lang="ja-JP" altLang="en-US" sz="1400">
              <a:solidFill>
                <a:schemeClr val="tx1"/>
              </a:solidFill>
              <a:latin typeface="ＭＳ Ｐゴシック" panose="020B0600070205080204" pitchFamily="50" charset="-128"/>
              <a:ea typeface="ＭＳ Ｐゴシック" panose="020B0600070205080204" pitchFamily="50" charset="-128"/>
            </a:rPr>
            <a:t>月から</a:t>
          </a:r>
          <a:r>
            <a:rPr kumimoji="1" lang="en-US" altLang="ja-JP" sz="1400">
              <a:solidFill>
                <a:schemeClr val="tx1"/>
              </a:solidFill>
              <a:latin typeface="ＭＳ Ｐゴシック" panose="020B0600070205080204" pitchFamily="50" charset="-128"/>
              <a:ea typeface="ＭＳ Ｐゴシック" panose="020B0600070205080204" pitchFamily="50" charset="-128"/>
            </a:rPr>
            <a:t>24</a:t>
          </a:r>
          <a:r>
            <a:rPr kumimoji="1" lang="ja-JP" altLang="en-US" sz="1400">
              <a:solidFill>
                <a:schemeClr val="tx1"/>
              </a:solidFill>
              <a:latin typeface="ＭＳ Ｐゴシック" panose="020B0600070205080204" pitchFamily="50" charset="-128"/>
              <a:ea typeface="ＭＳ Ｐゴシック" panose="020B0600070205080204" pitchFamily="50" charset="-128"/>
            </a:rPr>
            <a:t>ヶ月昇給延伸を行ったこと及び平成</a:t>
          </a:r>
          <a:r>
            <a:rPr kumimoji="1" lang="en-US" altLang="ja-JP" sz="1400">
              <a:solidFill>
                <a:schemeClr val="tx1"/>
              </a:solidFill>
              <a:latin typeface="ＭＳ Ｐゴシック" panose="020B0600070205080204" pitchFamily="50" charset="-128"/>
              <a:ea typeface="ＭＳ Ｐゴシック" panose="020B0600070205080204" pitchFamily="50" charset="-128"/>
            </a:rPr>
            <a:t>23</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年度より給与カット等を行ってきた。平成</a:t>
          </a:r>
          <a:r>
            <a:rPr kumimoji="1" lang="en-US" altLang="ja-JP" sz="1400">
              <a:solidFill>
                <a:schemeClr val="tx1"/>
              </a:solidFill>
              <a:latin typeface="ＭＳ Ｐゴシック" panose="020B0600070205080204" pitchFamily="50" charset="-128"/>
              <a:ea typeface="ＭＳ Ｐゴシック" panose="020B0600070205080204" pitchFamily="50" charset="-128"/>
            </a:rPr>
            <a:t>27</a:t>
          </a:r>
          <a:r>
            <a:rPr kumimoji="1" lang="ja-JP" altLang="en-US" sz="1400">
              <a:solidFill>
                <a:schemeClr val="tx1"/>
              </a:solidFill>
              <a:latin typeface="ＭＳ Ｐゴシック" panose="020B0600070205080204" pitchFamily="50" charset="-128"/>
              <a:ea typeface="ＭＳ Ｐゴシック" panose="020B0600070205080204" pitchFamily="50" charset="-128"/>
            </a:rPr>
            <a:t>年</a:t>
          </a:r>
          <a:r>
            <a:rPr kumimoji="1" lang="en-US" altLang="ja-JP" sz="1400">
              <a:solidFill>
                <a:schemeClr val="tx1"/>
              </a:solidFill>
              <a:latin typeface="ＭＳ Ｐゴシック" panose="020B0600070205080204" pitchFamily="50" charset="-128"/>
              <a:ea typeface="ＭＳ Ｐゴシック" panose="020B0600070205080204" pitchFamily="50" charset="-128"/>
            </a:rPr>
            <a:t>4</a:t>
          </a:r>
          <a:r>
            <a:rPr kumimoji="1" lang="ja-JP" altLang="en-US" sz="1400">
              <a:solidFill>
                <a:schemeClr val="tx1"/>
              </a:solidFill>
              <a:latin typeface="ＭＳ Ｐゴシック" panose="020B0600070205080204" pitchFamily="50" charset="-128"/>
              <a:ea typeface="ＭＳ Ｐゴシック" panose="020B0600070205080204" pitchFamily="50" charset="-128"/>
            </a:rPr>
            <a:t>月</a:t>
          </a:r>
          <a:r>
            <a:rPr kumimoji="1" lang="en-US" altLang="ja-JP" sz="1400">
              <a:solidFill>
                <a:schemeClr val="tx1"/>
              </a:solidFill>
              <a:latin typeface="ＭＳ Ｐゴシック" panose="020B0600070205080204" pitchFamily="50" charset="-128"/>
              <a:ea typeface="ＭＳ Ｐゴシック" panose="020B0600070205080204" pitchFamily="50" charset="-128"/>
            </a:rPr>
            <a:t>1</a:t>
          </a:r>
          <a:r>
            <a:rPr kumimoji="1" lang="ja-JP" altLang="en-US" sz="1400">
              <a:solidFill>
                <a:schemeClr val="tx1"/>
              </a:solidFill>
              <a:latin typeface="ＭＳ Ｐゴシック" panose="020B0600070205080204" pitchFamily="50" charset="-128"/>
              <a:ea typeface="ＭＳ Ｐゴシック" panose="020B0600070205080204" pitchFamily="50" charset="-128"/>
            </a:rPr>
            <a:t>日から段階的に削減率を緩和したことで上昇し、令和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年度は前年度より</a:t>
          </a:r>
          <a:r>
            <a:rPr kumimoji="1" lang="en-US" altLang="ja-JP" sz="1400">
              <a:solidFill>
                <a:schemeClr val="tx1"/>
              </a:solidFill>
              <a:latin typeface="ＭＳ Ｐゴシック" panose="020B0600070205080204" pitchFamily="50" charset="-128"/>
              <a:ea typeface="ＭＳ Ｐゴシック" panose="020B0600070205080204" pitchFamily="50" charset="-128"/>
            </a:rPr>
            <a:t>0.3</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ポイント改善したが、依然として類似団体平均を大きく下回る低水準にある。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81</xdr:row>
      <xdr:rowOff>134409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6153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144991</xdr:rowOff>
    </xdr:from>
    <xdr:to>
      <xdr:col>77</xdr:col>
      <xdr:colOff>44450</xdr:colOff>
      <xdr:row>81</xdr:row>
      <xdr:rowOff>74084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609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144991</xdr:rowOff>
    </xdr:from>
    <xdr:to>
      <xdr:col>72</xdr:col>
      <xdr:colOff>203200</xdr:colOff>
      <xdr:row>81</xdr:row>
      <xdr:rowOff>154516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860991"/>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154516</xdr:rowOff>
    </xdr:from>
    <xdr:to>
      <xdr:col>68</xdr:col>
      <xdr:colOff>152400</xdr:colOff>
      <xdr:row>82</xdr:row>
      <xdr:rowOff>43391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0419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83609</xdr:rowOff>
    </xdr:from>
    <xdr:to>
      <xdr:col>81</xdr:col>
      <xdr:colOff>95250</xdr:colOff>
      <xdr:row>82</xdr:row>
      <xdr:rowOff>13759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100136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1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23284</xdr:rowOff>
    </xdr:from>
    <xdr:to>
      <xdr:col>77</xdr:col>
      <xdr:colOff>95250</xdr:colOff>
      <xdr:row>81</xdr:row>
      <xdr:rowOff>124884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135061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7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94191</xdr:rowOff>
    </xdr:from>
    <xdr:to>
      <xdr:col>73</xdr:col>
      <xdr:colOff>44450</xdr:colOff>
      <xdr:row>81</xdr:row>
      <xdr:rowOff>24341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34518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103716</xdr:rowOff>
    </xdr:from>
    <xdr:to>
      <xdr:col>68</xdr:col>
      <xdr:colOff>203200</xdr:colOff>
      <xdr:row>82</xdr:row>
      <xdr:rowOff>33866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44043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164041</xdr:rowOff>
    </xdr:from>
    <xdr:to>
      <xdr:col>64</xdr:col>
      <xdr:colOff>152400</xdr:colOff>
      <xdr:row>82</xdr:row>
      <xdr:rowOff>94191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104368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2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過去に空港関連の都市基盤整備等の事業推進や空港を管轄する消防業務のために必要な人員を確保したことにより、類似団体内平均値と比較して高い水準となっていたが、消防事務を一部事務組合（泉州南消防組合）へ移管した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24</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年度から同平均値と比較して低い水準となった。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年度は、一般行政職員数増のため前年度より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0.06</a:t>
          </a:r>
          <a:r>
            <a:rPr kumimoji="1" lang="ja-JP" altLang="en-US" sz="1200">
              <a:solidFill>
                <a:schemeClr val="tx1"/>
              </a:solidFill>
              <a:latin typeface="ＭＳ Ｐゴシック" panose="020B0600070205080204" pitchFamily="50" charset="-128"/>
              <a:ea typeface="ＭＳ Ｐゴシック" panose="020B0600070205080204" pitchFamily="50" charset="-128"/>
            </a:rPr>
            <a:t>人増加している。今後も中期財政運営方針及び定員適正化計画等に基づき、より適正な定員管理に努める。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84667</xdr:rowOff>
    </xdr:from>
    <xdr:to>
      <xdr:col>81</xdr:col>
      <xdr:colOff>44450</xdr:colOff>
      <xdr:row>62</xdr:row>
      <xdr:rowOff>96731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14567"/>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18309</xdr:rowOff>
    </xdr:from>
    <xdr:to>
      <xdr:col>77</xdr:col>
      <xdr:colOff>44450</xdr:colOff>
      <xdr:row>62</xdr:row>
      <xdr:rowOff>84667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48209"/>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212</xdr:rowOff>
    </xdr:from>
    <xdr:to>
      <xdr:col>72</xdr:col>
      <xdr:colOff>203200</xdr:colOff>
      <xdr:row>62</xdr:row>
      <xdr:rowOff>18309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30112"/>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163619</xdr:rowOff>
    </xdr:from>
    <xdr:to>
      <xdr:col>68</xdr:col>
      <xdr:colOff>152400</xdr:colOff>
      <xdr:row>62</xdr:row>
      <xdr:rowOff>212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2206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45931</xdr:rowOff>
    </xdr:from>
    <xdr:to>
      <xdr:col>81</xdr:col>
      <xdr:colOff>95250</xdr:colOff>
      <xdr:row>62</xdr:row>
      <xdr:rowOff>147531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62458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33867</xdr:rowOff>
    </xdr:from>
    <xdr:to>
      <xdr:col>77</xdr:col>
      <xdr:colOff>95250</xdr:colOff>
      <xdr:row>62</xdr:row>
      <xdr:rowOff>135467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145644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138959</xdr:rowOff>
    </xdr:from>
    <xdr:to>
      <xdr:col>73</xdr:col>
      <xdr:colOff>44450</xdr:colOff>
      <xdr:row>62</xdr:row>
      <xdr:rowOff>69109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79286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366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120862</xdr:rowOff>
    </xdr:from>
    <xdr:to>
      <xdr:col>68</xdr:col>
      <xdr:colOff>203200</xdr:colOff>
      <xdr:row>62</xdr:row>
      <xdr:rowOff>51012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61189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112819</xdr:rowOff>
    </xdr:from>
    <xdr:to>
      <xdr:col>64</xdr:col>
      <xdr:colOff>152400</xdr:colOff>
      <xdr:row>62</xdr:row>
      <xdr:rowOff>42969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53146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過去に空港関連の都市基盤整備等を進め、その財源に地方債を活用した影響で、類似団体と比べて公債費の負担が重くなっている。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年度も前年度に引き続き、全体の元金償還額が発行額を上回り、実質公債費比率は</a:t>
          </a:r>
          <a:r>
            <a:rPr kumimoji="1" lang="en-US" altLang="ja-JP" sz="1400">
              <a:solidFill>
                <a:schemeClr val="tx1"/>
              </a:solidFill>
              <a:latin typeface="ＭＳ Ｐゴシック" panose="020B0600070205080204" pitchFamily="50" charset="-128"/>
              <a:ea typeface="ＭＳ Ｐゴシック" panose="020B0600070205080204" pitchFamily="50" charset="-128"/>
            </a:rPr>
            <a:t>0.5</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ポイント改善した。今後も中期財政運営方針に基づき、計画的な地方債の発行を行うことで、公債費の抑制に努める。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82852</xdr:rowOff>
    </xdr:from>
    <xdr:to>
      <xdr:col>81</xdr:col>
      <xdr:colOff>44450</xdr:colOff>
      <xdr:row>42</xdr:row>
      <xdr:rowOff>140305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283752"/>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140305</xdr:rowOff>
    </xdr:from>
    <xdr:to>
      <xdr:col>77</xdr:col>
      <xdr:colOff>44450</xdr:colOff>
      <xdr:row>43</xdr:row>
      <xdr:rowOff>72269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341205"/>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72269</xdr:rowOff>
    </xdr:from>
    <xdr:to>
      <xdr:col>72</xdr:col>
      <xdr:colOff>203200</xdr:colOff>
      <xdr:row>44</xdr:row>
      <xdr:rowOff>61685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44461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61685</xdr:rowOff>
    </xdr:from>
    <xdr:to>
      <xdr:col>68</xdr:col>
      <xdr:colOff>152400</xdr:colOff>
      <xdr:row>45</xdr:row>
      <xdr:rowOff>131535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60548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32052</xdr:rowOff>
    </xdr:from>
    <xdr:to>
      <xdr:col>81</xdr:col>
      <xdr:colOff>95250</xdr:colOff>
      <xdr:row>42</xdr:row>
      <xdr:rowOff>133652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4129</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20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89505</xdr:rowOff>
    </xdr:from>
    <xdr:to>
      <xdr:col>77</xdr:col>
      <xdr:colOff>95250</xdr:colOff>
      <xdr:row>43</xdr:row>
      <xdr:rowOff>19655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4432</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37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21469</xdr:rowOff>
    </xdr:from>
    <xdr:to>
      <xdr:col>73</xdr:col>
      <xdr:colOff>44450</xdr:colOff>
      <xdr:row>43</xdr:row>
      <xdr:rowOff>123069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107846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10885</xdr:rowOff>
    </xdr:from>
    <xdr:to>
      <xdr:col>68</xdr:col>
      <xdr:colOff>203200</xdr:colOff>
      <xdr:row>44</xdr:row>
      <xdr:rowOff>112485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97262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80735</xdr:rowOff>
    </xdr:from>
    <xdr:to>
      <xdr:col>64</xdr:col>
      <xdr:colOff>152400</xdr:colOff>
      <xdr:row>46</xdr:row>
      <xdr:rowOff>10885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7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167112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88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地方債残高の減少等により、前年度と比べ</a:t>
          </a:r>
          <a:r>
            <a:rPr kumimoji="1" lang="en-US" altLang="ja-JP" sz="1400">
              <a:solidFill>
                <a:schemeClr val="tx1"/>
              </a:solidFill>
              <a:latin typeface="ＭＳ Ｐゴシック" panose="020B0600070205080204" pitchFamily="50" charset="-128"/>
              <a:ea typeface="ＭＳ Ｐゴシック" panose="020B0600070205080204" pitchFamily="50" charset="-128"/>
            </a:rPr>
            <a:t>8.7</a:t>
          </a:r>
          <a:r>
            <a:rPr kumimoji="1" lang="ja-JP" altLang="en-US" sz="1400">
              <a:solidFill>
                <a:schemeClr val="tx1"/>
              </a:solidFill>
              <a:latin typeface="ＭＳ Ｐゴシック" panose="020B0600070205080204" pitchFamily="50" charset="-128"/>
              <a:ea typeface="ＭＳ Ｐゴシック" panose="020B0600070205080204" pitchFamily="50" charset="-128"/>
            </a:rPr>
            <a:t>％改善し、類似団体平均と同値となっている。今後も公債費等義務的経費の削減を中心とする行財政改革を進め、財政の健全化に努める。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62865</xdr:rowOff>
    </xdr:from>
    <xdr:to>
      <xdr:col>77</xdr:col>
      <xdr:colOff>44450</xdr:colOff>
      <xdr:row>16</xdr:row>
      <xdr:rowOff>50891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463165"/>
          <a:ext cx="889000" cy="3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16</xdr:row>
      <xdr:rowOff>50891</xdr:rowOff>
    </xdr:from>
    <xdr:to>
      <xdr:col>72</xdr:col>
      <xdr:colOff>203200</xdr:colOff>
      <xdr:row>17</xdr:row>
      <xdr:rowOff>136253</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794091"/>
          <a:ext cx="889000" cy="25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136253</xdr:rowOff>
    </xdr:from>
    <xdr:to>
      <xdr:col>68</xdr:col>
      <xdr:colOff>152400</xdr:colOff>
      <xdr:row>21</xdr:row>
      <xdr:rowOff>143328</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050903"/>
          <a:ext cx="889000" cy="69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12065</xdr:rowOff>
    </xdr:from>
    <xdr:to>
      <xdr:col>77</xdr:col>
      <xdr:colOff>95250</xdr:colOff>
      <xdr:row>14</xdr:row>
      <xdr:rowOff>113665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4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98442</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49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91</xdr:rowOff>
    </xdr:from>
    <xdr:to>
      <xdr:col>73</xdr:col>
      <xdr:colOff>44450</xdr:colOff>
      <xdr:row>16</xdr:row>
      <xdr:rowOff>101691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7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86468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829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85453</xdr:rowOff>
    </xdr:from>
    <xdr:to>
      <xdr:col>68</xdr:col>
      <xdr:colOff>203200</xdr:colOff>
      <xdr:row>18</xdr:row>
      <xdr:rowOff>15603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380</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08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92528</xdr:rowOff>
    </xdr:from>
    <xdr:to>
      <xdr:col>64</xdr:col>
      <xdr:colOff>152400</xdr:colOff>
      <xdr:row>22</xdr:row>
      <xdr:rowOff>22678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69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7455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77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2</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年度の会計年度任用職員制度の開始に伴い、令和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年度においても実質職員給全体で増加し、前年度と比べて</a:t>
          </a:r>
          <a:r>
            <a:rPr kumimoji="1" lang="en-US" altLang="ja-JP" sz="1400">
              <a:solidFill>
                <a:schemeClr val="tx1"/>
              </a:solidFill>
              <a:latin typeface="ＭＳ Ｐゴシック" panose="020B0600070205080204" pitchFamily="50" charset="-128"/>
              <a:ea typeface="ＭＳ Ｐゴシック" panose="020B0600070205080204" pitchFamily="50" charset="-128"/>
            </a:rPr>
            <a:t>0.5</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ポイント増加したが、人員適正化等の取組により類似団体内平均を下回っている。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今後も中期財政運営方針及び定員適正化計画等に基づき、人件費の適正化に努める。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62230</xdr:rowOff>
    </xdr:from>
    <xdr:to>
      <xdr:col>24</xdr:col>
      <xdr:colOff>25400</xdr:colOff>
      <xdr:row>35</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629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62230</xdr:rowOff>
    </xdr:from>
    <xdr:to>
      <xdr:col>19</xdr:col>
      <xdr:colOff>187325</xdr:colOff>
      <xdr:row>35</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62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1270</xdr:rowOff>
    </xdr:from>
    <xdr:to>
      <xdr:col>15</xdr:col>
      <xdr:colOff>98425</xdr:colOff>
      <xdr:row>35</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20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xdr:rowOff>
    </xdr:from>
    <xdr:to>
      <xdr:col>11</xdr:col>
      <xdr:colOff>9525</xdr:colOff>
      <xdr:row>35</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20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49530</xdr:rowOff>
    </xdr:from>
    <xdr:to>
      <xdr:col>24</xdr:col>
      <xdr:colOff>76200</xdr:colOff>
      <xdr:row>35</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66057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xdr:rowOff>
    </xdr:from>
    <xdr:to>
      <xdr:col>20</xdr:col>
      <xdr:colOff>38100</xdr:colOff>
      <xdr:row>35</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123207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121920</xdr:rowOff>
    </xdr:from>
    <xdr:to>
      <xdr:col>11</xdr:col>
      <xdr:colOff>60325</xdr:colOff>
      <xdr:row>35</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年度は、窓口業務委託料等の減少により前年度と比べて</a:t>
          </a:r>
          <a:r>
            <a:rPr kumimoji="1" lang="en-US" altLang="ja-JP" sz="1400">
              <a:solidFill>
                <a:schemeClr val="tx1"/>
              </a:solidFill>
              <a:latin typeface="ＭＳ Ｐゴシック" panose="020B0600070205080204" pitchFamily="50" charset="-128"/>
              <a:ea typeface="ＭＳ Ｐゴシック" panose="020B0600070205080204" pitchFamily="50" charset="-128"/>
            </a:rPr>
            <a:t>0.4</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ポイント減少し、類似団体平均値を下回った。新たに発生する委託料については特に注意を払いながら、物件費全体の精査に努める。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106426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845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106426</xdr:rowOff>
    </xdr:from>
    <xdr:to>
      <xdr:col>78</xdr:col>
      <xdr:colOff>69850</xdr:colOff>
      <xdr:row>18</xdr:row>
      <xdr:rowOff>35560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2107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88138</xdr:rowOff>
    </xdr:from>
    <xdr:to>
      <xdr:col>73</xdr:col>
      <xdr:colOff>180975</xdr:colOff>
      <xdr:row>18</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027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88138</xdr:rowOff>
    </xdr:from>
    <xdr:to>
      <xdr:col>69</xdr:col>
      <xdr:colOff>92075</xdr:colOff>
      <xdr:row>18</xdr:row>
      <xdr:rowOff>8128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027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55626</xdr:rowOff>
    </xdr:from>
    <xdr:to>
      <xdr:col>78</xdr:col>
      <xdr:colOff>120650</xdr:colOff>
      <xdr:row>17</xdr:row>
      <xdr:rowOff>157226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142003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6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128778</xdr:rowOff>
    </xdr:from>
    <xdr:to>
      <xdr:col>65</xdr:col>
      <xdr:colOff>53975</xdr:colOff>
      <xdr:row>18</xdr:row>
      <xdr:rowOff>58928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43705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障害者福祉に係る扶助費などが増加し、前年度と比べて</a:t>
          </a:r>
          <a:r>
            <a:rPr kumimoji="1" lang="en-US" altLang="ja-JP" sz="1400">
              <a:solidFill>
                <a:schemeClr val="tx1"/>
              </a:solidFill>
              <a:latin typeface="ＭＳ Ｐゴシック" panose="020B0600070205080204" pitchFamily="50" charset="-128"/>
              <a:ea typeface="ＭＳ Ｐゴシック" panose="020B0600070205080204" pitchFamily="50" charset="-128"/>
            </a:rPr>
            <a:t>0.4</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ポイント増加した。類似団体平均を下回る水準であるが、各種扶助費の支給については、今後も増加すると見込まれるため、適正化に努めていく。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8890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510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149860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59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43180</xdr:rowOff>
    </xdr:from>
    <xdr:to>
      <xdr:col>15</xdr:col>
      <xdr:colOff>98425</xdr:colOff>
      <xdr:row>56</xdr:row>
      <xdr:rowOff>58420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44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43180</xdr:rowOff>
    </xdr:from>
    <xdr:to>
      <xdr:col>11</xdr:col>
      <xdr:colOff>9525</xdr:colOff>
      <xdr:row>56</xdr:row>
      <xdr:rowOff>111760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44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129540</xdr:rowOff>
    </xdr:from>
    <xdr:to>
      <xdr:col>24</xdr:col>
      <xdr:colOff>76200</xdr:colOff>
      <xdr:row>57</xdr:row>
      <xdr:rowOff>59690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146067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39387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163830</xdr:rowOff>
    </xdr:from>
    <xdr:to>
      <xdr:col>11</xdr:col>
      <xdr:colOff>60325</xdr:colOff>
      <xdr:row>56</xdr:row>
      <xdr:rowOff>93980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104157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60960</xdr:rowOff>
    </xdr:from>
    <xdr:to>
      <xdr:col>6</xdr:col>
      <xdr:colOff>171450</xdr:colOff>
      <xdr:row>56</xdr:row>
      <xdr:rowOff>162560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前年度と同値となっているものの、依然類似団体平均と比較し高い水準となっている。これは、後期高齢者医療事業特別会計繰出金が増加したことによるものである。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57</xdr:row>
      <xdr:rowOff>102507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751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102507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15422</xdr:rowOff>
    </xdr:from>
    <xdr:to>
      <xdr:col>73</xdr:col>
      <xdr:colOff>180975</xdr:colOff>
      <xdr:row>57</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880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15422</xdr:rowOff>
    </xdr:from>
    <xdr:to>
      <xdr:col>69</xdr:col>
      <xdr:colOff>92075</xdr:colOff>
      <xdr:row>58</xdr:row>
      <xdr:rowOff>18143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88072"/>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23784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138084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136072</xdr:rowOff>
    </xdr:from>
    <xdr:to>
      <xdr:col>69</xdr:col>
      <xdr:colOff>142875</xdr:colOff>
      <xdr:row>57</xdr:row>
      <xdr:rowOff>66222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50999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53720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補助費等に係る経常収支比率が類似団体平均を上回っているのは、泉州南消防組合、泉佐野市田尻町清掃施設組合及び地方独立行政法人りんくう総合医療センターへの負担金などが多額になっているためである。引き続きそれぞれ自立的・効率的な経営を維持するため、これらを含めた補助費等全体の精査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88138</xdr:rowOff>
    </xdr:from>
    <xdr:to>
      <xdr:col>82</xdr:col>
      <xdr:colOff>107950</xdr:colOff>
      <xdr:row>41</xdr:row>
      <xdr:rowOff>143002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71175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97282</xdr:rowOff>
    </xdr:from>
    <xdr:to>
      <xdr:col>78</xdr:col>
      <xdr:colOff>69850</xdr:colOff>
      <xdr:row>41</xdr:row>
      <xdr:rowOff>143002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71267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24130</xdr:rowOff>
    </xdr:from>
    <xdr:to>
      <xdr:col>73</xdr:col>
      <xdr:colOff>180975</xdr:colOff>
      <xdr:row>41</xdr:row>
      <xdr:rowOff>97282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70535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24130</xdr:rowOff>
    </xdr:from>
    <xdr:to>
      <xdr:col>69</xdr:col>
      <xdr:colOff>92075</xdr:colOff>
      <xdr:row>41</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705358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37338</xdr:rowOff>
    </xdr:from>
    <xdr:to>
      <xdr:col>82</xdr:col>
      <xdr:colOff>158750</xdr:colOff>
      <xdr:row>41</xdr:row>
      <xdr:rowOff>138938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70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117365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92202</xdr:rowOff>
    </xdr:from>
    <xdr:to>
      <xdr:col>78</xdr:col>
      <xdr:colOff>120650</xdr:colOff>
      <xdr:row>42</xdr:row>
      <xdr:rowOff>22352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712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7129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7208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46482</xdr:rowOff>
    </xdr:from>
    <xdr:to>
      <xdr:col>74</xdr:col>
      <xdr:colOff>31750</xdr:colOff>
      <xdr:row>41</xdr:row>
      <xdr:rowOff>148082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707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132859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716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144780</xdr:rowOff>
    </xdr:from>
    <xdr:to>
      <xdr:col>69</xdr:col>
      <xdr:colOff>142875</xdr:colOff>
      <xdr:row>41</xdr:row>
      <xdr:rowOff>74930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59707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83058</xdr:rowOff>
    </xdr:from>
    <xdr:to>
      <xdr:col>65</xdr:col>
      <xdr:colOff>53975</xdr:colOff>
      <xdr:row>42</xdr:row>
      <xdr:rowOff>13208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71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169435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719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過去に空港関連の都市基盤整備等を積極的に進め、その財源に地方債を活用した影響で、地方債の元利償還金が膨らんでおり、公債費に係る経常収支比率は類似団体平均を</a:t>
          </a:r>
          <a:r>
            <a:rPr kumimoji="1" lang="en-US" altLang="ja-JP" sz="1400">
              <a:solidFill>
                <a:schemeClr val="tx1"/>
              </a:solidFill>
              <a:latin typeface="ＭＳ Ｐゴシック" panose="020B0600070205080204" pitchFamily="50" charset="-128"/>
              <a:ea typeface="ＭＳ Ｐゴシック" panose="020B0600070205080204" pitchFamily="50" charset="-128"/>
            </a:rPr>
            <a:t>3.5</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今後も中期財政運営方針に基づき、計画的な地方債の発行を行うことで、公債費の抑制に努める。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83565</xdr:rowOff>
    </xdr:from>
    <xdr:to>
      <xdr:col>24</xdr:col>
      <xdr:colOff>25400</xdr:colOff>
      <xdr:row>80</xdr:row>
      <xdr:rowOff>21844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28115"/>
          <a:ext cx="8382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21844</xdr:rowOff>
    </xdr:from>
    <xdr:to>
      <xdr:col>19</xdr:col>
      <xdr:colOff>187325</xdr:colOff>
      <xdr:row>80</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378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165863</xdr:rowOff>
    </xdr:from>
    <xdr:to>
      <xdr:col>15</xdr:col>
      <xdr:colOff>98425</xdr:colOff>
      <xdr:row>80</xdr:row>
      <xdr:rowOff>85852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104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165863</xdr:rowOff>
    </xdr:from>
    <xdr:to>
      <xdr:col>11</xdr:col>
      <xdr:colOff>9525</xdr:colOff>
      <xdr:row>81</xdr:row>
      <xdr:rowOff>106426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10413"/>
          <a:ext cx="889000" cy="28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32765</xdr:rowOff>
    </xdr:from>
    <xdr:to>
      <xdr:col>24</xdr:col>
      <xdr:colOff>76200</xdr:colOff>
      <xdr:row>79</xdr:row>
      <xdr:rowOff>134365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4842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142494</xdr:rowOff>
    </xdr:from>
    <xdr:to>
      <xdr:col>20</xdr:col>
      <xdr:colOff>38100</xdr:colOff>
      <xdr:row>80</xdr:row>
      <xdr:rowOff>72644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57421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73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35052</xdr:rowOff>
    </xdr:from>
    <xdr:to>
      <xdr:col>15</xdr:col>
      <xdr:colOff>149225</xdr:colOff>
      <xdr:row>80</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121429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115063</xdr:rowOff>
    </xdr:from>
    <xdr:to>
      <xdr:col>11</xdr:col>
      <xdr:colOff>60325</xdr:colOff>
      <xdr:row>80</xdr:row>
      <xdr:rowOff>45213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29990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55626</xdr:rowOff>
    </xdr:from>
    <xdr:to>
      <xdr:col>6</xdr:col>
      <xdr:colOff>171450</xdr:colOff>
      <xdr:row>81</xdr:row>
      <xdr:rowOff>157226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94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142003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402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公債費以外に係る経常収支比率は、令和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年度は分母の歳入全体の増加などにより、</a:t>
          </a:r>
          <a:r>
            <a:rPr kumimoji="1" lang="en-US" altLang="ja-JP" sz="1400">
              <a:solidFill>
                <a:schemeClr val="tx1"/>
              </a:solidFill>
              <a:latin typeface="ＭＳ Ｐゴシック" panose="020B0600070205080204" pitchFamily="50" charset="-128"/>
              <a:ea typeface="ＭＳ Ｐゴシック" panose="020B0600070205080204" pitchFamily="50" charset="-128"/>
            </a:rPr>
            <a:t>0.1</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ポイント減少した。</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構成比は高い方から順に、人件費、補助費等、物件費、扶助費となっている。構成比において高い割合を占める各費目について、補助費等については類似団体平均を上回っているため、引き続き精査を行い比率の改善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58420</xdr:rowOff>
    </xdr:from>
    <xdr:to>
      <xdr:col>82</xdr:col>
      <xdr:colOff>107950</xdr:colOff>
      <xdr:row>80</xdr:row>
      <xdr:rowOff>66039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774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20320</xdr:rowOff>
    </xdr:from>
    <xdr:to>
      <xdr:col>78</xdr:col>
      <xdr:colOff>69850</xdr:colOff>
      <xdr:row>80</xdr:row>
      <xdr:rowOff>66039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736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66039</xdr:rowOff>
    </xdr:from>
    <xdr:to>
      <xdr:col>73</xdr:col>
      <xdr:colOff>180975</xdr:colOff>
      <xdr:row>80</xdr:row>
      <xdr:rowOff>20320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439139"/>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66039</xdr:rowOff>
    </xdr:from>
    <xdr:to>
      <xdr:col>69</xdr:col>
      <xdr:colOff>92075</xdr:colOff>
      <xdr:row>81</xdr:row>
      <xdr:rowOff>69850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39139"/>
          <a:ext cx="889000" cy="5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7620</xdr:rowOff>
    </xdr:from>
    <xdr:to>
      <xdr:col>82</xdr:col>
      <xdr:colOff>158750</xdr:colOff>
      <xdr:row>80</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151147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15239</xdr:rowOff>
    </xdr:from>
    <xdr:to>
      <xdr:col>78</xdr:col>
      <xdr:colOff>120650</xdr:colOff>
      <xdr:row>80</xdr:row>
      <xdr:rowOff>116839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101616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817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140970</xdr:rowOff>
    </xdr:from>
    <xdr:to>
      <xdr:col>74</xdr:col>
      <xdr:colOff>31750</xdr:colOff>
      <xdr:row>80</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55897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15239</xdr:rowOff>
    </xdr:from>
    <xdr:to>
      <xdr:col>69</xdr:col>
      <xdr:colOff>142875</xdr:colOff>
      <xdr:row>78</xdr:row>
      <xdr:rowOff>116839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101616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19050</xdr:rowOff>
    </xdr:from>
    <xdr:to>
      <xdr:col>65</xdr:col>
      <xdr:colOff>53975</xdr:colOff>
      <xdr:row>81</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105427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168796</xdr:rowOff>
    </xdr:from>
    <xdr:to>
      <xdr:col>29</xdr:col>
      <xdr:colOff>127000</xdr:colOff>
      <xdr:row>16</xdr:row>
      <xdr:rowOff>80366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88171"/>
          <a:ext cx="647700" cy="83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80366</xdr:rowOff>
    </xdr:from>
    <xdr:to>
      <xdr:col>26</xdr:col>
      <xdr:colOff>50800</xdr:colOff>
      <xdr:row>16</xdr:row>
      <xdr:rowOff>136487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71191"/>
          <a:ext cx="698500" cy="56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136487</xdr:rowOff>
    </xdr:from>
    <xdr:to>
      <xdr:col>22</xdr:col>
      <xdr:colOff>114300</xdr:colOff>
      <xdr:row>17</xdr:row>
      <xdr:rowOff>2127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27312"/>
          <a:ext cx="698500" cy="37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2127</xdr:rowOff>
    </xdr:from>
    <xdr:to>
      <xdr:col>18</xdr:col>
      <xdr:colOff>177800</xdr:colOff>
      <xdr:row>17</xdr:row>
      <xdr:rowOff>19196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4402"/>
          <a:ext cx="698500" cy="17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117996</xdr:rowOff>
    </xdr:from>
    <xdr:to>
      <xdr:col>29</xdr:col>
      <xdr:colOff>177800</xdr:colOff>
      <xdr:row>16</xdr:row>
      <xdr:rowOff>48146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37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134523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8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29566</xdr:rowOff>
    </xdr:from>
    <xdr:to>
      <xdr:col>26</xdr:col>
      <xdr:colOff>101600</xdr:colOff>
      <xdr:row>16</xdr:row>
      <xdr:rowOff>131166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20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141343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9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85687</xdr:rowOff>
    </xdr:from>
    <xdr:to>
      <xdr:col>22</xdr:col>
      <xdr:colOff>165100</xdr:colOff>
      <xdr:row>17</xdr:row>
      <xdr:rowOff>15837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76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26014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122777</xdr:rowOff>
    </xdr:from>
    <xdr:to>
      <xdr:col>19</xdr:col>
      <xdr:colOff>38100</xdr:colOff>
      <xdr:row>17</xdr:row>
      <xdr:rowOff>52927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13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63104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82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139846</xdr:rowOff>
    </xdr:from>
    <xdr:to>
      <xdr:col>15</xdr:col>
      <xdr:colOff>101600</xdr:colOff>
      <xdr:row>17</xdr:row>
      <xdr:rowOff>69996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30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80173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9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303555</xdr:rowOff>
    </xdr:from>
    <xdr:to>
      <xdr:col>29</xdr:col>
      <xdr:colOff>127000</xdr:colOff>
      <xdr:row>35</xdr:row>
      <xdr:rowOff>51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71005"/>
          <a:ext cx="647700" cy="39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303555</xdr:rowOff>
    </xdr:from>
    <xdr:to>
      <xdr:col>26</xdr:col>
      <xdr:colOff>50800</xdr:colOff>
      <xdr:row>34</xdr:row>
      <xdr:rowOff>320472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71005"/>
          <a:ext cx="698500" cy="16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247929</xdr:rowOff>
    </xdr:from>
    <xdr:to>
      <xdr:col>22</xdr:col>
      <xdr:colOff>114300</xdr:colOff>
      <xdr:row>34</xdr:row>
      <xdr:rowOff>320472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515379"/>
          <a:ext cx="698500" cy="72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122009</xdr:rowOff>
    </xdr:from>
    <xdr:to>
      <xdr:col>18</xdr:col>
      <xdr:colOff>177800</xdr:colOff>
      <xdr:row>34</xdr:row>
      <xdr:rowOff>247929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389459"/>
          <a:ext cx="698500" cy="125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292151</xdr:rowOff>
    </xdr:from>
    <xdr:to>
      <xdr:col>29</xdr:col>
      <xdr:colOff>177800</xdr:colOff>
      <xdr:row>35</xdr:row>
      <xdr:rowOff>50851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59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137228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04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252755</xdr:rowOff>
    </xdr:from>
    <xdr:to>
      <xdr:col>26</xdr:col>
      <xdr:colOff>101600</xdr:colOff>
      <xdr:row>35</xdr:row>
      <xdr:rowOff>11455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20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21633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89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269672</xdr:rowOff>
    </xdr:from>
    <xdr:to>
      <xdr:col>22</xdr:col>
      <xdr:colOff>165100</xdr:colOff>
      <xdr:row>35</xdr:row>
      <xdr:rowOff>28372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37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38549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0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197129</xdr:rowOff>
    </xdr:from>
    <xdr:to>
      <xdr:col>19</xdr:col>
      <xdr:colOff>38100</xdr:colOff>
      <xdr:row>34</xdr:row>
      <xdr:rowOff>298729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6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308906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3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71209</xdr:rowOff>
    </xdr:from>
    <xdr:to>
      <xdr:col>15</xdr:col>
      <xdr:colOff>101600</xdr:colOff>
      <xdr:row>34</xdr:row>
      <xdr:rowOff>172809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38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182986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0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89179</xdr:rowOff>
    </xdr:from>
    <xdr:to>
      <xdr:col>24</xdr:col>
      <xdr:colOff>63500</xdr:colOff>
      <xdr:row>35</xdr:row>
      <xdr:rowOff>54455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18479"/>
          <a:ext cx="838200" cy="13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54455</xdr:rowOff>
    </xdr:from>
    <xdr:to>
      <xdr:col>19</xdr:col>
      <xdr:colOff>177800</xdr:colOff>
      <xdr:row>35</xdr:row>
      <xdr:rowOff>159543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055205"/>
          <a:ext cx="889000" cy="10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159543</xdr:rowOff>
    </xdr:from>
    <xdr:to>
      <xdr:col>15</xdr:col>
      <xdr:colOff>50800</xdr:colOff>
      <xdr:row>35</xdr:row>
      <xdr:rowOff>163909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60293"/>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163909</xdr:rowOff>
    </xdr:from>
    <xdr:to>
      <xdr:col>10</xdr:col>
      <xdr:colOff>114300</xdr:colOff>
      <xdr:row>36</xdr:row>
      <xdr:rowOff>59827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64659"/>
          <a:ext cx="889000" cy="6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38379</xdr:rowOff>
    </xdr:from>
    <xdr:to>
      <xdr:col>24</xdr:col>
      <xdr:colOff>114300</xdr:colOff>
      <xdr:row>34</xdr:row>
      <xdr:rowOff>139979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86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61256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1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3655</xdr:rowOff>
    </xdr:from>
    <xdr:to>
      <xdr:col>20</xdr:col>
      <xdr:colOff>38100</xdr:colOff>
      <xdr:row>35</xdr:row>
      <xdr:rowOff>105255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0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121782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77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108743</xdr:rowOff>
    </xdr:from>
    <xdr:to>
      <xdr:col>15</xdr:col>
      <xdr:colOff>101600</xdr:colOff>
      <xdr:row>36</xdr:row>
      <xdr:rowOff>38893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0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30020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0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113109</xdr:rowOff>
    </xdr:from>
    <xdr:to>
      <xdr:col>10</xdr:col>
      <xdr:colOff>165100</xdr:colOff>
      <xdr:row>36</xdr:row>
      <xdr:rowOff>43259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34386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0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9027</xdr:rowOff>
    </xdr:from>
    <xdr:to>
      <xdr:col>6</xdr:col>
      <xdr:colOff>38100</xdr:colOff>
      <xdr:row>36</xdr:row>
      <xdr:rowOff>110627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8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101754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7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144582</xdr:rowOff>
    </xdr:from>
    <xdr:to>
      <xdr:col>24</xdr:col>
      <xdr:colOff>63500</xdr:colOff>
      <xdr:row>50</xdr:row>
      <xdr:rowOff>168291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8717082"/>
          <a:ext cx="83820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129446</xdr:rowOff>
    </xdr:from>
    <xdr:to>
      <xdr:col>19</xdr:col>
      <xdr:colOff>177800</xdr:colOff>
      <xdr:row>50</xdr:row>
      <xdr:rowOff>144582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8701946"/>
          <a:ext cx="889000" cy="1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129446</xdr:rowOff>
    </xdr:from>
    <xdr:to>
      <xdr:col>15</xdr:col>
      <xdr:colOff>50800</xdr:colOff>
      <xdr:row>52</xdr:row>
      <xdr:rowOff>140516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8701946"/>
          <a:ext cx="889000" cy="35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140516</xdr:rowOff>
    </xdr:from>
    <xdr:to>
      <xdr:col>10</xdr:col>
      <xdr:colOff>114300</xdr:colOff>
      <xdr:row>55</xdr:row>
      <xdr:rowOff>157318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055916"/>
          <a:ext cx="889000" cy="53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117491</xdr:rowOff>
    </xdr:from>
    <xdr:to>
      <xdr:col>24</xdr:col>
      <xdr:colOff>114300</xdr:colOff>
      <xdr:row>51</xdr:row>
      <xdr:rowOff>47641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6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70518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4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93782</xdr:rowOff>
    </xdr:from>
    <xdr:to>
      <xdr:col>20</xdr:col>
      <xdr:colOff>38100</xdr:colOff>
      <xdr:row>51</xdr:row>
      <xdr:rowOff>23932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6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40459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44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78646</xdr:rowOff>
    </xdr:from>
    <xdr:to>
      <xdr:col>15</xdr:col>
      <xdr:colOff>101600</xdr:colOff>
      <xdr:row>51</xdr:row>
      <xdr:rowOff>8796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65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25323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42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89716</xdr:rowOff>
    </xdr:from>
    <xdr:to>
      <xdr:col>10</xdr:col>
      <xdr:colOff>165100</xdr:colOff>
      <xdr:row>53</xdr:row>
      <xdr:rowOff>19866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00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36393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78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106518</xdr:rowOff>
    </xdr:from>
    <xdr:to>
      <xdr:col>6</xdr:col>
      <xdr:colOff>38100</xdr:colOff>
      <xdr:row>56</xdr:row>
      <xdr:rowOff>36668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3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53195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1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108496</xdr:rowOff>
    </xdr:from>
    <xdr:to>
      <xdr:col>24</xdr:col>
      <xdr:colOff>63500</xdr:colOff>
      <xdr:row>77</xdr:row>
      <xdr:rowOff>131527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10146"/>
          <a:ext cx="838200" cy="2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108496</xdr:rowOff>
    </xdr:from>
    <xdr:to>
      <xdr:col>19</xdr:col>
      <xdr:colOff>177800</xdr:colOff>
      <xdr:row>77</xdr:row>
      <xdr:rowOff>128155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10146"/>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128155</xdr:rowOff>
    </xdr:from>
    <xdr:to>
      <xdr:col>15</xdr:col>
      <xdr:colOff>50800</xdr:colOff>
      <xdr:row>77</xdr:row>
      <xdr:rowOff>130842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29805"/>
          <a:ext cx="8890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130842</xdr:rowOff>
    </xdr:from>
    <xdr:to>
      <xdr:col>10</xdr:col>
      <xdr:colOff>114300</xdr:colOff>
      <xdr:row>77</xdr:row>
      <xdr:rowOff>133071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32492"/>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80727</xdr:rowOff>
    </xdr:from>
    <xdr:to>
      <xdr:col>24</xdr:col>
      <xdr:colOff>114300</xdr:colOff>
      <xdr:row>78</xdr:row>
      <xdr:rowOff>10877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167104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57696</xdr:rowOff>
    </xdr:from>
    <xdr:to>
      <xdr:col>20</xdr:col>
      <xdr:colOff>38100</xdr:colOff>
      <xdr:row>77</xdr:row>
      <xdr:rowOff>159296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150423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77355</xdr:rowOff>
    </xdr:from>
    <xdr:to>
      <xdr:col>15</xdr:col>
      <xdr:colOff>101600</xdr:colOff>
      <xdr:row>78</xdr:row>
      <xdr:rowOff>7505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7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170082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7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80042</xdr:rowOff>
    </xdr:from>
    <xdr:to>
      <xdr:col>10</xdr:col>
      <xdr:colOff>165100</xdr:colOff>
      <xdr:row>78</xdr:row>
      <xdr:rowOff>10192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7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82271</xdr:rowOff>
    </xdr:from>
    <xdr:to>
      <xdr:col>6</xdr:col>
      <xdr:colOff>38100</xdr:colOff>
      <xdr:row>78</xdr:row>
      <xdr:rowOff>12421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3548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160795</xdr:rowOff>
    </xdr:from>
    <xdr:to>
      <xdr:col>24</xdr:col>
      <xdr:colOff>63500</xdr:colOff>
      <xdr:row>96</xdr:row>
      <xdr:rowOff>491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448545"/>
          <a:ext cx="83820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491</xdr:rowOff>
    </xdr:from>
    <xdr:to>
      <xdr:col>19</xdr:col>
      <xdr:colOff>177800</xdr:colOff>
      <xdr:row>96</xdr:row>
      <xdr:rowOff>129935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459691"/>
          <a:ext cx="889000" cy="12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39153</xdr:rowOff>
    </xdr:from>
    <xdr:to>
      <xdr:col>15</xdr:col>
      <xdr:colOff>50800</xdr:colOff>
      <xdr:row>96</xdr:row>
      <xdr:rowOff>129935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498353"/>
          <a:ext cx="889000" cy="9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39153</xdr:rowOff>
    </xdr:from>
    <xdr:to>
      <xdr:col>10</xdr:col>
      <xdr:colOff>114300</xdr:colOff>
      <xdr:row>97</xdr:row>
      <xdr:rowOff>119318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498353"/>
          <a:ext cx="889000" cy="25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109995</xdr:rowOff>
    </xdr:from>
    <xdr:to>
      <xdr:col>24</xdr:col>
      <xdr:colOff>114300</xdr:colOff>
      <xdr:row>96</xdr:row>
      <xdr:rowOff>40145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132872</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249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121141</xdr:rowOff>
    </xdr:from>
    <xdr:to>
      <xdr:col>20</xdr:col>
      <xdr:colOff>38100</xdr:colOff>
      <xdr:row>96</xdr:row>
      <xdr:rowOff>51291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40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67818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184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79135</xdr:rowOff>
    </xdr:from>
    <xdr:to>
      <xdr:col>15</xdr:col>
      <xdr:colOff>101600</xdr:colOff>
      <xdr:row>97</xdr:row>
      <xdr:rowOff>9285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53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25812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1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159803</xdr:rowOff>
    </xdr:from>
    <xdr:to>
      <xdr:col>10</xdr:col>
      <xdr:colOff>165100</xdr:colOff>
      <xdr:row>96</xdr:row>
      <xdr:rowOff>89953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4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106480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2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68518</xdr:rowOff>
    </xdr:from>
    <xdr:to>
      <xdr:col>6</xdr:col>
      <xdr:colOff>38100</xdr:colOff>
      <xdr:row>97</xdr:row>
      <xdr:rowOff>170118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69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15195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47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144866</xdr:rowOff>
    </xdr:from>
    <xdr:to>
      <xdr:col>55</xdr:col>
      <xdr:colOff>0</xdr:colOff>
      <xdr:row>33</xdr:row>
      <xdr:rowOff>460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5631266"/>
          <a:ext cx="838200" cy="2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144866</xdr:rowOff>
    </xdr:from>
    <xdr:to>
      <xdr:col>50</xdr:col>
      <xdr:colOff>114300</xdr:colOff>
      <xdr:row>33</xdr:row>
      <xdr:rowOff>58539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5631266"/>
          <a:ext cx="889000" cy="8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58539</xdr:rowOff>
    </xdr:from>
    <xdr:to>
      <xdr:col>45</xdr:col>
      <xdr:colOff>177800</xdr:colOff>
      <xdr:row>34</xdr:row>
      <xdr:rowOff>92243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61300" y="5716389"/>
          <a:ext cx="889000" cy="20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34247</xdr:rowOff>
    </xdr:from>
    <xdr:to>
      <xdr:col>41</xdr:col>
      <xdr:colOff>50800</xdr:colOff>
      <xdr:row>34</xdr:row>
      <xdr:rowOff>92243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349197"/>
          <a:ext cx="889000" cy="57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121110</xdr:rowOff>
    </xdr:from>
    <xdr:to>
      <xdr:col>55</xdr:col>
      <xdr:colOff>50800</xdr:colOff>
      <xdr:row>33</xdr:row>
      <xdr:rowOff>51260</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56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74137</xdr:rowOff>
    </xdr:from>
    <xdr:ext cx="599010"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56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94066</xdr:rowOff>
    </xdr:from>
    <xdr:to>
      <xdr:col>50</xdr:col>
      <xdr:colOff>165100</xdr:colOff>
      <xdr:row>33</xdr:row>
      <xdr:rowOff>24216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558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40743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39795" y="535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7739</xdr:rowOff>
    </xdr:from>
    <xdr:to>
      <xdr:col>46</xdr:col>
      <xdr:colOff>38100</xdr:colOff>
      <xdr:row>33</xdr:row>
      <xdr:rowOff>109339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566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125866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544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41443</xdr:rowOff>
    </xdr:from>
    <xdr:to>
      <xdr:col>41</xdr:col>
      <xdr:colOff>101600</xdr:colOff>
      <xdr:row>34</xdr:row>
      <xdr:rowOff>143043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8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159570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61795" y="5645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154897</xdr:rowOff>
    </xdr:from>
    <xdr:to>
      <xdr:col>36</xdr:col>
      <xdr:colOff>165100</xdr:colOff>
      <xdr:row>31</xdr:row>
      <xdr:rowOff>85047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29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101574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07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68007</xdr:rowOff>
    </xdr:from>
    <xdr:to>
      <xdr:col>55</xdr:col>
      <xdr:colOff>0</xdr:colOff>
      <xdr:row>56</xdr:row>
      <xdr:rowOff>84760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69207"/>
          <a:ext cx="838200" cy="1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84760</xdr:rowOff>
    </xdr:from>
    <xdr:to>
      <xdr:col>50</xdr:col>
      <xdr:colOff>114300</xdr:colOff>
      <xdr:row>56</xdr:row>
      <xdr:rowOff>147114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85960"/>
          <a:ext cx="889000" cy="6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147114</xdr:rowOff>
    </xdr:from>
    <xdr:to>
      <xdr:col>45</xdr:col>
      <xdr:colOff>177800</xdr:colOff>
      <xdr:row>57</xdr:row>
      <xdr:rowOff>4521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48314"/>
          <a:ext cx="889000" cy="2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41946</xdr:rowOff>
    </xdr:from>
    <xdr:to>
      <xdr:col>41</xdr:col>
      <xdr:colOff>50800</xdr:colOff>
      <xdr:row>57</xdr:row>
      <xdr:rowOff>4521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43146"/>
          <a:ext cx="889000" cy="13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17207</xdr:rowOff>
    </xdr:from>
    <xdr:to>
      <xdr:col>55</xdr:col>
      <xdr:colOff>50800</xdr:colOff>
      <xdr:row>56</xdr:row>
      <xdr:rowOff>118807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1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40084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6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33960</xdr:rowOff>
    </xdr:from>
    <xdr:to>
      <xdr:col>50</xdr:col>
      <xdr:colOff>165100</xdr:colOff>
      <xdr:row>56</xdr:row>
      <xdr:rowOff>135560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152087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1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96314</xdr:rowOff>
    </xdr:from>
    <xdr:to>
      <xdr:col>46</xdr:col>
      <xdr:colOff>38100</xdr:colOff>
      <xdr:row>57</xdr:row>
      <xdr:rowOff>26464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9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42991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7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125171</xdr:rowOff>
    </xdr:from>
    <xdr:to>
      <xdr:col>41</xdr:col>
      <xdr:colOff>101600</xdr:colOff>
      <xdr:row>57</xdr:row>
      <xdr:rowOff>55321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2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46448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162596</xdr:rowOff>
    </xdr:from>
    <xdr:to>
      <xdr:col>36</xdr:col>
      <xdr:colOff>165100</xdr:colOff>
      <xdr:row>56</xdr:row>
      <xdr:rowOff>92746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9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109273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36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13742</xdr:rowOff>
    </xdr:from>
    <xdr:to>
      <xdr:col>55</xdr:col>
      <xdr:colOff>0</xdr:colOff>
      <xdr:row>78</xdr:row>
      <xdr:rowOff>27115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86842"/>
          <a:ext cx="8382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299</xdr:rowOff>
    </xdr:from>
    <xdr:to>
      <xdr:col>50</xdr:col>
      <xdr:colOff>114300</xdr:colOff>
      <xdr:row>78</xdr:row>
      <xdr:rowOff>13742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73399"/>
          <a:ext cx="889000" cy="1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89683</xdr:rowOff>
    </xdr:from>
    <xdr:to>
      <xdr:col>45</xdr:col>
      <xdr:colOff>177800</xdr:colOff>
      <xdr:row>78</xdr:row>
      <xdr:rowOff>299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291333"/>
          <a:ext cx="889000" cy="8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134396</xdr:rowOff>
    </xdr:from>
    <xdr:to>
      <xdr:col>41</xdr:col>
      <xdr:colOff>50800</xdr:colOff>
      <xdr:row>77</xdr:row>
      <xdr:rowOff>89683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993146"/>
          <a:ext cx="889000" cy="29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147765</xdr:rowOff>
    </xdr:from>
    <xdr:to>
      <xdr:col>55</xdr:col>
      <xdr:colOff>50800</xdr:colOff>
      <xdr:row>78</xdr:row>
      <xdr:rowOff>77915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62692</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134392</xdr:rowOff>
    </xdr:from>
    <xdr:to>
      <xdr:col>50</xdr:col>
      <xdr:colOff>165100</xdr:colOff>
      <xdr:row>78</xdr:row>
      <xdr:rowOff>64542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55669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120949</xdr:rowOff>
    </xdr:from>
    <xdr:to>
      <xdr:col>46</xdr:col>
      <xdr:colOff>38100</xdr:colOff>
      <xdr:row>78</xdr:row>
      <xdr:rowOff>51099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42226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1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38883</xdr:rowOff>
    </xdr:from>
    <xdr:to>
      <xdr:col>41</xdr:col>
      <xdr:colOff>101600</xdr:colOff>
      <xdr:row>77</xdr:row>
      <xdr:rowOff>140483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4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131610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333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83596</xdr:rowOff>
    </xdr:from>
    <xdr:to>
      <xdr:col>36</xdr:col>
      <xdr:colOff>165100</xdr:colOff>
      <xdr:row>76</xdr:row>
      <xdr:rowOff>13746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94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30273</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1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78253</xdr:rowOff>
    </xdr:from>
    <xdr:to>
      <xdr:col>55</xdr:col>
      <xdr:colOff>0</xdr:colOff>
      <xdr:row>94</xdr:row>
      <xdr:rowOff>170355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194553"/>
          <a:ext cx="838200" cy="9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166973</xdr:rowOff>
    </xdr:from>
    <xdr:to>
      <xdr:col>50</xdr:col>
      <xdr:colOff>114300</xdr:colOff>
      <xdr:row>94</xdr:row>
      <xdr:rowOff>170355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283273"/>
          <a:ext cx="889000" cy="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166973</xdr:rowOff>
    </xdr:from>
    <xdr:to>
      <xdr:col>45</xdr:col>
      <xdr:colOff>177800</xdr:colOff>
      <xdr:row>95</xdr:row>
      <xdr:rowOff>166080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283273"/>
          <a:ext cx="889000" cy="17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166080</xdr:rowOff>
    </xdr:from>
    <xdr:to>
      <xdr:col>41</xdr:col>
      <xdr:colOff>50800</xdr:colOff>
      <xdr:row>96</xdr:row>
      <xdr:rowOff>121252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453830"/>
          <a:ext cx="889000" cy="12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27453</xdr:rowOff>
    </xdr:from>
    <xdr:to>
      <xdr:col>55</xdr:col>
      <xdr:colOff>50800</xdr:colOff>
      <xdr:row>94</xdr:row>
      <xdr:rowOff>129053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14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50330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599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119555</xdr:rowOff>
    </xdr:from>
    <xdr:to>
      <xdr:col>50</xdr:col>
      <xdr:colOff>165100</xdr:colOff>
      <xdr:row>95</xdr:row>
      <xdr:rowOff>49705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23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66232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01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116173</xdr:rowOff>
    </xdr:from>
    <xdr:to>
      <xdr:col>46</xdr:col>
      <xdr:colOff>38100</xdr:colOff>
      <xdr:row>95</xdr:row>
      <xdr:rowOff>46323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2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62850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00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115280</xdr:rowOff>
    </xdr:from>
    <xdr:to>
      <xdr:col>41</xdr:col>
      <xdr:colOff>101600</xdr:colOff>
      <xdr:row>96</xdr:row>
      <xdr:rowOff>45430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0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36557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9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70452</xdr:rowOff>
    </xdr:from>
    <xdr:to>
      <xdr:col>36</xdr:col>
      <xdr:colOff>165100</xdr:colOff>
      <xdr:row>97</xdr:row>
      <xdr:rowOff>602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52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163179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62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25343</xdr:rowOff>
    </xdr:from>
    <xdr:to>
      <xdr:col>85</xdr:col>
      <xdr:colOff>127000</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6540443"/>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25343</xdr:rowOff>
    </xdr:from>
    <xdr:to>
      <xdr:col>81</xdr:col>
      <xdr:colOff>50800</xdr:colOff>
      <xdr:row>38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4592300" y="6540443"/>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25057</xdr:rowOff>
    </xdr:from>
    <xdr:to>
      <xdr:col>71</xdr:col>
      <xdr:colOff>177800</xdr:colOff>
      <xdr:row>38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814300" y="6540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145993</xdr:rowOff>
    </xdr:from>
    <xdr:to>
      <xdr:col>81</xdr:col>
      <xdr:colOff>101600</xdr:colOff>
      <xdr:row>38</xdr:row>
      <xdr:rowOff>76143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48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67270</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356650" y="65823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145707</xdr:rowOff>
    </xdr:from>
    <xdr:to>
      <xdr:col>67</xdr:col>
      <xdr:colOff>101600</xdr:colOff>
      <xdr:row>38</xdr:row>
      <xdr:rowOff>75857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4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66984</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89650" y="6582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91160</xdr:rowOff>
    </xdr:from>
    <xdr:to>
      <xdr:col>85</xdr:col>
      <xdr:colOff>127000</xdr:colOff>
      <xdr:row>73</xdr:row>
      <xdr:rowOff>140633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607010"/>
          <a:ext cx="8382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48051</xdr:rowOff>
    </xdr:from>
    <xdr:to>
      <xdr:col>81</xdr:col>
      <xdr:colOff>50800</xdr:colOff>
      <xdr:row>73</xdr:row>
      <xdr:rowOff>91160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2392451"/>
          <a:ext cx="889000" cy="21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48051</xdr:rowOff>
    </xdr:from>
    <xdr:to>
      <xdr:col>76</xdr:col>
      <xdr:colOff>114300</xdr:colOff>
      <xdr:row>73</xdr:row>
      <xdr:rowOff>107410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2392451"/>
          <a:ext cx="889000" cy="23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69786</xdr:rowOff>
    </xdr:from>
    <xdr:to>
      <xdr:col>71</xdr:col>
      <xdr:colOff>177800</xdr:colOff>
      <xdr:row>73</xdr:row>
      <xdr:rowOff>107410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2414186"/>
          <a:ext cx="889000" cy="20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89833</xdr:rowOff>
    </xdr:from>
    <xdr:to>
      <xdr:col>85</xdr:col>
      <xdr:colOff>177800</xdr:colOff>
      <xdr:row>74</xdr:row>
      <xdr:rowOff>19983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60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112710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45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40360</xdr:rowOff>
    </xdr:from>
    <xdr:to>
      <xdr:col>81</xdr:col>
      <xdr:colOff>101600</xdr:colOff>
      <xdr:row>73</xdr:row>
      <xdr:rowOff>141960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5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158487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3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168701</xdr:rowOff>
    </xdr:from>
    <xdr:to>
      <xdr:col>76</xdr:col>
      <xdr:colOff>165100</xdr:colOff>
      <xdr:row>72</xdr:row>
      <xdr:rowOff>98851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34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115378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11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56610</xdr:rowOff>
    </xdr:from>
    <xdr:to>
      <xdr:col>72</xdr:col>
      <xdr:colOff>38100</xdr:colOff>
      <xdr:row>73</xdr:row>
      <xdr:rowOff>158210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25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3287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3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18986</xdr:rowOff>
    </xdr:from>
    <xdr:to>
      <xdr:col>67</xdr:col>
      <xdr:colOff>101600</xdr:colOff>
      <xdr:row>72</xdr:row>
      <xdr:rowOff>120586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23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137113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13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a:extLst>
            <a:ext uri="{FF2B5EF4-FFF2-40B4-BE49-F238E27FC236}">
              <a16:creationId xmlns:a16="http://schemas.microsoft.com/office/drawing/2014/main" id="{00000000-0008-0000-0600-000098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a:extLst>
            <a:ext uri="{FF2B5EF4-FFF2-40B4-BE49-F238E27FC236}">
              <a16:creationId xmlns:a16="http://schemas.microsoft.com/office/drawing/2014/main" id="{00000000-0008-0000-0600-00009A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106256</xdr:rowOff>
    </xdr:from>
    <xdr:to>
      <xdr:col>85</xdr:col>
      <xdr:colOff>127000</xdr:colOff>
      <xdr:row>93</xdr:row>
      <xdr:rowOff>152319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5481300" y="15879656"/>
          <a:ext cx="838200" cy="21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69" name="積立金平均値テキスト">
          <a:extLst>
            <a:ext uri="{FF2B5EF4-FFF2-40B4-BE49-F238E27FC236}">
              <a16:creationId xmlns:a16="http://schemas.microsoft.com/office/drawing/2014/main" id="{00000000-0008-0000-0600-00009D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152319</xdr:rowOff>
    </xdr:from>
    <xdr:to>
      <xdr:col>81</xdr:col>
      <xdr:colOff>50800</xdr:colOff>
      <xdr:row>94</xdr:row>
      <xdr:rowOff>170090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4592300" y="16097169"/>
          <a:ext cx="889000" cy="18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170090</xdr:rowOff>
    </xdr:from>
    <xdr:to>
      <xdr:col>76</xdr:col>
      <xdr:colOff>114300</xdr:colOff>
      <xdr:row>95</xdr:row>
      <xdr:rowOff>74727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3703300" y="16286390"/>
          <a:ext cx="889000" cy="7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74727</xdr:rowOff>
    </xdr:from>
    <xdr:to>
      <xdr:col>71</xdr:col>
      <xdr:colOff>177800</xdr:colOff>
      <xdr:row>97</xdr:row>
      <xdr:rowOff>157975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2814300" y="16362477"/>
          <a:ext cx="889000" cy="42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55456</xdr:rowOff>
    </xdr:from>
    <xdr:to>
      <xdr:col>85</xdr:col>
      <xdr:colOff>177800</xdr:colOff>
      <xdr:row>92</xdr:row>
      <xdr:rowOff>157056</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6268700" y="1582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8483</xdr:rowOff>
    </xdr:from>
    <xdr:ext cx="599010" cy="259045"/>
    <xdr:sp macro="" textlink="">
      <xdr:nvSpPr>
        <xdr:cNvPr id="688" name="積立金該当値テキスト">
          <a:extLst>
            <a:ext uri="{FF2B5EF4-FFF2-40B4-BE49-F238E27FC236}">
              <a16:creationId xmlns:a16="http://schemas.microsoft.com/office/drawing/2014/main" id="{00000000-0008-0000-0600-0000B0020000}"/>
            </a:ext>
          </a:extLst>
        </xdr:cNvPr>
        <xdr:cNvSpPr txBox="1"/>
      </xdr:nvSpPr>
      <xdr:spPr>
        <a:xfrm>
          <a:off x="16370300" y="1578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101519</xdr:rowOff>
    </xdr:from>
    <xdr:to>
      <xdr:col>81</xdr:col>
      <xdr:colOff>101600</xdr:colOff>
      <xdr:row>94</xdr:row>
      <xdr:rowOff>31669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5430500" y="1604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48196</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181795" y="1582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119290</xdr:rowOff>
    </xdr:from>
    <xdr:to>
      <xdr:col>76</xdr:col>
      <xdr:colOff>165100</xdr:colOff>
      <xdr:row>95</xdr:row>
      <xdr:rowOff>49440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4541500" y="162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65967</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292795" y="1601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23927</xdr:rowOff>
    </xdr:from>
    <xdr:to>
      <xdr:col>72</xdr:col>
      <xdr:colOff>38100</xdr:colOff>
      <xdr:row>95</xdr:row>
      <xdr:rowOff>125527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3652500" y="1631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142054</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03795" y="1608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107175</xdr:rowOff>
    </xdr:from>
    <xdr:to>
      <xdr:col>67</xdr:col>
      <xdr:colOff>101600</xdr:colOff>
      <xdr:row>98</xdr:row>
      <xdr:rowOff>37325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2763500" y="167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53852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5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141796</xdr:rowOff>
    </xdr:from>
    <xdr:to>
      <xdr:col>116</xdr:col>
      <xdr:colOff>63500</xdr:colOff>
      <xdr:row>38</xdr:row>
      <xdr:rowOff>8827</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485446"/>
          <a:ext cx="8382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635</xdr:rowOff>
    </xdr:from>
    <xdr:to>
      <xdr:col>111</xdr:col>
      <xdr:colOff>177800</xdr:colOff>
      <xdr:row>37</xdr:row>
      <xdr:rowOff>141796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344285"/>
          <a:ext cx="889000" cy="14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62166</xdr:rowOff>
    </xdr:from>
    <xdr:to>
      <xdr:col>107</xdr:col>
      <xdr:colOff>50800</xdr:colOff>
      <xdr:row>37</xdr:row>
      <xdr:rowOff>635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234366"/>
          <a:ext cx="889000" cy="10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12255</xdr:rowOff>
    </xdr:from>
    <xdr:to>
      <xdr:col>102</xdr:col>
      <xdr:colOff>114300</xdr:colOff>
      <xdr:row>36</xdr:row>
      <xdr:rowOff>62166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184455"/>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129477</xdr:rowOff>
    </xdr:from>
    <xdr:to>
      <xdr:col>116</xdr:col>
      <xdr:colOff>114300</xdr:colOff>
      <xdr:row>38</xdr:row>
      <xdr:rowOff>59627</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47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152354</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32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90996</xdr:rowOff>
    </xdr:from>
    <xdr:to>
      <xdr:col>112</xdr:col>
      <xdr:colOff>38100</xdr:colOff>
      <xdr:row>38</xdr:row>
      <xdr:rowOff>21146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43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37673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0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121285</xdr:rowOff>
    </xdr:from>
    <xdr:to>
      <xdr:col>107</xdr:col>
      <xdr:colOff>101600</xdr:colOff>
      <xdr:row>37</xdr:row>
      <xdr:rowOff>51435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2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67962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0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11366</xdr:rowOff>
    </xdr:from>
    <xdr:to>
      <xdr:col>102</xdr:col>
      <xdr:colOff>165100</xdr:colOff>
      <xdr:row>36</xdr:row>
      <xdr:rowOff>112966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18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129493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595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132905</xdr:rowOff>
    </xdr:from>
    <xdr:to>
      <xdr:col>98</xdr:col>
      <xdr:colOff>38100</xdr:colOff>
      <xdr:row>36</xdr:row>
      <xdr:rowOff>63055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1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79582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590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167818</xdr:rowOff>
    </xdr:from>
    <xdr:to>
      <xdr:col>116</xdr:col>
      <xdr:colOff>63500</xdr:colOff>
      <xdr:row>57</xdr:row>
      <xdr:rowOff>149454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597568"/>
          <a:ext cx="838200" cy="32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93104</xdr:rowOff>
    </xdr:from>
    <xdr:to>
      <xdr:col>111</xdr:col>
      <xdr:colOff>177800</xdr:colOff>
      <xdr:row>57</xdr:row>
      <xdr:rowOff>149454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865754"/>
          <a:ext cx="889000" cy="5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14275</xdr:rowOff>
    </xdr:from>
    <xdr:to>
      <xdr:col>107</xdr:col>
      <xdr:colOff>50800</xdr:colOff>
      <xdr:row>57</xdr:row>
      <xdr:rowOff>93104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786925"/>
          <a:ext cx="889000" cy="7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97180</xdr:rowOff>
    </xdr:from>
    <xdr:to>
      <xdr:col>102</xdr:col>
      <xdr:colOff>114300</xdr:colOff>
      <xdr:row>57</xdr:row>
      <xdr:rowOff>14275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184030"/>
          <a:ext cx="889000" cy="6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117018</xdr:rowOff>
    </xdr:from>
    <xdr:to>
      <xdr:col>116</xdr:col>
      <xdr:colOff>114300</xdr:colOff>
      <xdr:row>56</xdr:row>
      <xdr:rowOff>47168</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5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139895</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39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98654</xdr:rowOff>
    </xdr:from>
    <xdr:to>
      <xdr:col>112</xdr:col>
      <xdr:colOff>38100</xdr:colOff>
      <xdr:row>58</xdr:row>
      <xdr:rowOff>28804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7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45331</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64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42304</xdr:rowOff>
    </xdr:from>
    <xdr:to>
      <xdr:col>107</xdr:col>
      <xdr:colOff>101600</xdr:colOff>
      <xdr:row>57</xdr:row>
      <xdr:rowOff>143904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1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160431</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59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134925</xdr:rowOff>
    </xdr:from>
    <xdr:to>
      <xdr:col>102</xdr:col>
      <xdr:colOff>165100</xdr:colOff>
      <xdr:row>57</xdr:row>
      <xdr:rowOff>65075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7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81602</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51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46380</xdr:rowOff>
    </xdr:from>
    <xdr:to>
      <xdr:col>98</xdr:col>
      <xdr:colOff>38100</xdr:colOff>
      <xdr:row>53</xdr:row>
      <xdr:rowOff>147980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13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164507</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890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147375</xdr:rowOff>
    </xdr:from>
    <xdr:to>
      <xdr:col>116</xdr:col>
      <xdr:colOff>63500</xdr:colOff>
      <xdr:row>75</xdr:row>
      <xdr:rowOff>41304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1323300" y="12834675"/>
          <a:ext cx="8382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41304</xdr:rowOff>
    </xdr:from>
    <xdr:to>
      <xdr:col>111</xdr:col>
      <xdr:colOff>177800</xdr:colOff>
      <xdr:row>75</xdr:row>
      <xdr:rowOff>105573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0434300" y="12900054"/>
          <a:ext cx="889000" cy="6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103156</xdr:rowOff>
    </xdr:from>
    <xdr:to>
      <xdr:col>107</xdr:col>
      <xdr:colOff>50800</xdr:colOff>
      <xdr:row>75</xdr:row>
      <xdr:rowOff>105573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9545300" y="12961906"/>
          <a:ext cx="889000" cy="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103156</xdr:rowOff>
    </xdr:from>
    <xdr:to>
      <xdr:col>102</xdr:col>
      <xdr:colOff>114300</xdr:colOff>
      <xdr:row>75</xdr:row>
      <xdr:rowOff>103940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8656300" y="12961906"/>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96575</xdr:rowOff>
    </xdr:from>
    <xdr:to>
      <xdr:col>116</xdr:col>
      <xdr:colOff>114300</xdr:colOff>
      <xdr:row>75</xdr:row>
      <xdr:rowOff>26725</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27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119452</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26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161954</xdr:rowOff>
    </xdr:from>
    <xdr:to>
      <xdr:col>112</xdr:col>
      <xdr:colOff>38100</xdr:colOff>
      <xdr:row>75</xdr:row>
      <xdr:rowOff>92104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84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108631</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2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54773</xdr:rowOff>
    </xdr:from>
    <xdr:to>
      <xdr:col>107</xdr:col>
      <xdr:colOff>101600</xdr:colOff>
      <xdr:row>75</xdr:row>
      <xdr:rowOff>156373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9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1450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68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52356</xdr:rowOff>
    </xdr:from>
    <xdr:to>
      <xdr:col>102</xdr:col>
      <xdr:colOff>165100</xdr:colOff>
      <xdr:row>75</xdr:row>
      <xdr:rowOff>153956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91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170483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8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53140</xdr:rowOff>
    </xdr:from>
    <xdr:to>
      <xdr:col>98</xdr:col>
      <xdr:colOff>38100</xdr:colOff>
      <xdr:row>75</xdr:row>
      <xdr:rowOff>154741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9118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171267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8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400">
              <a:solidFill>
                <a:schemeClr val="tx1"/>
              </a:solidFill>
              <a:latin typeface="ＭＳ Ｐゴシック" panose="020B0600070205080204" pitchFamily="50" charset="-128"/>
              <a:ea typeface="ＭＳ Ｐゴシック" panose="020B0600070205080204" pitchFamily="50" charset="-128"/>
            </a:rPr>
            <a:t>905,046</a:t>
          </a:r>
          <a:r>
            <a:rPr kumimoji="1" lang="ja-JP" altLang="en-US" sz="1400">
              <a:solidFill>
                <a:schemeClr val="tx1"/>
              </a:solidFill>
              <a:latin typeface="ＭＳ Ｐゴシック" panose="020B0600070205080204" pitchFamily="50" charset="-128"/>
              <a:ea typeface="ＭＳ Ｐゴシック" panose="020B0600070205080204" pitchFamily="50" charset="-128"/>
            </a:rPr>
            <a:t>円となっている。主な構成項目である物件費は、住民一人当たり</a:t>
          </a:r>
          <a:r>
            <a:rPr kumimoji="1" lang="en-US" altLang="ja-JP" sz="1400">
              <a:solidFill>
                <a:schemeClr val="tx1"/>
              </a:solidFill>
              <a:latin typeface="ＭＳ Ｐゴシック" panose="020B0600070205080204" pitchFamily="50" charset="-128"/>
              <a:ea typeface="ＭＳ Ｐゴシック" panose="020B0600070205080204" pitchFamily="50" charset="-128"/>
            </a:rPr>
            <a:t>130,249</a:t>
          </a:r>
          <a:r>
            <a:rPr kumimoji="1" lang="ja-JP" altLang="en-US" sz="1400">
              <a:solidFill>
                <a:schemeClr val="tx1"/>
              </a:solidFill>
              <a:latin typeface="ＭＳ Ｐゴシック" panose="020B0600070205080204" pitchFamily="50" charset="-128"/>
              <a:ea typeface="ＭＳ Ｐゴシック" panose="020B0600070205080204" pitchFamily="50" charset="-128"/>
            </a:rPr>
            <a:t>円であり、前年度から比較すると</a:t>
          </a:r>
          <a:r>
            <a:rPr kumimoji="1" lang="en-US" altLang="ja-JP" sz="1400">
              <a:solidFill>
                <a:schemeClr val="tx1"/>
              </a:solidFill>
              <a:latin typeface="ＭＳ Ｐゴシック" panose="020B0600070205080204" pitchFamily="50" charset="-128"/>
              <a:ea typeface="ＭＳ Ｐゴシック" panose="020B0600070205080204" pitchFamily="50" charset="-128"/>
            </a:rPr>
            <a:t>1.1</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減少しているものの、依然類似団体平均を超える高い水準で推移している。これはふるさと応援寄附金に係る経費、各種委託料等が影響している。新たに発生する委託料については特に注意を払いながら、物件費全体の精査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66548</xdr:rowOff>
    </xdr:from>
    <xdr:to>
      <xdr:col>24</xdr:col>
      <xdr:colOff>63500</xdr:colOff>
      <xdr:row>35</xdr:row>
      <xdr:rowOff>67120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067298"/>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66548</xdr:rowOff>
    </xdr:from>
    <xdr:to>
      <xdr:col>19</xdr:col>
      <xdr:colOff>177800</xdr:colOff>
      <xdr:row>35</xdr:row>
      <xdr:rowOff>95695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067298"/>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95695</xdr:rowOff>
    </xdr:from>
    <xdr:to>
      <xdr:col>15</xdr:col>
      <xdr:colOff>50800</xdr:colOff>
      <xdr:row>35</xdr:row>
      <xdr:rowOff>130556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096445"/>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32258</xdr:rowOff>
    </xdr:from>
    <xdr:to>
      <xdr:col>10</xdr:col>
      <xdr:colOff>114300</xdr:colOff>
      <xdr:row>35</xdr:row>
      <xdr:rowOff>130556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03300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16320</xdr:rowOff>
    </xdr:from>
    <xdr:to>
      <xdr:col>24</xdr:col>
      <xdr:colOff>114300</xdr:colOff>
      <xdr:row>35</xdr:row>
      <xdr:rowOff>117920</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39197</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15748</xdr:rowOff>
    </xdr:from>
    <xdr:to>
      <xdr:col>20</xdr:col>
      <xdr:colOff>38100</xdr:colOff>
      <xdr:row>35</xdr:row>
      <xdr:rowOff>117348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1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133875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9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44895</xdr:rowOff>
    </xdr:from>
    <xdr:to>
      <xdr:col>15</xdr:col>
      <xdr:colOff>101600</xdr:colOff>
      <xdr:row>35</xdr:row>
      <xdr:rowOff>146495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4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163022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2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79756</xdr:rowOff>
    </xdr:from>
    <xdr:to>
      <xdr:col>10</xdr:col>
      <xdr:colOff>165100</xdr:colOff>
      <xdr:row>36</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26433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85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152908</xdr:rowOff>
    </xdr:from>
    <xdr:to>
      <xdr:col>6</xdr:col>
      <xdr:colOff>38100</xdr:colOff>
      <xdr:row>35</xdr:row>
      <xdr:rowOff>83058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99585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18839</xdr:rowOff>
    </xdr:from>
    <xdr:to>
      <xdr:col>24</xdr:col>
      <xdr:colOff>63500</xdr:colOff>
      <xdr:row>52</xdr:row>
      <xdr:rowOff>12435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8762789"/>
          <a:ext cx="838200" cy="16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12435</xdr:rowOff>
    </xdr:from>
    <xdr:to>
      <xdr:col>19</xdr:col>
      <xdr:colOff>177800</xdr:colOff>
      <xdr:row>53</xdr:row>
      <xdr:rowOff>22672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8927835"/>
          <a:ext cx="889000" cy="18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22672</xdr:rowOff>
    </xdr:from>
    <xdr:to>
      <xdr:col>15</xdr:col>
      <xdr:colOff>50800</xdr:colOff>
      <xdr:row>53</xdr:row>
      <xdr:rowOff>159317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109522"/>
          <a:ext cx="889000" cy="13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159317</xdr:rowOff>
    </xdr:from>
    <xdr:to>
      <xdr:col>10</xdr:col>
      <xdr:colOff>114300</xdr:colOff>
      <xdr:row>54</xdr:row>
      <xdr:rowOff>93092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130300" y="9246167"/>
          <a:ext cx="889000" cy="10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139489</xdr:rowOff>
    </xdr:from>
    <xdr:to>
      <xdr:col>24</xdr:col>
      <xdr:colOff>114300</xdr:colOff>
      <xdr:row>51</xdr:row>
      <xdr:rowOff>69639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87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92516</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866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133085</xdr:rowOff>
    </xdr:from>
    <xdr:to>
      <xdr:col>20</xdr:col>
      <xdr:colOff>38100</xdr:colOff>
      <xdr:row>52</xdr:row>
      <xdr:rowOff>63235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887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79762</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865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143322</xdr:rowOff>
    </xdr:from>
    <xdr:to>
      <xdr:col>15</xdr:col>
      <xdr:colOff>101600</xdr:colOff>
      <xdr:row>53</xdr:row>
      <xdr:rowOff>73472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05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89999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8833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108517</xdr:rowOff>
    </xdr:from>
    <xdr:to>
      <xdr:col>10</xdr:col>
      <xdr:colOff>165100</xdr:colOff>
      <xdr:row>54</xdr:row>
      <xdr:rowOff>38667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19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55194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897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42292</xdr:rowOff>
    </xdr:from>
    <xdr:to>
      <xdr:col>6</xdr:col>
      <xdr:colOff>38100</xdr:colOff>
      <xdr:row>54</xdr:row>
      <xdr:rowOff>143892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0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160419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07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60193</xdr:rowOff>
    </xdr:from>
    <xdr:to>
      <xdr:col>24</xdr:col>
      <xdr:colOff>63500</xdr:colOff>
      <xdr:row>75</xdr:row>
      <xdr:rowOff>100861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18943"/>
          <a:ext cx="838200" cy="4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100861</xdr:rowOff>
    </xdr:from>
    <xdr:to>
      <xdr:col>19</xdr:col>
      <xdr:colOff>177800</xdr:colOff>
      <xdr:row>76</xdr:row>
      <xdr:rowOff>62967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959611"/>
          <a:ext cx="889000" cy="13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17529</xdr:rowOff>
    </xdr:from>
    <xdr:to>
      <xdr:col>15</xdr:col>
      <xdr:colOff>50800</xdr:colOff>
      <xdr:row>76</xdr:row>
      <xdr:rowOff>62967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47729"/>
          <a:ext cx="889000" cy="4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17529</xdr:rowOff>
    </xdr:from>
    <xdr:to>
      <xdr:col>10</xdr:col>
      <xdr:colOff>114300</xdr:colOff>
      <xdr:row>77</xdr:row>
      <xdr:rowOff>132682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47729"/>
          <a:ext cx="889000" cy="28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9393</xdr:rowOff>
    </xdr:from>
    <xdr:to>
      <xdr:col>24</xdr:col>
      <xdr:colOff>114300</xdr:colOff>
      <xdr:row>75</xdr:row>
      <xdr:rowOff>110993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6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32270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1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50061</xdr:rowOff>
    </xdr:from>
    <xdr:to>
      <xdr:col>20</xdr:col>
      <xdr:colOff>38100</xdr:colOff>
      <xdr:row>75</xdr:row>
      <xdr:rowOff>151661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168188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68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12167</xdr:rowOff>
    </xdr:from>
    <xdr:to>
      <xdr:col>15</xdr:col>
      <xdr:colOff>101600</xdr:colOff>
      <xdr:row>76</xdr:row>
      <xdr:rowOff>113767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4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130294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17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138178</xdr:rowOff>
    </xdr:from>
    <xdr:to>
      <xdr:col>10</xdr:col>
      <xdr:colOff>165100</xdr:colOff>
      <xdr:row>76</xdr:row>
      <xdr:rowOff>68328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9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84855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7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81882</xdr:rowOff>
    </xdr:from>
    <xdr:to>
      <xdr:col>6</xdr:col>
      <xdr:colOff>38100</xdr:colOff>
      <xdr:row>78</xdr:row>
      <xdr:rowOff>12032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8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28559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5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148901</xdr:rowOff>
    </xdr:from>
    <xdr:to>
      <xdr:col>24</xdr:col>
      <xdr:colOff>63500</xdr:colOff>
      <xdr:row>95</xdr:row>
      <xdr:rowOff>27876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922301"/>
          <a:ext cx="838200" cy="39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96056</xdr:rowOff>
    </xdr:from>
    <xdr:to>
      <xdr:col>19</xdr:col>
      <xdr:colOff>177800</xdr:colOff>
      <xdr:row>95</xdr:row>
      <xdr:rowOff>27876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212356"/>
          <a:ext cx="889000" cy="10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96056</xdr:rowOff>
    </xdr:from>
    <xdr:to>
      <xdr:col>15</xdr:col>
      <xdr:colOff>50800</xdr:colOff>
      <xdr:row>94</xdr:row>
      <xdr:rowOff>114973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212356"/>
          <a:ext cx="88900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145529</xdr:rowOff>
    </xdr:from>
    <xdr:to>
      <xdr:col>10</xdr:col>
      <xdr:colOff>114300</xdr:colOff>
      <xdr:row>94</xdr:row>
      <xdr:rowOff>114973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5918929"/>
          <a:ext cx="889000" cy="3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98101</xdr:rowOff>
    </xdr:from>
    <xdr:to>
      <xdr:col>24</xdr:col>
      <xdr:colOff>114300</xdr:colOff>
      <xdr:row>93</xdr:row>
      <xdr:rowOff>28251</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87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120978</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72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148526</xdr:rowOff>
    </xdr:from>
    <xdr:to>
      <xdr:col>20</xdr:col>
      <xdr:colOff>38100</xdr:colOff>
      <xdr:row>95</xdr:row>
      <xdr:rowOff>78676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26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95203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04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45256</xdr:rowOff>
    </xdr:from>
    <xdr:to>
      <xdr:col>15</xdr:col>
      <xdr:colOff>101600</xdr:colOff>
      <xdr:row>94</xdr:row>
      <xdr:rowOff>146856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16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163383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593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64173</xdr:rowOff>
    </xdr:from>
    <xdr:to>
      <xdr:col>10</xdr:col>
      <xdr:colOff>165100</xdr:colOff>
      <xdr:row>94</xdr:row>
      <xdr:rowOff>165773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18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10850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595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94729</xdr:rowOff>
    </xdr:from>
    <xdr:to>
      <xdr:col>6</xdr:col>
      <xdr:colOff>38100</xdr:colOff>
      <xdr:row>93</xdr:row>
      <xdr:rowOff>24879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586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41406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564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163703</xdr:rowOff>
    </xdr:from>
    <xdr:to>
      <xdr:col>55</xdr:col>
      <xdr:colOff>0</xdr:colOff>
      <xdr:row>37</xdr:row>
      <xdr:rowOff>127127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335903"/>
          <a:ext cx="8382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163703</xdr:rowOff>
    </xdr:from>
    <xdr:to>
      <xdr:col>50</xdr:col>
      <xdr:colOff>114300</xdr:colOff>
      <xdr:row>37</xdr:row>
      <xdr:rowOff>11684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3590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11684</xdr:rowOff>
    </xdr:from>
    <xdr:to>
      <xdr:col>45</xdr:col>
      <xdr:colOff>177800</xdr:colOff>
      <xdr:row>37</xdr:row>
      <xdr:rowOff>32258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5533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31115</xdr:rowOff>
    </xdr:from>
    <xdr:to>
      <xdr:col>41</xdr:col>
      <xdr:colOff>50800</xdr:colOff>
      <xdr:row>37</xdr:row>
      <xdr:rowOff>32258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37476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76327</xdr:rowOff>
    </xdr:from>
    <xdr:to>
      <xdr:col>55</xdr:col>
      <xdr:colOff>50800</xdr:colOff>
      <xdr:row>38</xdr:row>
      <xdr:rowOff>6477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54754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3984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112903</xdr:rowOff>
    </xdr:from>
    <xdr:to>
      <xdr:col>50</xdr:col>
      <xdr:colOff>165100</xdr:colOff>
      <xdr:row>37</xdr:row>
      <xdr:rowOff>43053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28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59580</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132334</xdr:rowOff>
    </xdr:from>
    <xdr:to>
      <xdr:col>46</xdr:col>
      <xdr:colOff>38100</xdr:colOff>
      <xdr:row>37</xdr:row>
      <xdr:rowOff>62484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79011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152908</xdr:rowOff>
    </xdr:from>
    <xdr:to>
      <xdr:col>41</xdr:col>
      <xdr:colOff>101600</xdr:colOff>
      <xdr:row>37</xdr:row>
      <xdr:rowOff>83058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2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99585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00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151765</xdr:rowOff>
    </xdr:from>
    <xdr:to>
      <xdr:col>36</xdr:col>
      <xdr:colOff>165100</xdr:colOff>
      <xdr:row>37</xdr:row>
      <xdr:rowOff>81915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98442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099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87396</xdr:rowOff>
    </xdr:from>
    <xdr:to>
      <xdr:col>55</xdr:col>
      <xdr:colOff>0</xdr:colOff>
      <xdr:row>57</xdr:row>
      <xdr:rowOff>90597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9860046"/>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87396</xdr:rowOff>
    </xdr:from>
    <xdr:to>
      <xdr:col>50</xdr:col>
      <xdr:colOff>114300</xdr:colOff>
      <xdr:row>57</xdr:row>
      <xdr:rowOff>149392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860046"/>
          <a:ext cx="889000" cy="6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149392</xdr:rowOff>
    </xdr:from>
    <xdr:to>
      <xdr:col>45</xdr:col>
      <xdr:colOff>177800</xdr:colOff>
      <xdr:row>58</xdr:row>
      <xdr:rowOff>3363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922042"/>
          <a:ext cx="889000" cy="2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3363</xdr:rowOff>
    </xdr:from>
    <xdr:to>
      <xdr:col>41</xdr:col>
      <xdr:colOff>50800</xdr:colOff>
      <xdr:row>58</xdr:row>
      <xdr:rowOff>19410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947463"/>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39797</xdr:rowOff>
    </xdr:from>
    <xdr:to>
      <xdr:col>55</xdr:col>
      <xdr:colOff>50800</xdr:colOff>
      <xdr:row>57</xdr:row>
      <xdr:rowOff>141397</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81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62674</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66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36596</xdr:rowOff>
    </xdr:from>
    <xdr:to>
      <xdr:col>50</xdr:col>
      <xdr:colOff>165100</xdr:colOff>
      <xdr:row>57</xdr:row>
      <xdr:rowOff>138196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80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154723</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58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98592</xdr:rowOff>
    </xdr:from>
    <xdr:to>
      <xdr:col>46</xdr:col>
      <xdr:colOff>38100</xdr:colOff>
      <xdr:row>58</xdr:row>
      <xdr:rowOff>28742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87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19869</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96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124013</xdr:rowOff>
    </xdr:from>
    <xdr:to>
      <xdr:col>41</xdr:col>
      <xdr:colOff>101600</xdr:colOff>
      <xdr:row>58</xdr:row>
      <xdr:rowOff>54163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9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45290</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9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140060</xdr:rowOff>
    </xdr:from>
    <xdr:to>
      <xdr:col>36</xdr:col>
      <xdr:colOff>165100</xdr:colOff>
      <xdr:row>58</xdr:row>
      <xdr:rowOff>70210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1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61337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0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28639</xdr:rowOff>
    </xdr:from>
    <xdr:to>
      <xdr:col>55</xdr:col>
      <xdr:colOff>0</xdr:colOff>
      <xdr:row>75</xdr:row>
      <xdr:rowOff>148673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2887389"/>
          <a:ext cx="838200" cy="12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144482</xdr:rowOff>
    </xdr:from>
    <xdr:to>
      <xdr:col>50</xdr:col>
      <xdr:colOff>114300</xdr:colOff>
      <xdr:row>75</xdr:row>
      <xdr:rowOff>148673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00323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144482</xdr:rowOff>
    </xdr:from>
    <xdr:to>
      <xdr:col>45</xdr:col>
      <xdr:colOff>177800</xdr:colOff>
      <xdr:row>77</xdr:row>
      <xdr:rowOff>63748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003232"/>
          <a:ext cx="889000" cy="26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63748</xdr:rowOff>
    </xdr:from>
    <xdr:to>
      <xdr:col>41</xdr:col>
      <xdr:colOff>50800</xdr:colOff>
      <xdr:row>78</xdr:row>
      <xdr:rowOff>34601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265398"/>
          <a:ext cx="889000" cy="14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149289</xdr:rowOff>
    </xdr:from>
    <xdr:to>
      <xdr:col>55</xdr:col>
      <xdr:colOff>50800</xdr:colOff>
      <xdr:row>75</xdr:row>
      <xdr:rowOff>79439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8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716</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68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97872</xdr:rowOff>
    </xdr:from>
    <xdr:to>
      <xdr:col>50</xdr:col>
      <xdr:colOff>165100</xdr:colOff>
      <xdr:row>76</xdr:row>
      <xdr:rowOff>28023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9566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44549</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73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93682</xdr:rowOff>
    </xdr:from>
    <xdr:to>
      <xdr:col>46</xdr:col>
      <xdr:colOff>38100</xdr:colOff>
      <xdr:row>76</xdr:row>
      <xdr:rowOff>23831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9524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40359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72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12948</xdr:rowOff>
    </xdr:from>
    <xdr:to>
      <xdr:col>41</xdr:col>
      <xdr:colOff>101600</xdr:colOff>
      <xdr:row>77</xdr:row>
      <xdr:rowOff>114548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131075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98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155251</xdr:rowOff>
    </xdr:from>
    <xdr:to>
      <xdr:col>36</xdr:col>
      <xdr:colOff>165100</xdr:colOff>
      <xdr:row>78</xdr:row>
      <xdr:rowOff>85401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3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76528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44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108916</xdr:rowOff>
    </xdr:from>
    <xdr:to>
      <xdr:col>55</xdr:col>
      <xdr:colOff>0</xdr:colOff>
      <xdr:row>95</xdr:row>
      <xdr:rowOff>673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225216"/>
          <a:ext cx="838200" cy="6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108916</xdr:rowOff>
    </xdr:from>
    <xdr:to>
      <xdr:col>50</xdr:col>
      <xdr:colOff>114300</xdr:colOff>
      <xdr:row>95</xdr:row>
      <xdr:rowOff>166599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225216"/>
          <a:ext cx="889000" cy="22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166599</xdr:rowOff>
    </xdr:from>
    <xdr:to>
      <xdr:col>45</xdr:col>
      <xdr:colOff>177800</xdr:colOff>
      <xdr:row>96</xdr:row>
      <xdr:rowOff>24543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454349"/>
          <a:ext cx="889000" cy="2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85922</xdr:rowOff>
    </xdr:from>
    <xdr:to>
      <xdr:col>41</xdr:col>
      <xdr:colOff>50800</xdr:colOff>
      <xdr:row>96</xdr:row>
      <xdr:rowOff>24543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373672"/>
          <a:ext cx="889000" cy="1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121323</xdr:rowOff>
    </xdr:from>
    <xdr:to>
      <xdr:col>55</xdr:col>
      <xdr:colOff>50800</xdr:colOff>
      <xdr:row>95</xdr:row>
      <xdr:rowOff>51473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3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144200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58116</xdr:rowOff>
    </xdr:from>
    <xdr:to>
      <xdr:col>50</xdr:col>
      <xdr:colOff>165100</xdr:colOff>
      <xdr:row>94</xdr:row>
      <xdr:rowOff>159716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17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4793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594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115799</xdr:rowOff>
    </xdr:from>
    <xdr:to>
      <xdr:col>46</xdr:col>
      <xdr:colOff>38100</xdr:colOff>
      <xdr:row>96</xdr:row>
      <xdr:rowOff>45949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62476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17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145193</xdr:rowOff>
    </xdr:from>
    <xdr:to>
      <xdr:col>41</xdr:col>
      <xdr:colOff>101600</xdr:colOff>
      <xdr:row>96</xdr:row>
      <xdr:rowOff>75343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3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91870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20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35122</xdr:rowOff>
    </xdr:from>
    <xdr:to>
      <xdr:col>36</xdr:col>
      <xdr:colOff>165100</xdr:colOff>
      <xdr:row>95</xdr:row>
      <xdr:rowOff>136722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2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153249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09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123515</xdr:rowOff>
    </xdr:from>
    <xdr:to>
      <xdr:col>85</xdr:col>
      <xdr:colOff>127000</xdr:colOff>
      <xdr:row>35</xdr:row>
      <xdr:rowOff>142809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24265"/>
          <a:ext cx="838200" cy="19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142809</xdr:rowOff>
    </xdr:from>
    <xdr:to>
      <xdr:col>81</xdr:col>
      <xdr:colOff>50800</xdr:colOff>
      <xdr:row>36</xdr:row>
      <xdr:rowOff>108702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143559"/>
          <a:ext cx="889000" cy="13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108702</xdr:rowOff>
    </xdr:from>
    <xdr:to>
      <xdr:col>76</xdr:col>
      <xdr:colOff>114300</xdr:colOff>
      <xdr:row>36</xdr:row>
      <xdr:rowOff>163931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280902"/>
          <a:ext cx="889000" cy="5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97637</xdr:rowOff>
    </xdr:from>
    <xdr:to>
      <xdr:col>71</xdr:col>
      <xdr:colOff>177800</xdr:colOff>
      <xdr:row>36</xdr:row>
      <xdr:rowOff>163931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269837"/>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72715</xdr:rowOff>
    </xdr:from>
    <xdr:to>
      <xdr:col>85</xdr:col>
      <xdr:colOff>177800</xdr:colOff>
      <xdr:row>36</xdr:row>
      <xdr:rowOff>2865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7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95592</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92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92009</xdr:rowOff>
    </xdr:from>
    <xdr:to>
      <xdr:col>81</xdr:col>
      <xdr:colOff>101600</xdr:colOff>
      <xdr:row>36</xdr:row>
      <xdr:rowOff>22159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09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38686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86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57902</xdr:rowOff>
    </xdr:from>
    <xdr:to>
      <xdr:col>76</xdr:col>
      <xdr:colOff>165100</xdr:colOff>
      <xdr:row>36</xdr:row>
      <xdr:rowOff>159502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23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4579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00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113131</xdr:rowOff>
    </xdr:from>
    <xdr:to>
      <xdr:col>72</xdr:col>
      <xdr:colOff>38100</xdr:colOff>
      <xdr:row>37</xdr:row>
      <xdr:rowOff>43281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8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34408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7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46837</xdr:rowOff>
    </xdr:from>
    <xdr:to>
      <xdr:col>67</xdr:col>
      <xdr:colOff>101600</xdr:colOff>
      <xdr:row>36</xdr:row>
      <xdr:rowOff>148437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139564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1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94460</xdr:rowOff>
    </xdr:from>
    <xdr:to>
      <xdr:col>85</xdr:col>
      <xdr:colOff>127000</xdr:colOff>
      <xdr:row>56</xdr:row>
      <xdr:rowOff>147632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695660"/>
          <a:ext cx="838200" cy="5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94460</xdr:rowOff>
    </xdr:from>
    <xdr:to>
      <xdr:col>81</xdr:col>
      <xdr:colOff>50800</xdr:colOff>
      <xdr:row>56</xdr:row>
      <xdr:rowOff>98232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95660"/>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98232</xdr:rowOff>
    </xdr:from>
    <xdr:to>
      <xdr:col>76</xdr:col>
      <xdr:colOff>114300</xdr:colOff>
      <xdr:row>57</xdr:row>
      <xdr:rowOff>62547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99432"/>
          <a:ext cx="889000" cy="13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161806</xdr:rowOff>
    </xdr:from>
    <xdr:to>
      <xdr:col>71</xdr:col>
      <xdr:colOff>177800</xdr:colOff>
      <xdr:row>57</xdr:row>
      <xdr:rowOff>62547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591556"/>
          <a:ext cx="889000" cy="24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96832</xdr:rowOff>
    </xdr:from>
    <xdr:to>
      <xdr:col>85</xdr:col>
      <xdr:colOff>177800</xdr:colOff>
      <xdr:row>57</xdr:row>
      <xdr:rowOff>26982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119709</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4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43660</xdr:rowOff>
    </xdr:from>
    <xdr:to>
      <xdr:col>81</xdr:col>
      <xdr:colOff>101600</xdr:colOff>
      <xdr:row>56</xdr:row>
      <xdr:rowOff>145260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161787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2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47432</xdr:rowOff>
    </xdr:from>
    <xdr:to>
      <xdr:col>76</xdr:col>
      <xdr:colOff>165100</xdr:colOff>
      <xdr:row>56</xdr:row>
      <xdr:rowOff>149032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4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165559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42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11747</xdr:rowOff>
    </xdr:from>
    <xdr:to>
      <xdr:col>72</xdr:col>
      <xdr:colOff>38100</xdr:colOff>
      <xdr:row>57</xdr:row>
      <xdr:rowOff>113347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129874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111006</xdr:rowOff>
    </xdr:from>
    <xdr:to>
      <xdr:col>67</xdr:col>
      <xdr:colOff>101600</xdr:colOff>
      <xdr:row>56</xdr:row>
      <xdr:rowOff>41156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4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57683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31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25343</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443"/>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25343</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3398443"/>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25057</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145993</xdr:rowOff>
    </xdr:from>
    <xdr:to>
      <xdr:col>81</xdr:col>
      <xdr:colOff>101600</xdr:colOff>
      <xdr:row>78</xdr:row>
      <xdr:rowOff>76143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67270</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3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145707</xdr:rowOff>
    </xdr:from>
    <xdr:to>
      <xdr:col>67</xdr:col>
      <xdr:colOff>101600</xdr:colOff>
      <xdr:row>78</xdr:row>
      <xdr:rowOff>75857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66984</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91046</xdr:rowOff>
    </xdr:from>
    <xdr:to>
      <xdr:col>85</xdr:col>
      <xdr:colOff>127000</xdr:colOff>
      <xdr:row>93</xdr:row>
      <xdr:rowOff>140519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035896"/>
          <a:ext cx="8382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47955</xdr:rowOff>
    </xdr:from>
    <xdr:to>
      <xdr:col>81</xdr:col>
      <xdr:colOff>50800</xdr:colOff>
      <xdr:row>93</xdr:row>
      <xdr:rowOff>91046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821355"/>
          <a:ext cx="889000" cy="21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47955</xdr:rowOff>
    </xdr:from>
    <xdr:to>
      <xdr:col>76</xdr:col>
      <xdr:colOff>114300</xdr:colOff>
      <xdr:row>93</xdr:row>
      <xdr:rowOff>107296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821355"/>
          <a:ext cx="889000" cy="23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69672</xdr:rowOff>
    </xdr:from>
    <xdr:to>
      <xdr:col>71</xdr:col>
      <xdr:colOff>177800</xdr:colOff>
      <xdr:row>93</xdr:row>
      <xdr:rowOff>107296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843072"/>
          <a:ext cx="889000" cy="20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89719</xdr:rowOff>
    </xdr:from>
    <xdr:to>
      <xdr:col>85</xdr:col>
      <xdr:colOff>177800</xdr:colOff>
      <xdr:row>94</xdr:row>
      <xdr:rowOff>19869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3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112596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8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40246</xdr:rowOff>
    </xdr:from>
    <xdr:to>
      <xdr:col>81</xdr:col>
      <xdr:colOff>101600</xdr:colOff>
      <xdr:row>93</xdr:row>
      <xdr:rowOff>141846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158373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76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168605</xdr:rowOff>
    </xdr:from>
    <xdr:to>
      <xdr:col>76</xdr:col>
      <xdr:colOff>165100</xdr:colOff>
      <xdr:row>92</xdr:row>
      <xdr:rowOff>98755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77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115282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54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56496</xdr:rowOff>
    </xdr:from>
    <xdr:to>
      <xdr:col>72</xdr:col>
      <xdr:colOff>38100</xdr:colOff>
      <xdr:row>93</xdr:row>
      <xdr:rowOff>158096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00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3173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77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18872</xdr:rowOff>
    </xdr:from>
    <xdr:to>
      <xdr:col>67</xdr:col>
      <xdr:colOff>101600</xdr:colOff>
      <xdr:row>92</xdr:row>
      <xdr:rowOff>120472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79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136999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56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107924</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108674"/>
          <a:ext cx="889000" cy="5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166997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6820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57124</xdr:rowOff>
    </xdr:from>
    <xdr:to>
      <xdr:col>98</xdr:col>
      <xdr:colOff>38100</xdr:colOff>
      <xdr:row>35</xdr:row>
      <xdr:rowOff>158724</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05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3801</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21428" y="5833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総務費は、住民一人当たり</a:t>
          </a:r>
          <a:r>
            <a:rPr kumimoji="1" lang="en-US" altLang="ja-JP" sz="1400">
              <a:solidFill>
                <a:schemeClr val="tx1"/>
              </a:solidFill>
              <a:latin typeface="ＭＳ Ｐゴシック" panose="020B0600070205080204" pitchFamily="50" charset="-128"/>
              <a:ea typeface="ＭＳ Ｐゴシック" panose="020B0600070205080204" pitchFamily="50" charset="-128"/>
            </a:rPr>
            <a:t>366,722</a:t>
          </a:r>
          <a:r>
            <a:rPr kumimoji="1" lang="ja-JP" altLang="en-US" sz="1400">
              <a:solidFill>
                <a:schemeClr val="tx1"/>
              </a:solidFill>
              <a:latin typeface="ＭＳ Ｐゴシック" panose="020B0600070205080204" pitchFamily="50" charset="-128"/>
              <a:ea typeface="ＭＳ Ｐゴシック" panose="020B0600070205080204" pitchFamily="50" charset="-128"/>
            </a:rPr>
            <a:t>円となっている。類似団体平均と比べ高止まりしているのは、主にふるさと応援寄附金事業に係る経費等によるものである。前年度と比べ、住民一人当たり</a:t>
          </a:r>
          <a:r>
            <a:rPr kumimoji="1" lang="en-US" altLang="ja-JP" sz="1400">
              <a:solidFill>
                <a:schemeClr val="tx1"/>
              </a:solidFill>
              <a:latin typeface="ＭＳ Ｐゴシック" panose="020B0600070205080204" pitchFamily="50" charset="-128"/>
              <a:ea typeface="ＭＳ Ｐゴシック" panose="020B0600070205080204" pitchFamily="50" charset="-128"/>
            </a:rPr>
            <a:t>43,319</a:t>
          </a:r>
          <a:r>
            <a:rPr kumimoji="1" lang="ja-JP" altLang="en-US" sz="1400">
              <a:solidFill>
                <a:schemeClr val="tx1"/>
              </a:solidFill>
              <a:latin typeface="ＭＳ Ｐゴシック" panose="020B0600070205080204" pitchFamily="50" charset="-128"/>
              <a:ea typeface="ＭＳ Ｐゴシック" panose="020B0600070205080204" pitchFamily="50" charset="-128"/>
            </a:rPr>
            <a:t>円増加し、類似団体平均を大きく上回っている。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大阪府泉佐野市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財政調整基金残高は、令和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5</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年度決算黒字の</a:t>
          </a:r>
          <a:r>
            <a:rPr kumimoji="1" lang="en-US" altLang="ja-JP" sz="1050">
              <a:solidFill>
                <a:schemeClr val="tx1"/>
              </a:solidFill>
              <a:latin typeface="ＭＳ Ｐゴシック" panose="020B0600070205080204" pitchFamily="50" charset="-128"/>
              <a:ea typeface="ＭＳ Ｐゴシック" panose="020B0600070205080204" pitchFamily="50" charset="-128"/>
            </a:rPr>
            <a:t>1/2</a:t>
          </a:r>
          <a:r>
            <a:rPr kumimoji="1" lang="ja-JP" altLang="en-US" sz="1050">
              <a:solidFill>
                <a:schemeClr val="tx1"/>
              </a:solidFill>
              <a:latin typeface="ＭＳ Ｐゴシック" panose="020B0600070205080204" pitchFamily="50" charset="-128"/>
              <a:ea typeface="ＭＳ Ｐゴシック" panose="020B0600070205080204" pitchFamily="50" charset="-128"/>
            </a:rPr>
            <a:t>を積立て、前年度と比較し増加している。</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また、特別職の給与カット、事業の見直しなどによる歳出削減のほか、遊休土地の積極的な売却、ふるさと納税の推進、空港連絡橋利用税の徴収、ネーミングライツなどの歳入確保に努めたことにより、引き続き</a:t>
          </a:r>
          <a:r>
            <a:rPr kumimoji="1" lang="en-US" altLang="ja-JP" sz="1050">
              <a:solidFill>
                <a:schemeClr val="tx1"/>
              </a:solidFill>
              <a:latin typeface="ＭＳ Ｐゴシック" panose="020B0600070205080204" pitchFamily="50" charset="-128"/>
              <a:ea typeface="ＭＳ Ｐゴシック" panose="020B0600070205080204" pitchFamily="50" charset="-128"/>
            </a:rPr>
            <a:t>3.3</a:t>
          </a:r>
          <a:r>
            <a:rPr kumimoji="1" lang="ja-JP" altLang="en-US" sz="1050">
              <a:solidFill>
                <a:schemeClr val="tx1"/>
              </a:solidFill>
              <a:latin typeface="ＭＳ Ｐゴシック" panose="020B0600070205080204" pitchFamily="50" charset="-128"/>
              <a:ea typeface="ＭＳ Ｐゴシック" panose="020B0600070205080204" pitchFamily="50" charset="-128"/>
            </a:rPr>
            <a:t>億円の黒字となっており、前年度と比較し実質収支額が約</a:t>
          </a:r>
          <a:r>
            <a:rPr kumimoji="1" lang="en-US" altLang="ja-JP" sz="1050">
              <a:solidFill>
                <a:schemeClr val="tx1"/>
              </a:solidFill>
              <a:latin typeface="ＭＳ Ｐゴシック" panose="020B0600070205080204" pitchFamily="50" charset="-128"/>
              <a:ea typeface="ＭＳ Ｐゴシック" panose="020B0600070205080204" pitchFamily="50" charset="-128"/>
            </a:rPr>
            <a:t>0.7</a:t>
          </a:r>
          <a:r>
            <a:rPr kumimoji="1" lang="ja-JP" altLang="en-US" sz="1050">
              <a:solidFill>
                <a:schemeClr val="tx1"/>
              </a:solidFill>
              <a:latin typeface="ＭＳ Ｐゴシック" panose="020B0600070205080204" pitchFamily="50" charset="-128"/>
              <a:ea typeface="ＭＳ Ｐゴシック" panose="020B0600070205080204" pitchFamily="50" charset="-128"/>
            </a:rPr>
            <a:t>億円の増、標準財政規模に占める割合では</a:t>
          </a:r>
          <a:r>
            <a:rPr kumimoji="1" lang="en-US" altLang="ja-JP" sz="1050">
              <a:solidFill>
                <a:schemeClr val="tx1"/>
              </a:solidFill>
              <a:latin typeface="ＭＳ Ｐゴシック" panose="020B0600070205080204" pitchFamily="50" charset="-128"/>
              <a:ea typeface="ＭＳ Ｐゴシック" panose="020B0600070205080204" pitchFamily="50" charset="-128"/>
            </a:rPr>
            <a:t>0.27</a:t>
          </a:r>
          <a:r>
            <a:rPr kumimoji="1" lang="ja-JP" altLang="en-US" sz="1050">
              <a:solidFill>
                <a:schemeClr val="tx1"/>
              </a:solidFill>
              <a:latin typeface="ＭＳ Ｐゴシック" panose="020B0600070205080204" pitchFamily="50" charset="-128"/>
              <a:ea typeface="ＭＳ Ｐゴシック" panose="020B0600070205080204" pitchFamily="50" charset="-128"/>
            </a:rPr>
            <a:t>ポイントの増となった。また、実質単年度収支の標準財政規模に占める割合では、基金の積立額が増加したことなどから、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1.58</a:t>
          </a:r>
          <a:r>
            <a:rPr kumimoji="1" lang="ja-JP" altLang="en-US" sz="1050">
              <a:solidFill>
                <a:schemeClr val="tx1"/>
              </a:solidFill>
              <a:latin typeface="ＭＳ Ｐゴシック" panose="020B0600070205080204" pitchFamily="50" charset="-128"/>
              <a:ea typeface="ＭＳ Ｐゴシック" panose="020B0600070205080204" pitchFamily="50" charset="-128"/>
            </a:rPr>
            <a:t>ポイントの増となっている。</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今後も令和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6</a:t>
          </a:r>
          <a:r>
            <a:rPr kumimoji="1" lang="ja-JP" altLang="en-US" sz="1050">
              <a:solidFill>
                <a:schemeClr val="tx1"/>
              </a:solidFill>
              <a:latin typeface="ＭＳ Ｐゴシック" panose="020B0600070205080204" pitchFamily="50" charset="-128"/>
              <a:ea typeface="ＭＳ Ｐゴシック" panose="020B0600070205080204" pitchFamily="50" charset="-128"/>
            </a:rPr>
            <a:t>年</a:t>
          </a:r>
          <a:r>
            <a:rPr kumimoji="1" lang="en-US" altLang="ja-JP" sz="1050">
              <a:solidFill>
                <a:schemeClr val="tx1"/>
              </a:solidFill>
              <a:latin typeface="ＭＳ Ｐゴシック" panose="020B0600070205080204" pitchFamily="50" charset="-128"/>
              <a:ea typeface="ＭＳ Ｐゴシック" panose="020B0600070205080204" pitchFamily="50" charset="-128"/>
            </a:rPr>
            <a:t>12</a:t>
          </a:r>
          <a:r>
            <a:rPr kumimoji="1" lang="ja-JP" altLang="en-US" sz="1050">
              <a:solidFill>
                <a:schemeClr val="tx1"/>
              </a:solidFill>
              <a:latin typeface="ＭＳ Ｐゴシック" panose="020B0600070205080204" pitchFamily="50" charset="-128"/>
              <a:ea typeface="ＭＳ Ｐゴシック" panose="020B0600070205080204" pitchFamily="50" charset="-128"/>
            </a:rPr>
            <a:t>月に策定した、中期財政運営方針に基づき、計画的に安定した財政運営を行っていく。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大阪府泉佐野市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a:t>
          </a:r>
          <a:r>
            <a:rPr kumimoji="1" lang="en-US" altLang="ja-JP" sz="1100">
              <a:solidFill>
                <a:schemeClr val="tx1"/>
              </a:solidFill>
              <a:latin typeface="ＭＳ Ｐゴシック" panose="020B0600070205080204" pitchFamily="50" charset="-128"/>
              <a:ea typeface="ＭＳ Ｐゴシック" panose="020B0600070205080204" pitchFamily="50" charset="-128"/>
            </a:rPr>
            <a:t>4</a:t>
          </a:r>
          <a:r>
            <a:rPr kumimoji="1" lang="ja-JP" altLang="en-US" sz="1100">
              <a:solidFill>
                <a:schemeClr val="tx1"/>
              </a:solidFill>
              <a:latin typeface="ＭＳ Ｐゴシック" panose="020B0600070205080204" pitchFamily="50" charset="-128"/>
              <a:ea typeface="ＭＳ Ｐゴシック" panose="020B0600070205080204" pitchFamily="50" charset="-128"/>
            </a:rPr>
            <a:t>月</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日に施行された財政健全化法に基づく健全化判断比率において、本市は平成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20</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年度決算における連結実質赤字比率が</a:t>
          </a:r>
          <a:r>
            <a:rPr kumimoji="1" lang="en-US" altLang="ja-JP" sz="1100">
              <a:solidFill>
                <a:schemeClr val="tx1"/>
              </a:solidFill>
              <a:latin typeface="ＭＳ Ｐゴシック" panose="020B0600070205080204" pitchFamily="50" charset="-128"/>
              <a:ea typeface="ＭＳ Ｐゴシック" panose="020B0600070205080204" pitchFamily="50" charset="-128"/>
            </a:rPr>
            <a:t>26.42</a:t>
          </a:r>
          <a:r>
            <a:rPr kumimoji="1" lang="ja-JP" altLang="en-US" sz="1100">
              <a:solidFill>
                <a:schemeClr val="tx1"/>
              </a:solidFill>
              <a:latin typeface="ＭＳ Ｐゴシック" panose="020B0600070205080204" pitchFamily="50" charset="-128"/>
              <a:ea typeface="ＭＳ Ｐゴシック" panose="020B0600070205080204" pitchFamily="50" charset="-128"/>
            </a:rPr>
            <a:t>％（早期健全化基準</a:t>
          </a:r>
          <a:r>
            <a:rPr kumimoji="1" lang="en-US" altLang="ja-JP" sz="1100">
              <a:solidFill>
                <a:schemeClr val="tx1"/>
              </a:solidFill>
              <a:latin typeface="ＭＳ Ｐゴシック" panose="020B0600070205080204" pitchFamily="50" charset="-128"/>
              <a:ea typeface="ＭＳ Ｐゴシック" panose="020B0600070205080204" pitchFamily="50" charset="-128"/>
            </a:rPr>
            <a:t>17.44</a:t>
          </a:r>
          <a:r>
            <a:rPr kumimoji="1" lang="ja-JP" altLang="en-US" sz="1100">
              <a:solidFill>
                <a:schemeClr val="tx1"/>
              </a:solidFill>
              <a:latin typeface="ＭＳ Ｐゴシック" panose="020B0600070205080204" pitchFamily="50" charset="-128"/>
              <a:ea typeface="ＭＳ Ｐゴシック" panose="020B0600070205080204" pitchFamily="50" charset="-128"/>
            </a:rPr>
            <a:t>％）と早期健全化基準以上となった。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本市は、財政健全化法施行前の地方財政再建促進特別措置法に規定する財政再建準用団体に陥らないよう普通会計の収支改善を最優先に取り組んできた結果、平成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18</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年度に普通会計において実質収支の黒字転換を達成したが、特別会計等の根本的な改善措置を講じるまでは至っていなかった。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そのような状況下、財政健全化法において、新たに設けられた連結実質赤字比率では、宅地造成事業会計における資金不足額約</a:t>
          </a:r>
          <a:r>
            <a:rPr kumimoji="1" lang="en-US" altLang="ja-JP" sz="1100">
              <a:solidFill>
                <a:schemeClr val="tx1"/>
              </a:solidFill>
              <a:latin typeface="ＭＳ Ｐゴシック" panose="020B0600070205080204" pitchFamily="50" charset="-128"/>
              <a:ea typeface="ＭＳ Ｐゴシック" panose="020B0600070205080204" pitchFamily="50" charset="-128"/>
            </a:rPr>
            <a:t>66</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により、連結実質赤字比率が早期健全化基準以上となったものである。また、同会計の資金不足は現病院（りんくうタウン）建設の財源として、旧病院跡地（上町）の売却収入を充てることとし、将来の公共施設等の整備のために宅地造成事業に売却したものであるが、景気低迷による事業計画の頓挫などにより、その間の金利負担の累積と地価下落による売却差損の発生で生じたもので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なお、同会計は既に役割を終えていることから、平成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年度に第三セクター等改革推進債を活用して、これを廃止し、一般会計の負債として引継ぐことで同年度の決算で連結実質赤字額を解消した。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年度及び平成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23</a:t>
          </a:r>
          <a:r>
            <a:rPr kumimoji="1" lang="ja-JP" altLang="en-US" sz="1100">
              <a:solidFill>
                <a:schemeClr val="tx1"/>
              </a:solidFill>
              <a:latin typeface="ＭＳ Ｐゴシック" panose="020B0600070205080204" pitchFamily="50" charset="-128"/>
              <a:ea typeface="ＭＳ Ｐゴシック" panose="020B0600070205080204" pitchFamily="50" charset="-128"/>
            </a:rPr>
            <a:t>年決算では、一般会計で赤字額が生じたものの、連結実質赤字額は生じておらず、平成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年度決算で早期健全化団体から脱却した。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決算は、特別職の給与カット、事業の見直しなどによる歳出削減のほか、遊休土地の積極的な売却、ふるさと納税の推進、空港連絡橋利用税の徴収、ネーミングライツなどの歳入確保に努めたことにより、普通会計の実質収支額は引き続き黒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大阪府泉佐野市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空港開港に合わせ、遅れていた都市基盤整備を進め、その財源に地方債を活用したことにより元利償還金等の額が非常に大きい。これは、総合文化センターの建設及び空港対岸の「りんくうタウン」の造成に関して雨水整備を最優先で進めたことにより公営企業債（下水道事業会計）の元利償還金に対する繰入金が多額となっていることが主な要因であ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年度は公営企業債の元利償還金に対する繰入金の増により、実質公債費比率の分子となる額が減少している。今後も中期財政運営方針に基づき、計画的な地方債の発行を行うことで、公債費の抑制に努める。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大阪府泉佐野市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空港開港に合わせ、遅れていた都市基盤整備を進め、その財源に地方債を活用したことから多額の地方債総額を抱えることとなった。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これにより将来負担比率は、平成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20</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年度決算で</a:t>
          </a:r>
          <a:r>
            <a:rPr kumimoji="1" lang="en-US" altLang="ja-JP" sz="1100">
              <a:solidFill>
                <a:schemeClr val="tx1"/>
              </a:solidFill>
              <a:latin typeface="ＭＳ Ｐゴシック" panose="020B0600070205080204" pitchFamily="50" charset="-128"/>
              <a:ea typeface="ＭＳ Ｐゴシック" panose="020B0600070205080204" pitchFamily="50" charset="-128"/>
            </a:rPr>
            <a:t>393.5</a:t>
          </a:r>
          <a:r>
            <a:rPr kumimoji="1" lang="ja-JP" altLang="en-US" sz="1100">
              <a:solidFill>
                <a:schemeClr val="tx1"/>
              </a:solidFill>
              <a:latin typeface="ＭＳ Ｐゴシック" panose="020B0600070205080204" pitchFamily="50" charset="-128"/>
              <a:ea typeface="ＭＳ Ｐゴシック" panose="020B0600070205080204" pitchFamily="50" charset="-128"/>
            </a:rPr>
            <a:t>％（早期健全化基準</a:t>
          </a:r>
          <a:r>
            <a:rPr kumimoji="1" lang="en-US" altLang="ja-JP" sz="1100">
              <a:solidFill>
                <a:schemeClr val="tx1"/>
              </a:solidFill>
              <a:latin typeface="ＭＳ Ｐゴシック" panose="020B0600070205080204" pitchFamily="50" charset="-128"/>
              <a:ea typeface="ＭＳ Ｐゴシック" panose="020B0600070205080204" pitchFamily="50" charset="-128"/>
            </a:rPr>
            <a:t>350.0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％）と早期健全化基準以上となった。この主な要因は、上記の地方債残高（表中では、一般会計等に係る地方債の現在高）</a:t>
          </a:r>
          <a:r>
            <a:rPr kumimoji="1" lang="en-US" altLang="ja-JP" sz="1100">
              <a:solidFill>
                <a:schemeClr val="tx1"/>
              </a:solidFill>
              <a:latin typeface="ＭＳ Ｐゴシック" panose="020B0600070205080204" pitchFamily="50" charset="-128"/>
              <a:ea typeface="ＭＳ Ｐゴシック" panose="020B0600070205080204" pitchFamily="50" charset="-128"/>
            </a:rPr>
            <a:t>751</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億円と下水道事業会計・病院事業会計に係る公営企業債等繰入見込額約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335</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億円によるものである。早期健全化団体となった平成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20</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年度に宅地造成事業会計廃止で</a:t>
          </a:r>
          <a:r>
            <a:rPr kumimoji="1" lang="en-US" altLang="ja-JP" sz="1100">
              <a:solidFill>
                <a:schemeClr val="tx1"/>
              </a:solidFill>
              <a:latin typeface="ＭＳ Ｐゴシック" panose="020B0600070205080204" pitchFamily="50" charset="-128"/>
              <a:ea typeface="ＭＳ Ｐゴシック" panose="020B0600070205080204" pitchFamily="50" charset="-128"/>
            </a:rPr>
            <a:t>65.6</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年度に市立泉佐野病院の地方独立行政法人化で</a:t>
          </a:r>
          <a:r>
            <a:rPr kumimoji="1" lang="en-US" altLang="ja-JP" sz="1100">
              <a:solidFill>
                <a:schemeClr val="tx1"/>
              </a:solidFill>
              <a:latin typeface="ＭＳ Ｐゴシック" panose="020B0600070205080204" pitchFamily="50" charset="-128"/>
              <a:ea typeface="ＭＳ Ｐゴシック" panose="020B0600070205080204" pitchFamily="50" charset="-128"/>
            </a:rPr>
            <a:t>43.5</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億円の第三セクター等改革推進債を発行したため、一般会計等に係る地方債の現在高は平成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23</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まで増加した。しかしながら、宅地造成事業会計を廃止することで連結実質赤字額を解消し、投資事業を精査し、新規の地方債の発行を抑制していることで、将来負担比率の分子となる額は減少傾向とな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年度は地方債残高が約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23.4</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億円減少したことなどで将来負担比率の分子が約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56.3</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億円減少したため、将来負担比率は</a:t>
          </a:r>
          <a:r>
            <a:rPr kumimoji="1" lang="en-US" altLang="ja-JP" sz="1100">
              <a:solidFill>
                <a:schemeClr val="tx1"/>
              </a:solidFill>
              <a:latin typeface="ＭＳ Ｐゴシック" panose="020B0600070205080204" pitchFamily="50" charset="-128"/>
              <a:ea typeface="ＭＳ Ｐゴシック" panose="020B0600070205080204" pitchFamily="50" charset="-128"/>
            </a:rPr>
            <a:t>8.7</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ポイント減少した。地方債残高は依然として高水準で推移するため、中期財政運営方針に基づき、計画的な地方債の発行とすることで、更なる比率の改善に努める</a:t>
          </a:r>
          <a:r>
            <a:rPr kumimoji="1" lang="ja-JP" altLang="en-US" sz="1100">
              <a:latin typeface="ＭＳ ゴシック" pitchFamily="49" charset="-128"/>
              <a:ea typeface="ＭＳ ゴシック" pitchFamily="49" charset="-128"/>
            </a:rPr>
            <a: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大阪府泉佐野市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ふるさと応援寄附金等により</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23,073</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百万円を積み立てた一方、ふるさと応援寄附金の目的に応じた事業に</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20,776</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百万円取り崩したことにより、基金全体としては</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2,297</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百万円の増となった。</a:t>
          </a: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中期財政運営方針に基づき、財政調整機能を有する基金の残高を可能な限り保持していくことで、安定的な財政運営を目指す。</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広報公聴基金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広報及び公聴業務の円滑な運営と充実を図る経費に充当。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国際交流振興基金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国際化の進展に伴い、国際交流の振興に図る経費に充当。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職員福利厚生基金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職員の福利厚生に要する経費に充当。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公共施設整備等基金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公共施設の整備を図るため並びにふるさと応援寄附金事業に要する経費及びふるさと応援寄附者が指定した事業に要する経費に充当。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福祉基金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社会福祉活動の推進に要する経費に充当。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環境衛生事業基金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環境衛生事業の推進に係る経費に充当。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公園等整備基金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公園、広場及び緑地の整備に要する経費に充当。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市営住宅整備基金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市営住宅の整備を図る経費に充当。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地域経済振興基金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地域経済の発展と産業振興を図る経費に充当。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自治振興基金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地域における自治活動の振興と住民自治の促進を図る経費に充当。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教育振興基金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スポーツの振興、図書の充実その他教育の振興に要する経費に充当。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森林の整備及びその促進に関する施策に要する経費に充当。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退職手当基金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職員の退職手当の支払に要する経費に充当。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災害セーフティ基金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自然災害をはじめ感染症等の危機から市民の生命及び財産を守るとともに、支援活動、復旧対策等に要する経費に充当。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公益活動応援基金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地域の各種団体が自主的に実施する地域の活性化や課題の解決に向けた公益活動への助成に要する経費に充当。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企業版ふるさと納税基金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まち・ひと・しごと創生寄附活用事業に要する経費に充当。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泉佐野市魅力創造発信基金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魅力創造発信に要する経費に充当。</a:t>
          </a: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奨学金基金</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奨学金に要する経費に充当。</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豊かな海づくり基金</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豊かな海づくりに要する経費に充当。</a:t>
          </a:r>
          <a:endPar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ふるさと応援寄附金を積み立てたことで増加した。</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ふるさと応援寄附金を目的に応じた事業に取崩す。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年度黒字の</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以上となる</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155</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百万円を積み立て、取り崩しはなく、令和</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155</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安定した財政運営を行っていくために、基金残高を保持していく。</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公共用地先行取得事業特別会計からの買戻し、交付税追加交付等により</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472</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百万円を積み立て、取り崩しはなく、令和</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472</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百万円増加している。</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中期財政運営方針に基づき、地方債残高を令和</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年度には標準財政規模の約</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倍の</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600</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億円以下とするため、減債基金を活用し計画的に繰上償還を実施していく。</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15845C2-8DC3-42DE-B33C-81649FE1E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5BBFED-D811-4A06-9375-888AD94BEC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151B09B4-C6B1-4318-836D-4318DCDCF0F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23642B90-4AE6-483A-94FA-CBDEA19D6C2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9FE69C2-625E-4F58-A3A6-9440E8B4E76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7D5D8FD3-8CB2-40E4-B710-DFF38C9E010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EE16D377-30C8-48F7-A8D6-572F2CF0ADB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406C2F74-3DA8-45F2-902D-5A881292DAE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A3F0CF3D-7743-49AE-BCC7-865F8CB47D3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4C54688-9508-4AF4-A638-F0017ED5869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A72396DE-88FF-41F6-9221-7C92DE55331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CE7C11BE-7FBC-4C93-9426-3A97156A563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ABF952-25FA-4232-BEC7-272FDFDB8B5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917A317C-B4B4-4B0E-9C26-188F2344394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18794AC3-C1A0-491C-B31F-FDCF38905CF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A159296B-04CA-412B-B921-B4585CAB165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62856B37-D25E-4499-8D3F-47A1CAF23BC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986E367E-7EF0-47A1-937F-09F9B7B19E9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41D2A59D-CC62-4DE6-96D4-0DA4C75E800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3408F4E7-9BCA-4C53-AF80-311CCB77171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FE476026-5AF7-4734-BECD-18C7D68529F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3B4A4084-097B-4EAC-A325-72C4A770756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DF5E1A91-6F18-4E79-B19E-ACA2F5FB9EE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AC57D70A-F1EB-431F-856D-750E9B525DA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2C3D5465-FBF3-4B25-A8AE-FBBF497AF7A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6B598D17-B796-4585-867F-C038D9321C2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9069447A-ECAC-4C5C-89A3-AAAC7BD2EAB3}"/>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801D617F-877D-4B5E-8878-B95DA75DC54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9DDFFB64-9AAA-4FE7-B762-6DF525CF603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8FB1309B-E505-4334-BDDA-B3A14449353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D5B0915-8FEE-432F-B47B-6D501FC929C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411ECBC0-2F7E-4894-881D-A51418DCFDC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60B1AF01-7DE0-45B0-955E-B37B4C75047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FD121DB7-9B07-41A3-9BEB-0F596EB8B9F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D07E8F0-3DDB-45A4-BFFB-4230C9E93387}"/>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4AE42A8C-3961-4FAA-80D9-C963489EAC6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34333E7A-8792-4DD5-8559-6CD3DB40322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5095CBE0-4A68-46F8-BB5C-A7B2063F053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CECDD715-D571-4FF1-904D-C98F77D96F6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9B3145B1-C9A5-4FE6-B2A9-6E2F73475BC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5415BDEE-6FE9-491B-A9DF-6664A87C21F2}"/>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B903B9E-3CCD-40EB-9ABE-61C7D924E493}"/>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E37A778-3D8B-4248-B514-00701164E48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39BDE83-7335-4AC9-B841-B56FCCBEED5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6038C590-5D3A-481D-BDBC-4D3045462CA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12BCD060-DE64-4F27-BAD2-C3A59A0C8DB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408B649-BA23-4E5E-B03D-1F4A8557E92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530D7D59-23AD-4829-AC5D-56E4FE3167B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8EBC36E5-C989-48A1-AED6-E7E8A9C15739}"/>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それぞれの公共施設等について個別施設計画を策定済みであり、当該計画に基づいた施設の維持管理を適切に進めている。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個別施設計画策定に際して各施設の老朽化状況の調査を行い、施設ごとの使用可能年数を見積もっているが、使用可能年数を基にした令和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％であり、類似団体内平均値を下回っている。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65C80724-5486-46A1-8969-0F517F5A937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BC10C868-7010-478F-B9A8-54EE4645B5AA}"/>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B152904D-3449-4D24-93AE-B773BB39AF1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1E64629E-868D-49E2-BB5D-E112A57BC8DF}"/>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511DB60C-2505-4E4D-8800-220977FE15CF}"/>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FFE46389-B841-4495-A354-44BF985B7569}"/>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1198B077-712C-4EA4-9BE1-31AF673C58E5}"/>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BD2BB0AB-72BF-466C-A8A3-84BC77642CB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9DACFE60-D0CE-4CB0-98A6-8F04E7CB36DD}"/>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F84EB92A-CD28-4A03-9578-4FEF66EAB294}"/>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774BAF2E-956A-4260-94D6-69541CECBCB7}"/>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53005F8B-C77A-49DC-B0EF-16C3DCD450A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33D91BD8-A3B0-4CA6-964E-5F2760B5ADDB}"/>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8357029-4711-422D-888A-8CBC448A857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FC05898-90F1-4DD9-89C9-BE96E22F0AD6}"/>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F23A483-24F7-427F-94F0-1ABC886888EA}"/>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501E12B3-7361-4478-A172-58115065BE3D}"/>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DFCFD1ED-2218-4CA8-8C9A-CB2E0FF596D2}"/>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761F8EE9-6719-4D50-A1A1-3DE08CACF2F7}"/>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29E4972E-0159-4C9A-8FDB-0F7CA7E24C6E}"/>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58C163C7-8CC6-484E-A380-345A888F2590}"/>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94703F13-4CD9-4561-BA4E-B14176087492}"/>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CF44D452-AC78-4E89-ADDD-AF3AD5C9DD6F}"/>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2514D07F-C315-4D71-AAA4-1C18E82C5FA0}"/>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3F5B883C-E081-4AC8-A3B0-B1A7258E7410}"/>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D8E6131C-4084-4FC4-8414-EE8920887073}"/>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A857255E-41F7-49B8-A0E4-96D6ADB32854}"/>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414AD76-6D1C-485D-A1EB-6264CC168C2A}"/>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5FC9F2C-48C0-4498-B4DB-410516DD1A4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5403748-0389-4BC8-BF71-6F5DAD8AD55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8650723-F2ED-4F3B-9281-A104685A4A3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05DE628-DA5D-4027-93D4-DD9490A1F84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31750</xdr:rowOff>
    </xdr:from>
    <xdr:to>
      <xdr:col>23</xdr:col>
      <xdr:colOff>136525</xdr:colOff>
      <xdr:row>28</xdr:row>
      <xdr:rowOff>133350</xdr:rowOff>
    </xdr:to>
    <xdr:sp macro="" textlink="">
      <xdr:nvSpPr>
        <xdr:cNvPr id="83" name="楕円 82">
          <a:extLst>
            <a:ext uri="{FF2B5EF4-FFF2-40B4-BE49-F238E27FC236}">
              <a16:creationId xmlns:a16="http://schemas.microsoft.com/office/drawing/2014/main" id="{4FB985CF-A1A3-4B51-8A79-D5EE6302AD6F}"/>
            </a:ext>
          </a:extLst>
        </xdr:cNvPr>
        <xdr:cNvSpPr/>
      </xdr:nvSpPr>
      <xdr:spPr>
        <a:xfrm>
          <a:off x="4157345" y="54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54627</xdr:rowOff>
    </xdr:from>
    <xdr:ext cx="405111" cy="259045"/>
    <xdr:sp macro="" textlink="">
      <xdr:nvSpPr>
        <xdr:cNvPr id="84" name="有形固定資産減価償却率該当値テキスト">
          <a:extLst>
            <a:ext uri="{FF2B5EF4-FFF2-40B4-BE49-F238E27FC236}">
              <a16:creationId xmlns:a16="http://schemas.microsoft.com/office/drawing/2014/main" id="{6283CC53-63EC-4BF7-BAC4-EB0DA1A6117A}"/>
            </a:ext>
          </a:extLst>
        </xdr:cNvPr>
        <xdr:cNvSpPr txBox="1"/>
      </xdr:nvSpPr>
      <xdr:spPr>
        <a:xfrm>
          <a:off x="4258945" y="53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20955</xdr:rowOff>
    </xdr:from>
    <xdr:to>
      <xdr:col>19</xdr:col>
      <xdr:colOff>187325</xdr:colOff>
      <xdr:row>28</xdr:row>
      <xdr:rowOff>122555</xdr:rowOff>
    </xdr:to>
    <xdr:sp macro="" textlink="">
      <xdr:nvSpPr>
        <xdr:cNvPr id="85" name="楕円 84">
          <a:extLst>
            <a:ext uri="{FF2B5EF4-FFF2-40B4-BE49-F238E27FC236}">
              <a16:creationId xmlns:a16="http://schemas.microsoft.com/office/drawing/2014/main" id="{12977DCC-426E-4337-959F-E7D888D69FED}"/>
            </a:ext>
          </a:extLst>
        </xdr:cNvPr>
        <xdr:cNvSpPr/>
      </xdr:nvSpPr>
      <xdr:spPr>
        <a:xfrm>
          <a:off x="3537585" y="5484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71755</xdr:rowOff>
    </xdr:from>
    <xdr:to>
      <xdr:col>23</xdr:col>
      <xdr:colOff>85725</xdr:colOff>
      <xdr:row>28</xdr:row>
      <xdr:rowOff>82550</xdr:rowOff>
    </xdr:to>
    <xdr:cxnSp macro="">
      <xdr:nvCxnSpPr>
        <xdr:cNvPr id="86" name="直線コネクタ 85">
          <a:extLst>
            <a:ext uri="{FF2B5EF4-FFF2-40B4-BE49-F238E27FC236}">
              <a16:creationId xmlns:a16="http://schemas.microsoft.com/office/drawing/2014/main" id="{8EB2A33D-3F32-417B-94B5-D3AC0691C065}"/>
            </a:ext>
          </a:extLst>
        </xdr:cNvPr>
        <xdr:cNvCxnSpPr/>
      </xdr:nvCxnSpPr>
      <xdr:spPr>
        <a:xfrm>
          <a:off x="3588385" y="5535295"/>
          <a:ext cx="6197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13758</xdr:rowOff>
    </xdr:from>
    <xdr:to>
      <xdr:col>15</xdr:col>
      <xdr:colOff>187325</xdr:colOff>
      <xdr:row>28</xdr:row>
      <xdr:rowOff>115358</xdr:rowOff>
    </xdr:to>
    <xdr:sp macro="" textlink="">
      <xdr:nvSpPr>
        <xdr:cNvPr id="87" name="楕円 86">
          <a:extLst>
            <a:ext uri="{FF2B5EF4-FFF2-40B4-BE49-F238E27FC236}">
              <a16:creationId xmlns:a16="http://schemas.microsoft.com/office/drawing/2014/main" id="{FD8F08F4-D590-4127-8445-C70ABD5E1375}"/>
            </a:ext>
          </a:extLst>
        </xdr:cNvPr>
        <xdr:cNvSpPr/>
      </xdr:nvSpPr>
      <xdr:spPr>
        <a:xfrm>
          <a:off x="2867025" y="54772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64558</xdr:rowOff>
    </xdr:from>
    <xdr:to>
      <xdr:col>19</xdr:col>
      <xdr:colOff>136525</xdr:colOff>
      <xdr:row>28</xdr:row>
      <xdr:rowOff>71755</xdr:rowOff>
    </xdr:to>
    <xdr:cxnSp macro="">
      <xdr:nvCxnSpPr>
        <xdr:cNvPr id="88" name="直線コネクタ 87">
          <a:extLst>
            <a:ext uri="{FF2B5EF4-FFF2-40B4-BE49-F238E27FC236}">
              <a16:creationId xmlns:a16="http://schemas.microsoft.com/office/drawing/2014/main" id="{7ED454F1-E905-4AC1-8652-E87F6B5D9EAE}"/>
            </a:ext>
          </a:extLst>
        </xdr:cNvPr>
        <xdr:cNvCxnSpPr/>
      </xdr:nvCxnSpPr>
      <xdr:spPr>
        <a:xfrm>
          <a:off x="2917825" y="5528098"/>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142028</xdr:rowOff>
    </xdr:from>
    <xdr:to>
      <xdr:col>11</xdr:col>
      <xdr:colOff>187325</xdr:colOff>
      <xdr:row>28</xdr:row>
      <xdr:rowOff>72178</xdr:rowOff>
    </xdr:to>
    <xdr:sp macro="" textlink="">
      <xdr:nvSpPr>
        <xdr:cNvPr id="89" name="楕円 88">
          <a:extLst>
            <a:ext uri="{FF2B5EF4-FFF2-40B4-BE49-F238E27FC236}">
              <a16:creationId xmlns:a16="http://schemas.microsoft.com/office/drawing/2014/main" id="{0600E1D5-EA88-4E48-BED8-EEC93EFCCA93}"/>
            </a:ext>
          </a:extLst>
        </xdr:cNvPr>
        <xdr:cNvSpPr/>
      </xdr:nvSpPr>
      <xdr:spPr>
        <a:xfrm>
          <a:off x="2196465" y="54379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21378</xdr:rowOff>
    </xdr:from>
    <xdr:to>
      <xdr:col>15</xdr:col>
      <xdr:colOff>136525</xdr:colOff>
      <xdr:row>28</xdr:row>
      <xdr:rowOff>64558</xdr:rowOff>
    </xdr:to>
    <xdr:cxnSp macro="">
      <xdr:nvCxnSpPr>
        <xdr:cNvPr id="90" name="直線コネクタ 89">
          <a:extLst>
            <a:ext uri="{FF2B5EF4-FFF2-40B4-BE49-F238E27FC236}">
              <a16:creationId xmlns:a16="http://schemas.microsoft.com/office/drawing/2014/main" id="{CDCCE8BA-7F66-4C17-A881-AECFB5072FCD}"/>
            </a:ext>
          </a:extLst>
        </xdr:cNvPr>
        <xdr:cNvCxnSpPr/>
      </xdr:nvCxnSpPr>
      <xdr:spPr>
        <a:xfrm>
          <a:off x="2247265" y="548491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91652</xdr:rowOff>
    </xdr:from>
    <xdr:to>
      <xdr:col>7</xdr:col>
      <xdr:colOff>187325</xdr:colOff>
      <xdr:row>28</xdr:row>
      <xdr:rowOff>21802</xdr:rowOff>
    </xdr:to>
    <xdr:sp macro="" textlink="">
      <xdr:nvSpPr>
        <xdr:cNvPr id="91" name="楕円 90">
          <a:extLst>
            <a:ext uri="{FF2B5EF4-FFF2-40B4-BE49-F238E27FC236}">
              <a16:creationId xmlns:a16="http://schemas.microsoft.com/office/drawing/2014/main" id="{EDEE7FFD-0F40-4431-B7B0-32C6B8D1C1E8}"/>
            </a:ext>
          </a:extLst>
        </xdr:cNvPr>
        <xdr:cNvSpPr/>
      </xdr:nvSpPr>
      <xdr:spPr>
        <a:xfrm>
          <a:off x="1525905" y="53875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142452</xdr:rowOff>
    </xdr:from>
    <xdr:to>
      <xdr:col>11</xdr:col>
      <xdr:colOff>136525</xdr:colOff>
      <xdr:row>28</xdr:row>
      <xdr:rowOff>21378</xdr:rowOff>
    </xdr:to>
    <xdr:cxnSp macro="">
      <xdr:nvCxnSpPr>
        <xdr:cNvPr id="92" name="直線コネクタ 91">
          <a:extLst>
            <a:ext uri="{FF2B5EF4-FFF2-40B4-BE49-F238E27FC236}">
              <a16:creationId xmlns:a16="http://schemas.microsoft.com/office/drawing/2014/main" id="{3DF57291-7DD1-48D8-A395-65B9D4DC01E6}"/>
            </a:ext>
          </a:extLst>
        </xdr:cNvPr>
        <xdr:cNvCxnSpPr/>
      </xdr:nvCxnSpPr>
      <xdr:spPr>
        <a:xfrm>
          <a:off x="1576705" y="5438352"/>
          <a:ext cx="670560" cy="4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72C67475-C576-46BE-98F5-A4C6D28DB436}"/>
            </a:ext>
          </a:extLst>
        </xdr:cNvPr>
        <xdr:cNvSpPr txBox="1"/>
      </xdr:nvSpPr>
      <xdr:spPr>
        <a:xfrm>
          <a:off x="3395989"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6BBC2134-EBEB-42A0-ABFE-8569F5399A22}"/>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6A832B14-2EE3-4176-868D-3D5BAC599FC7}"/>
            </a:ext>
          </a:extLst>
        </xdr:cNvPr>
        <xdr:cNvSpPr txBox="1"/>
      </xdr:nvSpPr>
      <xdr:spPr>
        <a:xfrm>
          <a:off x="2067569"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26F9AD2C-03A6-48AA-B653-E20D5598B93F}"/>
            </a:ext>
          </a:extLst>
        </xdr:cNvPr>
        <xdr:cNvSpPr txBox="1"/>
      </xdr:nvSpPr>
      <xdr:spPr>
        <a:xfrm>
          <a:off x="139700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139082</xdr:rowOff>
    </xdr:from>
    <xdr:ext cx="405111" cy="259045"/>
    <xdr:sp macro="" textlink="">
      <xdr:nvSpPr>
        <xdr:cNvPr id="97" name="n_1mainValue有形固定資産減価償却率">
          <a:extLst>
            <a:ext uri="{FF2B5EF4-FFF2-40B4-BE49-F238E27FC236}">
              <a16:creationId xmlns:a16="http://schemas.microsoft.com/office/drawing/2014/main" id="{FD89654F-A89C-4FA4-82FE-63276874581F}"/>
            </a:ext>
          </a:extLst>
        </xdr:cNvPr>
        <xdr:cNvSpPr txBox="1"/>
      </xdr:nvSpPr>
      <xdr:spPr>
        <a:xfrm>
          <a:off x="3395989"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131885</xdr:rowOff>
    </xdr:from>
    <xdr:ext cx="405111" cy="259045"/>
    <xdr:sp macro="" textlink="">
      <xdr:nvSpPr>
        <xdr:cNvPr id="98" name="n_2mainValue有形固定資産減価償却率">
          <a:extLst>
            <a:ext uri="{FF2B5EF4-FFF2-40B4-BE49-F238E27FC236}">
              <a16:creationId xmlns:a16="http://schemas.microsoft.com/office/drawing/2014/main" id="{04B8D563-64C6-4176-B2A1-063DFA56BC60}"/>
            </a:ext>
          </a:extLst>
        </xdr:cNvPr>
        <xdr:cNvSpPr txBox="1"/>
      </xdr:nvSpPr>
      <xdr:spPr>
        <a:xfrm>
          <a:off x="2738129" y="526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88705</xdr:rowOff>
    </xdr:from>
    <xdr:ext cx="405111" cy="259045"/>
    <xdr:sp macro="" textlink="">
      <xdr:nvSpPr>
        <xdr:cNvPr id="99" name="n_3mainValue有形固定資産減価償却率">
          <a:extLst>
            <a:ext uri="{FF2B5EF4-FFF2-40B4-BE49-F238E27FC236}">
              <a16:creationId xmlns:a16="http://schemas.microsoft.com/office/drawing/2014/main" id="{D3EF6BF3-2ECD-45E1-BDE3-33116254A599}"/>
            </a:ext>
          </a:extLst>
        </xdr:cNvPr>
        <xdr:cNvSpPr txBox="1"/>
      </xdr:nvSpPr>
      <xdr:spPr>
        <a:xfrm>
          <a:off x="2067569" y="5216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38329</xdr:rowOff>
    </xdr:from>
    <xdr:ext cx="405111" cy="259045"/>
    <xdr:sp macro="" textlink="">
      <xdr:nvSpPr>
        <xdr:cNvPr id="100" name="n_4mainValue有形固定資産減価償却率">
          <a:extLst>
            <a:ext uri="{FF2B5EF4-FFF2-40B4-BE49-F238E27FC236}">
              <a16:creationId xmlns:a16="http://schemas.microsoft.com/office/drawing/2014/main" id="{041723F9-FBFB-44D8-8EF1-7FFB73D082F6}"/>
            </a:ext>
          </a:extLst>
        </xdr:cNvPr>
        <xdr:cNvSpPr txBox="1"/>
      </xdr:nvSpPr>
      <xdr:spPr>
        <a:xfrm>
          <a:off x="1397009" y="5166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8D8930C-53D1-41DC-82EB-9A4FF229BE1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7065140-0D69-4DFE-867D-AB586AA428E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E9303B7-3DD3-438F-8107-67652E1A354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3BD6AC4-CA71-49B8-BBFF-76448E673F8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453D84B-0D8F-4741-880B-7F888C638F6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4F72A73-7178-40A2-96C5-7BBE1DFB594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3949BA8-0C36-41BE-8E3B-09B5617FA0D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34D00A7-1088-420F-AA37-E149D3D90D8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32B87C0-FD3F-4EF5-81CC-04F25109CF4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C0D0E24-D44B-4C97-A709-E76151DC9FD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FEE6AD9-DA20-448B-8AD7-4C712BC151B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FD5AAD4-39B3-4C85-810D-8708160F218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0DBBDBA-C220-4044-BFCC-689A1962326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債務償還比率は、地方債残高や土地開発公社を含む設立法人の負債額が大きいため、類似団体内平均値と比べると高くなっている。将来負担額については、中期財政運営方針において、計画的な基金活用により基金残高を確保しつつ、地方債残高の減少に努めることとしており、令和</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年度の将来負担比率</a:t>
          </a:r>
          <a:r>
            <a:rPr kumimoji="1" lang="en-US" altLang="ja-JP" sz="1000">
              <a:latin typeface="ＭＳ Ｐゴシック" panose="020B0600070205080204" pitchFamily="50" charset="-128"/>
              <a:ea typeface="ＭＳ Ｐゴシック" panose="020B0600070205080204" pitchFamily="50" charset="-128"/>
            </a:rPr>
            <a:t>100</a:t>
          </a:r>
          <a:r>
            <a:rPr kumimoji="1" lang="ja-JP" altLang="en-US" sz="1000">
              <a:latin typeface="ＭＳ Ｐゴシック" panose="020B0600070205080204" pitchFamily="50" charset="-128"/>
              <a:ea typeface="ＭＳ Ｐゴシック" panose="020B0600070205080204" pitchFamily="50" charset="-128"/>
            </a:rPr>
            <a:t>％以下を目指している。今後も事業費の精査等を行うとともに、地方債の新規発行の抑制や、地方債の繰上償還の実施などにより地方債残高の減少に努めていく。また、土地開発公社については、今後も経営の健全化を進めることで、負債の解消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F9D2559-25F3-4289-87F6-14C82BA6C7A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A5C03CB-36F4-4999-BA4F-F347D02B3CC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FB29786-3C93-4BCE-BAB1-0357FA7BD4D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B8698B71-8177-4B69-B650-D6C18E40984B}"/>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6518A4D4-C6F2-43C3-A8EC-2A5E74A573AB}"/>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1D2045BB-61B9-4D8A-87AD-48AECB1885AB}"/>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0" name="テキスト ボックス 119">
          <a:extLst>
            <a:ext uri="{FF2B5EF4-FFF2-40B4-BE49-F238E27FC236}">
              <a16:creationId xmlns:a16="http://schemas.microsoft.com/office/drawing/2014/main" id="{9BBBE2F9-DCE8-43F1-ADF6-DEF804C4D4CA}"/>
            </a:ext>
          </a:extLst>
        </xdr:cNvPr>
        <xdr:cNvSpPr txBox="1"/>
      </xdr:nvSpPr>
      <xdr:spPr>
        <a:xfrm>
          <a:off x="9486041" y="61747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A1B44A3E-629E-4C5B-ABCA-217C1DCEA30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22" name="テキスト ボックス 121">
          <a:extLst>
            <a:ext uri="{FF2B5EF4-FFF2-40B4-BE49-F238E27FC236}">
              <a16:creationId xmlns:a16="http://schemas.microsoft.com/office/drawing/2014/main" id="{D5A33105-B910-4142-B16C-4F12965B6FFA}"/>
            </a:ext>
          </a:extLst>
        </xdr:cNvPr>
        <xdr:cNvSpPr txBox="1"/>
      </xdr:nvSpPr>
      <xdr:spPr>
        <a:xfrm>
          <a:off x="9486041" y="58224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A91F5718-54C0-4CC4-A6F8-B71601C540D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3EFCE70D-C554-4F23-944D-45D89977C3A1}"/>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D5962196-FB81-4D84-9A23-3B09C3104D32}"/>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E370A35-D483-472A-8721-E2A2F6F0AFA1}"/>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58479958-3CF5-4ACD-BF97-88EBE258852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D63C01F6-1238-49EC-86D2-0FA713528A9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30</xdr:row>
      <xdr:rowOff>31187</xdr:rowOff>
    </xdr:to>
    <xdr:cxnSp macro="">
      <xdr:nvCxnSpPr>
        <xdr:cNvPr id="129" name="直線コネクタ 128">
          <a:extLst>
            <a:ext uri="{FF2B5EF4-FFF2-40B4-BE49-F238E27FC236}">
              <a16:creationId xmlns:a16="http://schemas.microsoft.com/office/drawing/2014/main" id="{792DA355-B714-48B4-A47C-CA641CF25C8B}"/>
            </a:ext>
          </a:extLst>
        </xdr:cNvPr>
        <xdr:cNvCxnSpPr/>
      </xdr:nvCxnSpPr>
      <xdr:spPr>
        <a:xfrm flipV="1">
          <a:off x="13027660" y="5211868"/>
          <a:ext cx="1269" cy="618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35014</xdr:rowOff>
    </xdr:from>
    <xdr:ext cx="469744" cy="259045"/>
    <xdr:sp macro="" textlink="">
      <xdr:nvSpPr>
        <xdr:cNvPr id="130" name="債務償還比率最小値テキスト">
          <a:extLst>
            <a:ext uri="{FF2B5EF4-FFF2-40B4-BE49-F238E27FC236}">
              <a16:creationId xmlns:a16="http://schemas.microsoft.com/office/drawing/2014/main" id="{FA835CCE-8EAE-4C4B-BFF8-81699BA8B940}"/>
            </a:ext>
          </a:extLst>
        </xdr:cNvPr>
        <xdr:cNvSpPr txBox="1"/>
      </xdr:nvSpPr>
      <xdr:spPr>
        <a:xfrm>
          <a:off x="13080365" y="5833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31187</xdr:rowOff>
    </xdr:from>
    <xdr:to>
      <xdr:col>76</xdr:col>
      <xdr:colOff>111125</xdr:colOff>
      <xdr:row>30</xdr:row>
      <xdr:rowOff>31187</xdr:rowOff>
    </xdr:to>
    <xdr:cxnSp macro="">
      <xdr:nvCxnSpPr>
        <xdr:cNvPr id="131" name="直線コネクタ 130">
          <a:extLst>
            <a:ext uri="{FF2B5EF4-FFF2-40B4-BE49-F238E27FC236}">
              <a16:creationId xmlns:a16="http://schemas.microsoft.com/office/drawing/2014/main" id="{C05E1926-673B-488F-A522-F1913AFA3772}"/>
            </a:ext>
          </a:extLst>
        </xdr:cNvPr>
        <xdr:cNvCxnSpPr/>
      </xdr:nvCxnSpPr>
      <xdr:spPr>
        <a:xfrm>
          <a:off x="12963525" y="583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84810FF3-8C68-4345-B0A8-E22DA6F76108}"/>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EE2F46E-F59C-4608-9597-D7FE18BD142D}"/>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52972</xdr:rowOff>
    </xdr:from>
    <xdr:ext cx="469744" cy="259045"/>
    <xdr:sp macro="" textlink="">
      <xdr:nvSpPr>
        <xdr:cNvPr id="134" name="債務償還比率平均値テキスト">
          <a:extLst>
            <a:ext uri="{FF2B5EF4-FFF2-40B4-BE49-F238E27FC236}">
              <a16:creationId xmlns:a16="http://schemas.microsoft.com/office/drawing/2014/main" id="{CA1EA146-35D3-4186-A0A4-51B31C4177F4}"/>
            </a:ext>
          </a:extLst>
        </xdr:cNvPr>
        <xdr:cNvSpPr txBox="1"/>
      </xdr:nvSpPr>
      <xdr:spPr>
        <a:xfrm>
          <a:off x="13080365" y="534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30095</xdr:rowOff>
    </xdr:from>
    <xdr:to>
      <xdr:col>76</xdr:col>
      <xdr:colOff>73025</xdr:colOff>
      <xdr:row>28</xdr:row>
      <xdr:rowOff>131695</xdr:rowOff>
    </xdr:to>
    <xdr:sp macro="" textlink="">
      <xdr:nvSpPr>
        <xdr:cNvPr id="135" name="フローチャート: 判断 134">
          <a:extLst>
            <a:ext uri="{FF2B5EF4-FFF2-40B4-BE49-F238E27FC236}">
              <a16:creationId xmlns:a16="http://schemas.microsoft.com/office/drawing/2014/main" id="{F7B768B2-0D8C-4F8F-BD71-3530E9329C59}"/>
            </a:ext>
          </a:extLst>
        </xdr:cNvPr>
        <xdr:cNvSpPr/>
      </xdr:nvSpPr>
      <xdr:spPr>
        <a:xfrm>
          <a:off x="13001625" y="5493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25561</xdr:rowOff>
    </xdr:from>
    <xdr:to>
      <xdr:col>72</xdr:col>
      <xdr:colOff>123825</xdr:colOff>
      <xdr:row>28</xdr:row>
      <xdr:rowOff>127161</xdr:rowOff>
    </xdr:to>
    <xdr:sp macro="" textlink="">
      <xdr:nvSpPr>
        <xdr:cNvPr id="136" name="フローチャート: 判断 135">
          <a:extLst>
            <a:ext uri="{FF2B5EF4-FFF2-40B4-BE49-F238E27FC236}">
              <a16:creationId xmlns:a16="http://schemas.microsoft.com/office/drawing/2014/main" id="{79B684FF-C9D2-4653-8BE1-C9DCB15256E5}"/>
            </a:ext>
          </a:extLst>
        </xdr:cNvPr>
        <xdr:cNvSpPr/>
      </xdr:nvSpPr>
      <xdr:spPr>
        <a:xfrm>
          <a:off x="12359005" y="548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24697</xdr:rowOff>
    </xdr:from>
    <xdr:to>
      <xdr:col>68</xdr:col>
      <xdr:colOff>123825</xdr:colOff>
      <xdr:row>28</xdr:row>
      <xdr:rowOff>126297</xdr:rowOff>
    </xdr:to>
    <xdr:sp macro="" textlink="">
      <xdr:nvSpPr>
        <xdr:cNvPr id="137" name="フローチャート: 判断 136">
          <a:extLst>
            <a:ext uri="{FF2B5EF4-FFF2-40B4-BE49-F238E27FC236}">
              <a16:creationId xmlns:a16="http://schemas.microsoft.com/office/drawing/2014/main" id="{C3EC466B-38A2-47A8-9B11-E395179AAED7}"/>
            </a:ext>
          </a:extLst>
        </xdr:cNvPr>
        <xdr:cNvSpPr/>
      </xdr:nvSpPr>
      <xdr:spPr>
        <a:xfrm>
          <a:off x="11688445" y="5488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170167</xdr:rowOff>
    </xdr:from>
    <xdr:to>
      <xdr:col>64</xdr:col>
      <xdr:colOff>123825</xdr:colOff>
      <xdr:row>28</xdr:row>
      <xdr:rowOff>100317</xdr:rowOff>
    </xdr:to>
    <xdr:sp macro="" textlink="">
      <xdr:nvSpPr>
        <xdr:cNvPr id="138" name="フローチャート: 判断 137">
          <a:extLst>
            <a:ext uri="{FF2B5EF4-FFF2-40B4-BE49-F238E27FC236}">
              <a16:creationId xmlns:a16="http://schemas.microsoft.com/office/drawing/2014/main" id="{C0BCD1C9-09FF-4D4C-8703-E0D9228B80DD}"/>
            </a:ext>
          </a:extLst>
        </xdr:cNvPr>
        <xdr:cNvSpPr/>
      </xdr:nvSpPr>
      <xdr:spPr>
        <a:xfrm>
          <a:off x="11017885" y="5466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111921</xdr:rowOff>
    </xdr:from>
    <xdr:to>
      <xdr:col>60</xdr:col>
      <xdr:colOff>123825</xdr:colOff>
      <xdr:row>29</xdr:row>
      <xdr:rowOff>42071</xdr:rowOff>
    </xdr:to>
    <xdr:sp macro="" textlink="">
      <xdr:nvSpPr>
        <xdr:cNvPr id="139" name="フローチャート: 判断 138">
          <a:extLst>
            <a:ext uri="{FF2B5EF4-FFF2-40B4-BE49-F238E27FC236}">
              <a16:creationId xmlns:a16="http://schemas.microsoft.com/office/drawing/2014/main" id="{A80C5504-2A2C-4D84-B23A-2A85101EDFCA}"/>
            </a:ext>
          </a:extLst>
        </xdr:cNvPr>
        <xdr:cNvSpPr/>
      </xdr:nvSpPr>
      <xdr:spPr>
        <a:xfrm>
          <a:off x="10347325" y="55754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6295E9C-3C18-456E-BCA7-9A42F03FA1A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97A09C2-A3EE-43BD-9F7C-B46402DB769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516A3D1-0AEC-4B4F-8420-FAF11DCE2E1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A6364F2-DE05-4DF4-9DF3-B380CC377EB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36F65F7-5F24-4E55-B341-6F2DB63CBD8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89514</xdr:rowOff>
    </xdr:from>
    <xdr:to>
      <xdr:col>76</xdr:col>
      <xdr:colOff>73025</xdr:colOff>
      <xdr:row>30</xdr:row>
      <xdr:rowOff>19664</xdr:rowOff>
    </xdr:to>
    <xdr:sp macro="" textlink="">
      <xdr:nvSpPr>
        <xdr:cNvPr id="145" name="楕円 144">
          <a:extLst>
            <a:ext uri="{FF2B5EF4-FFF2-40B4-BE49-F238E27FC236}">
              <a16:creationId xmlns:a16="http://schemas.microsoft.com/office/drawing/2014/main" id="{7103CFFB-69F3-4BEB-AFA0-FD0A32C696B2}"/>
            </a:ext>
          </a:extLst>
        </xdr:cNvPr>
        <xdr:cNvSpPr/>
      </xdr:nvSpPr>
      <xdr:spPr>
        <a:xfrm>
          <a:off x="13001625" y="5720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4441</xdr:rowOff>
    </xdr:from>
    <xdr:ext cx="469744" cy="259045"/>
    <xdr:sp macro="" textlink="">
      <xdr:nvSpPr>
        <xdr:cNvPr id="146" name="債務償還比率該当値テキスト">
          <a:extLst>
            <a:ext uri="{FF2B5EF4-FFF2-40B4-BE49-F238E27FC236}">
              <a16:creationId xmlns:a16="http://schemas.microsoft.com/office/drawing/2014/main" id="{3104509F-ACC3-4168-A1BD-31EEE114B2F6}"/>
            </a:ext>
          </a:extLst>
        </xdr:cNvPr>
        <xdr:cNvSpPr txBox="1"/>
      </xdr:nvSpPr>
      <xdr:spPr>
        <a:xfrm>
          <a:off x="13080365" y="563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2625</xdr:rowOff>
    </xdr:from>
    <xdr:to>
      <xdr:col>72</xdr:col>
      <xdr:colOff>123825</xdr:colOff>
      <xdr:row>30</xdr:row>
      <xdr:rowOff>104225</xdr:rowOff>
    </xdr:to>
    <xdr:sp macro="" textlink="">
      <xdr:nvSpPr>
        <xdr:cNvPr id="147" name="楕円 146">
          <a:extLst>
            <a:ext uri="{FF2B5EF4-FFF2-40B4-BE49-F238E27FC236}">
              <a16:creationId xmlns:a16="http://schemas.microsoft.com/office/drawing/2014/main" id="{ED3B06B5-904B-4D96-A63F-102AA8A4B1D8}"/>
            </a:ext>
          </a:extLst>
        </xdr:cNvPr>
        <xdr:cNvSpPr/>
      </xdr:nvSpPr>
      <xdr:spPr>
        <a:xfrm>
          <a:off x="12359005" y="58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140314</xdr:rowOff>
    </xdr:from>
    <xdr:to>
      <xdr:col>76</xdr:col>
      <xdr:colOff>22225</xdr:colOff>
      <xdr:row>30</xdr:row>
      <xdr:rowOff>53425</xdr:rowOff>
    </xdr:to>
    <xdr:cxnSp macro="">
      <xdr:nvCxnSpPr>
        <xdr:cNvPr id="148" name="直線コネクタ 147">
          <a:extLst>
            <a:ext uri="{FF2B5EF4-FFF2-40B4-BE49-F238E27FC236}">
              <a16:creationId xmlns:a16="http://schemas.microsoft.com/office/drawing/2014/main" id="{8F6CCB99-8CB8-4DE4-AB3E-D558C7D64EB9}"/>
            </a:ext>
          </a:extLst>
        </xdr:cNvPr>
        <xdr:cNvCxnSpPr/>
      </xdr:nvCxnSpPr>
      <xdr:spPr>
        <a:xfrm flipV="1">
          <a:off x="12409805" y="5771494"/>
          <a:ext cx="619760" cy="8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98628</xdr:rowOff>
    </xdr:from>
    <xdr:to>
      <xdr:col>68</xdr:col>
      <xdr:colOff>123825</xdr:colOff>
      <xdr:row>31</xdr:row>
      <xdr:rowOff>28778</xdr:rowOff>
    </xdr:to>
    <xdr:sp macro="" textlink="">
      <xdr:nvSpPr>
        <xdr:cNvPr id="149" name="楕円 148">
          <a:extLst>
            <a:ext uri="{FF2B5EF4-FFF2-40B4-BE49-F238E27FC236}">
              <a16:creationId xmlns:a16="http://schemas.microsoft.com/office/drawing/2014/main" id="{8EBAB582-4E8C-4DDD-B8F0-9AA5DA186BDD}"/>
            </a:ext>
          </a:extLst>
        </xdr:cNvPr>
        <xdr:cNvSpPr/>
      </xdr:nvSpPr>
      <xdr:spPr>
        <a:xfrm>
          <a:off x="11688445" y="5897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53425</xdr:rowOff>
    </xdr:from>
    <xdr:to>
      <xdr:col>72</xdr:col>
      <xdr:colOff>73025</xdr:colOff>
      <xdr:row>30</xdr:row>
      <xdr:rowOff>149428</xdr:rowOff>
    </xdr:to>
    <xdr:cxnSp macro="">
      <xdr:nvCxnSpPr>
        <xdr:cNvPr id="150" name="直線コネクタ 149">
          <a:extLst>
            <a:ext uri="{FF2B5EF4-FFF2-40B4-BE49-F238E27FC236}">
              <a16:creationId xmlns:a16="http://schemas.microsoft.com/office/drawing/2014/main" id="{E17BDA03-AE99-49DD-8EF6-036FA5CB3E43}"/>
            </a:ext>
          </a:extLst>
        </xdr:cNvPr>
        <xdr:cNvCxnSpPr/>
      </xdr:nvCxnSpPr>
      <xdr:spPr>
        <a:xfrm flipV="1">
          <a:off x="11739245" y="5852245"/>
          <a:ext cx="670560" cy="9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164575</xdr:rowOff>
    </xdr:from>
    <xdr:to>
      <xdr:col>64</xdr:col>
      <xdr:colOff>123825</xdr:colOff>
      <xdr:row>30</xdr:row>
      <xdr:rowOff>94725</xdr:rowOff>
    </xdr:to>
    <xdr:sp macro="" textlink="">
      <xdr:nvSpPr>
        <xdr:cNvPr id="151" name="楕円 150">
          <a:extLst>
            <a:ext uri="{FF2B5EF4-FFF2-40B4-BE49-F238E27FC236}">
              <a16:creationId xmlns:a16="http://schemas.microsoft.com/office/drawing/2014/main" id="{27D2850A-6199-485E-A775-F5942811CE14}"/>
            </a:ext>
          </a:extLst>
        </xdr:cNvPr>
        <xdr:cNvSpPr/>
      </xdr:nvSpPr>
      <xdr:spPr>
        <a:xfrm>
          <a:off x="11017885" y="5795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43925</xdr:rowOff>
    </xdr:from>
    <xdr:to>
      <xdr:col>68</xdr:col>
      <xdr:colOff>73025</xdr:colOff>
      <xdr:row>30</xdr:row>
      <xdr:rowOff>149428</xdr:rowOff>
    </xdr:to>
    <xdr:cxnSp macro="">
      <xdr:nvCxnSpPr>
        <xdr:cNvPr id="152" name="直線コネクタ 151">
          <a:extLst>
            <a:ext uri="{FF2B5EF4-FFF2-40B4-BE49-F238E27FC236}">
              <a16:creationId xmlns:a16="http://schemas.microsoft.com/office/drawing/2014/main" id="{6A515E5B-5B52-47AB-8FA2-6502DF6CA31F}"/>
            </a:ext>
          </a:extLst>
        </xdr:cNvPr>
        <xdr:cNvCxnSpPr/>
      </xdr:nvCxnSpPr>
      <xdr:spPr>
        <a:xfrm>
          <a:off x="11068685" y="5842745"/>
          <a:ext cx="670560" cy="10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55516</xdr:rowOff>
    </xdr:from>
    <xdr:to>
      <xdr:col>60</xdr:col>
      <xdr:colOff>123825</xdr:colOff>
      <xdr:row>33</xdr:row>
      <xdr:rowOff>157116</xdr:rowOff>
    </xdr:to>
    <xdr:sp macro="" textlink="">
      <xdr:nvSpPr>
        <xdr:cNvPr id="153" name="楕円 152">
          <a:extLst>
            <a:ext uri="{FF2B5EF4-FFF2-40B4-BE49-F238E27FC236}">
              <a16:creationId xmlns:a16="http://schemas.microsoft.com/office/drawing/2014/main" id="{A89D860B-0322-4A7D-B103-60D0C8D3FA41}"/>
            </a:ext>
          </a:extLst>
        </xdr:cNvPr>
        <xdr:cNvSpPr/>
      </xdr:nvSpPr>
      <xdr:spPr>
        <a:xfrm>
          <a:off x="10347325" y="63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43925</xdr:rowOff>
    </xdr:from>
    <xdr:to>
      <xdr:col>64</xdr:col>
      <xdr:colOff>73025</xdr:colOff>
      <xdr:row>33</xdr:row>
      <xdr:rowOff>106316</xdr:rowOff>
    </xdr:to>
    <xdr:cxnSp macro="">
      <xdr:nvCxnSpPr>
        <xdr:cNvPr id="154" name="直線コネクタ 153">
          <a:extLst>
            <a:ext uri="{FF2B5EF4-FFF2-40B4-BE49-F238E27FC236}">
              <a16:creationId xmlns:a16="http://schemas.microsoft.com/office/drawing/2014/main" id="{00AA8924-EC1F-4A9D-A6D1-655FFEE0936B}"/>
            </a:ext>
          </a:extLst>
        </xdr:cNvPr>
        <xdr:cNvCxnSpPr/>
      </xdr:nvCxnSpPr>
      <xdr:spPr>
        <a:xfrm flipV="1">
          <a:off x="10398125" y="5842745"/>
          <a:ext cx="670560" cy="56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143688</xdr:rowOff>
    </xdr:from>
    <xdr:ext cx="469744" cy="259045"/>
    <xdr:sp macro="" textlink="">
      <xdr:nvSpPr>
        <xdr:cNvPr id="155" name="n_1aveValue債務償還比率">
          <a:extLst>
            <a:ext uri="{FF2B5EF4-FFF2-40B4-BE49-F238E27FC236}">
              <a16:creationId xmlns:a16="http://schemas.microsoft.com/office/drawing/2014/main" id="{5FBA9BB8-4489-42DB-B2F9-9701022FF752}"/>
            </a:ext>
          </a:extLst>
        </xdr:cNvPr>
        <xdr:cNvSpPr txBox="1"/>
      </xdr:nvSpPr>
      <xdr:spPr>
        <a:xfrm>
          <a:off x="12185092" y="527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142824</xdr:rowOff>
    </xdr:from>
    <xdr:ext cx="469744" cy="259045"/>
    <xdr:sp macro="" textlink="">
      <xdr:nvSpPr>
        <xdr:cNvPr id="156" name="n_2aveValue債務償還比率">
          <a:extLst>
            <a:ext uri="{FF2B5EF4-FFF2-40B4-BE49-F238E27FC236}">
              <a16:creationId xmlns:a16="http://schemas.microsoft.com/office/drawing/2014/main" id="{CFDA8BFE-4E39-4278-8E93-11E35F6B6442}"/>
            </a:ext>
          </a:extLst>
        </xdr:cNvPr>
        <xdr:cNvSpPr txBox="1"/>
      </xdr:nvSpPr>
      <xdr:spPr>
        <a:xfrm>
          <a:off x="11527232" y="527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116844</xdr:rowOff>
    </xdr:from>
    <xdr:ext cx="469744" cy="259045"/>
    <xdr:sp macro="" textlink="">
      <xdr:nvSpPr>
        <xdr:cNvPr id="157" name="n_3aveValue債務償還比率">
          <a:extLst>
            <a:ext uri="{FF2B5EF4-FFF2-40B4-BE49-F238E27FC236}">
              <a16:creationId xmlns:a16="http://schemas.microsoft.com/office/drawing/2014/main" id="{6EC5B41F-F67E-4F3D-987E-2B23BBA960B0}"/>
            </a:ext>
          </a:extLst>
        </xdr:cNvPr>
        <xdr:cNvSpPr txBox="1"/>
      </xdr:nvSpPr>
      <xdr:spPr>
        <a:xfrm>
          <a:off x="10856672" y="52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58598</xdr:rowOff>
    </xdr:from>
    <xdr:ext cx="469744" cy="259045"/>
    <xdr:sp macro="" textlink="">
      <xdr:nvSpPr>
        <xdr:cNvPr id="158" name="n_4aveValue債務償還比率">
          <a:extLst>
            <a:ext uri="{FF2B5EF4-FFF2-40B4-BE49-F238E27FC236}">
              <a16:creationId xmlns:a16="http://schemas.microsoft.com/office/drawing/2014/main" id="{2EBDF396-7006-43D2-8BDE-3FE17008865F}"/>
            </a:ext>
          </a:extLst>
        </xdr:cNvPr>
        <xdr:cNvSpPr txBox="1"/>
      </xdr:nvSpPr>
      <xdr:spPr>
        <a:xfrm>
          <a:off x="10186112" y="535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95352</xdr:rowOff>
    </xdr:from>
    <xdr:ext cx="469744" cy="259045"/>
    <xdr:sp macro="" textlink="">
      <xdr:nvSpPr>
        <xdr:cNvPr id="159" name="n_1mainValue債務償還比率">
          <a:extLst>
            <a:ext uri="{FF2B5EF4-FFF2-40B4-BE49-F238E27FC236}">
              <a16:creationId xmlns:a16="http://schemas.microsoft.com/office/drawing/2014/main" id="{B97515FF-4FDA-4A13-A8AE-44C30130EB4F}"/>
            </a:ext>
          </a:extLst>
        </xdr:cNvPr>
        <xdr:cNvSpPr txBox="1"/>
      </xdr:nvSpPr>
      <xdr:spPr>
        <a:xfrm>
          <a:off x="12185092" y="589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31</xdr:row>
      <xdr:rowOff>19905</xdr:rowOff>
    </xdr:from>
    <xdr:ext cx="560923" cy="259045"/>
    <xdr:sp macro="" textlink="">
      <xdr:nvSpPr>
        <xdr:cNvPr id="160" name="n_2mainValue債務償還比率">
          <a:extLst>
            <a:ext uri="{FF2B5EF4-FFF2-40B4-BE49-F238E27FC236}">
              <a16:creationId xmlns:a16="http://schemas.microsoft.com/office/drawing/2014/main" id="{BE2A45A8-CC1F-4175-A299-0A7096A500E8}"/>
            </a:ext>
          </a:extLst>
        </xdr:cNvPr>
        <xdr:cNvSpPr txBox="1"/>
      </xdr:nvSpPr>
      <xdr:spPr>
        <a:xfrm>
          <a:off x="11496883" y="59863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85852</xdr:rowOff>
    </xdr:from>
    <xdr:ext cx="469744" cy="259045"/>
    <xdr:sp macro="" textlink="">
      <xdr:nvSpPr>
        <xdr:cNvPr id="161" name="n_3mainValue債務償還比率">
          <a:extLst>
            <a:ext uri="{FF2B5EF4-FFF2-40B4-BE49-F238E27FC236}">
              <a16:creationId xmlns:a16="http://schemas.microsoft.com/office/drawing/2014/main" id="{F5ACB2C3-10D7-4A6D-82D2-37937F213E7F}"/>
            </a:ext>
          </a:extLst>
        </xdr:cNvPr>
        <xdr:cNvSpPr txBox="1"/>
      </xdr:nvSpPr>
      <xdr:spPr>
        <a:xfrm>
          <a:off x="10856672" y="588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148243</xdr:rowOff>
    </xdr:from>
    <xdr:ext cx="560923" cy="259045"/>
    <xdr:sp macro="" textlink="">
      <xdr:nvSpPr>
        <xdr:cNvPr id="162" name="n_4mainValue債務償還比率">
          <a:extLst>
            <a:ext uri="{FF2B5EF4-FFF2-40B4-BE49-F238E27FC236}">
              <a16:creationId xmlns:a16="http://schemas.microsoft.com/office/drawing/2014/main" id="{76F51635-374B-4430-8283-EEC2038A7DEF}"/>
            </a:ext>
          </a:extLst>
        </xdr:cNvPr>
        <xdr:cNvSpPr txBox="1"/>
      </xdr:nvSpPr>
      <xdr:spPr>
        <a:xfrm>
          <a:off x="10155763" y="64499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5753C81-AAA0-4B7C-B181-877E01F5769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8D424D21-B495-4AFC-8EC0-217F170D71FD}"/>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7E27534-ECFE-4428-BB5C-2F8D777FE97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ED45FCE-92A1-4341-8240-D401B107D09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EA1225F-CED1-464F-909D-7B0AAA039F3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27C44B42-0FAF-46D0-8401-F5287B07B7B1}"/>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7213A5-D3FB-4DE2-83CD-0CB0CCCA5A7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3FD7A2-9CA0-4355-AD44-C2FCB0826B8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8F0762-75F2-4C50-BCDB-16728A2900A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104494-8D3F-431C-8233-868B891249B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E0E643-0C2D-4FD1-9501-7C222C08B10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8EE955-A78E-4EDC-BDA3-C22EF5ACA88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8385B0-C35F-405B-806A-909C8D99929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F6F821-519B-4DDF-BF8B-8D3DB070F37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129935-3E06-4D98-B9E5-66D4C7CF624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DF9D6D-6EFF-4E50-8ADA-80D609C157C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98B910-338D-49F3-8954-CEE252CCF5B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BE97A2-A4ED-4CC0-9D78-EC9B262609F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85CE06-7657-4E7E-A3EA-B67AB4ACA67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4B4DB9-EE32-4F15-A43E-3CEBEED9C48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0AE3D7-A5E8-45E1-8102-8641BD58857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D3E1CF1-8BEC-431D-9181-402FCB04427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52B2E6-61EC-4F6E-98ED-E96089A3672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2665CD-8726-43B6-B724-95E9BB6281A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DE6809-A19A-4170-928E-C6B9D355252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24C45B-A116-46EB-81C5-93511F18C58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644EB9-84C4-4FD5-9394-23CF35BFA43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CDCE3D-CB84-4F65-9721-FF2CE26665E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9FFE26-D799-4536-BBBE-123121A67F2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03D82E-7A33-4ADE-9857-D22F8CAD188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DC57CB-7D7C-4ADE-BD52-2636A231943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9B2EE2-4BE5-45F0-A59C-1D6BADACC79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94852C-898B-4F42-90D5-802F21C48FE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D01050-E895-40C6-8333-283DB6C63CF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9138D6-B212-403C-9FC7-81C537E98BE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E36C43-4316-47F6-B1CE-54CE64D5426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36DA31-83D7-4C3D-98E2-BC3927532FB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4325AC-DBFC-4975-B012-6A7E84A26EC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660986-8D35-49B9-874A-FD2AF910097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F18D20-6248-4F74-A783-568FF1FB12B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61A53A-B8D4-4ABD-8D51-A018B80C0A9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C90589-19CF-4FFC-8118-C615DFE01A1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651FA9-768E-4271-900E-A41E6C39E4C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A96362-1F5F-4788-A09C-88E38086606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CC2622-B6A0-4139-875C-61212238810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9A9249-74A3-4969-B6AC-61F3F11C868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58C01F-5936-49D5-9065-CC5F0D73E92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54A27E-85DA-42A3-8DCB-3E9E448B763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A1EDA7F-E8E3-4479-BCCE-403C13A938B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8728810-EE1B-4D6D-8316-61EEB5258C4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BC59DA2-9B47-45E8-AE60-A6A4E4208A57}"/>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6DA826A-3272-4826-B48E-75731F7208C8}"/>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4C3A974-F3AF-4F48-8F93-399AE495B132}"/>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C7449CC-D0AB-468C-87F6-B108D7F737F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D05E93-A2E4-41EE-AED7-0ABF4AC41DA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9382B07-3606-4B31-BE59-6DF7E153B9F6}"/>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F608257-7A2A-4613-999A-2E3FC23D274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171CEFD-260A-4FE2-8E7D-FA53CB8E5E9F}"/>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8CB5C73-E695-49DC-ABC1-A202DF41954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46986D5-BCC2-45EE-8D64-137B0CFD900A}"/>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D1CC42F5-DC6F-4A6A-9E7B-F5B9A87076DD}"/>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0E904B2-9717-4D23-8F89-58FF6E5C605C}"/>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33754291-1CE2-4B98-A8C1-6B6F1ACBE5DF}"/>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93319B8-D5A9-43B0-B50E-6CA702397895}"/>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0254292E-1CDB-432E-8D6E-4349CA8E7716}"/>
            </a:ext>
          </a:extLst>
        </xdr:cNvPr>
        <xdr:cNvSpPr txBox="1"/>
      </xdr:nvSpPr>
      <xdr:spPr>
        <a:xfrm>
          <a:off x="4124960" y="630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87D21A4-C2F1-4F17-9620-124E5B5BED37}"/>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3658661A-6707-4ABE-AB8E-EECBEF733C55}"/>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8CC515A3-358F-4FCE-B625-332DF6DE80AC}"/>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0E40C1B-9196-43BA-BE88-AA0E65CBC6EB}"/>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4C1DCA10-BD22-4493-BB2F-C176B87082DF}"/>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9D6842F-8008-4CAC-8E71-21B4CFD77A2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A3D606E-7E72-4C43-8BF5-9D8DFF0DD6C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BB7AD14-6C82-436A-9E9B-68CE11BD1FE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B71EC8-F5EA-4906-A86A-A6F68DD92A2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1A48A6-A1DD-4E3B-9954-954E3E3FC1F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71" name="楕円 70">
          <a:extLst>
            <a:ext uri="{FF2B5EF4-FFF2-40B4-BE49-F238E27FC236}">
              <a16:creationId xmlns:a16="http://schemas.microsoft.com/office/drawing/2014/main" id="{38934207-EF7B-4205-95C9-C08D314E338D}"/>
            </a:ext>
          </a:extLst>
        </xdr:cNvPr>
        <xdr:cNvSpPr/>
      </xdr:nvSpPr>
      <xdr:spPr>
        <a:xfrm>
          <a:off x="4036060" y="6312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132859</xdr:rowOff>
    </xdr:from>
    <xdr:ext cx="405111" cy="259045"/>
    <xdr:sp macro="" textlink="">
      <xdr:nvSpPr>
        <xdr:cNvPr id="72" name="【道路】&#10;有形固定資産減価償却率該当値テキスト">
          <a:extLst>
            <a:ext uri="{FF2B5EF4-FFF2-40B4-BE49-F238E27FC236}">
              <a16:creationId xmlns:a16="http://schemas.microsoft.com/office/drawing/2014/main" id="{C4FDA1BF-453C-40F1-BE65-29B34C7BB35A}"/>
            </a:ext>
          </a:extLst>
        </xdr:cNvPr>
        <xdr:cNvSpPr txBox="1"/>
      </xdr:nvSpPr>
      <xdr:spPr>
        <a:xfrm>
          <a:off x="4124960" y="616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87122</xdr:rowOff>
    </xdr:from>
    <xdr:to>
      <xdr:col>20</xdr:col>
      <xdr:colOff>38100</xdr:colOff>
      <xdr:row>38</xdr:row>
      <xdr:rowOff>17272</xdr:rowOff>
    </xdr:to>
    <xdr:sp macro="" textlink="">
      <xdr:nvSpPr>
        <xdr:cNvPr id="73" name="楕円 72">
          <a:extLst>
            <a:ext uri="{FF2B5EF4-FFF2-40B4-BE49-F238E27FC236}">
              <a16:creationId xmlns:a16="http://schemas.microsoft.com/office/drawing/2014/main" id="{9E3015FF-4C03-4A82-97D8-246E570804E2}"/>
            </a:ext>
          </a:extLst>
        </xdr:cNvPr>
        <xdr:cNvSpPr/>
      </xdr:nvSpPr>
      <xdr:spPr>
        <a:xfrm>
          <a:off x="3312160" y="6289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137922</xdr:rowOff>
    </xdr:from>
    <xdr:to>
      <xdr:col>24</xdr:col>
      <xdr:colOff>63500</xdr:colOff>
      <xdr:row>37</xdr:row>
      <xdr:rowOff>160782</xdr:rowOff>
    </xdr:to>
    <xdr:cxnSp macro="">
      <xdr:nvCxnSpPr>
        <xdr:cNvPr id="74" name="直線コネクタ 73">
          <a:extLst>
            <a:ext uri="{FF2B5EF4-FFF2-40B4-BE49-F238E27FC236}">
              <a16:creationId xmlns:a16="http://schemas.microsoft.com/office/drawing/2014/main" id="{30F3E436-70D9-4488-BD58-169B230CF8F0}"/>
            </a:ext>
          </a:extLst>
        </xdr:cNvPr>
        <xdr:cNvCxnSpPr/>
      </xdr:nvCxnSpPr>
      <xdr:spPr>
        <a:xfrm>
          <a:off x="3355340" y="6340602"/>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64262</xdr:rowOff>
    </xdr:from>
    <xdr:to>
      <xdr:col>15</xdr:col>
      <xdr:colOff>101600</xdr:colOff>
      <xdr:row>37</xdr:row>
      <xdr:rowOff>165862</xdr:rowOff>
    </xdr:to>
    <xdr:sp macro="" textlink="">
      <xdr:nvSpPr>
        <xdr:cNvPr id="75" name="楕円 74">
          <a:extLst>
            <a:ext uri="{FF2B5EF4-FFF2-40B4-BE49-F238E27FC236}">
              <a16:creationId xmlns:a16="http://schemas.microsoft.com/office/drawing/2014/main" id="{C5C635AE-C8DA-4015-9345-6B10A65CFD66}"/>
            </a:ext>
          </a:extLst>
        </xdr:cNvPr>
        <xdr:cNvSpPr/>
      </xdr:nvSpPr>
      <xdr:spPr>
        <a:xfrm>
          <a:off x="2514600" y="62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115062</xdr:rowOff>
    </xdr:from>
    <xdr:to>
      <xdr:col>19</xdr:col>
      <xdr:colOff>177800</xdr:colOff>
      <xdr:row>37</xdr:row>
      <xdr:rowOff>137922</xdr:rowOff>
    </xdr:to>
    <xdr:cxnSp macro="">
      <xdr:nvCxnSpPr>
        <xdr:cNvPr id="76" name="直線コネクタ 75">
          <a:extLst>
            <a:ext uri="{FF2B5EF4-FFF2-40B4-BE49-F238E27FC236}">
              <a16:creationId xmlns:a16="http://schemas.microsoft.com/office/drawing/2014/main" id="{E7F3995E-62D8-4725-9EB4-E11FC407E16D}"/>
            </a:ext>
          </a:extLst>
        </xdr:cNvPr>
        <xdr:cNvCxnSpPr/>
      </xdr:nvCxnSpPr>
      <xdr:spPr>
        <a:xfrm>
          <a:off x="2565400" y="6317742"/>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27686</xdr:rowOff>
    </xdr:from>
    <xdr:to>
      <xdr:col>10</xdr:col>
      <xdr:colOff>165100</xdr:colOff>
      <xdr:row>37</xdr:row>
      <xdr:rowOff>129286</xdr:rowOff>
    </xdr:to>
    <xdr:sp macro="" textlink="">
      <xdr:nvSpPr>
        <xdr:cNvPr id="77" name="楕円 76">
          <a:extLst>
            <a:ext uri="{FF2B5EF4-FFF2-40B4-BE49-F238E27FC236}">
              <a16:creationId xmlns:a16="http://schemas.microsoft.com/office/drawing/2014/main" id="{2C73A599-E50B-4CFD-BC2D-F0B68FFA43C0}"/>
            </a:ext>
          </a:extLst>
        </xdr:cNvPr>
        <xdr:cNvSpPr/>
      </xdr:nvSpPr>
      <xdr:spPr>
        <a:xfrm>
          <a:off x="1739900" y="623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78486</xdr:rowOff>
    </xdr:from>
    <xdr:to>
      <xdr:col>15</xdr:col>
      <xdr:colOff>50800</xdr:colOff>
      <xdr:row>37</xdr:row>
      <xdr:rowOff>115062</xdr:rowOff>
    </xdr:to>
    <xdr:cxnSp macro="">
      <xdr:nvCxnSpPr>
        <xdr:cNvPr id="78" name="直線コネクタ 77">
          <a:extLst>
            <a:ext uri="{FF2B5EF4-FFF2-40B4-BE49-F238E27FC236}">
              <a16:creationId xmlns:a16="http://schemas.microsoft.com/office/drawing/2014/main" id="{B889F0F2-CA32-4917-BA3C-F4923D2B7CA3}"/>
            </a:ext>
          </a:extLst>
        </xdr:cNvPr>
        <xdr:cNvCxnSpPr/>
      </xdr:nvCxnSpPr>
      <xdr:spPr>
        <a:xfrm>
          <a:off x="1790700" y="6281166"/>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153416</xdr:rowOff>
    </xdr:from>
    <xdr:to>
      <xdr:col>6</xdr:col>
      <xdr:colOff>38100</xdr:colOff>
      <xdr:row>37</xdr:row>
      <xdr:rowOff>83566</xdr:rowOff>
    </xdr:to>
    <xdr:sp macro="" textlink="">
      <xdr:nvSpPr>
        <xdr:cNvPr id="79" name="楕円 78">
          <a:extLst>
            <a:ext uri="{FF2B5EF4-FFF2-40B4-BE49-F238E27FC236}">
              <a16:creationId xmlns:a16="http://schemas.microsoft.com/office/drawing/2014/main" id="{7EB1FE6F-A0DE-4C0D-8CB0-515151EFB82C}"/>
            </a:ext>
          </a:extLst>
        </xdr:cNvPr>
        <xdr:cNvSpPr/>
      </xdr:nvSpPr>
      <xdr:spPr>
        <a:xfrm>
          <a:off x="965200" y="6188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32766</xdr:rowOff>
    </xdr:from>
    <xdr:to>
      <xdr:col>10</xdr:col>
      <xdr:colOff>114300</xdr:colOff>
      <xdr:row>37</xdr:row>
      <xdr:rowOff>78486</xdr:rowOff>
    </xdr:to>
    <xdr:cxnSp macro="">
      <xdr:nvCxnSpPr>
        <xdr:cNvPr id="80" name="直線コネクタ 79">
          <a:extLst>
            <a:ext uri="{FF2B5EF4-FFF2-40B4-BE49-F238E27FC236}">
              <a16:creationId xmlns:a16="http://schemas.microsoft.com/office/drawing/2014/main" id="{2BBD5625-E743-43D9-BB78-52873A0DB20A}"/>
            </a:ext>
          </a:extLst>
        </xdr:cNvPr>
        <xdr:cNvCxnSpPr/>
      </xdr:nvCxnSpPr>
      <xdr:spPr>
        <a:xfrm>
          <a:off x="1008380" y="6235446"/>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647D5F45-AF2B-4A3B-862B-6FA14BC9BDBB}"/>
            </a:ext>
          </a:extLst>
        </xdr:cNvPr>
        <xdr:cNvSpPr txBox="1"/>
      </xdr:nvSpPr>
      <xdr:spPr>
        <a:xfrm>
          <a:off x="3170564" y="638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31B18B55-4364-4F76-88C3-1B165EF5D774}"/>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AA6BCC2-D227-4DE4-8639-7B36B9B75E38}"/>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FB58183C-B2C4-4627-94B6-7674A753302A}"/>
            </a:ext>
          </a:extLst>
        </xdr:cNvPr>
        <xdr:cNvSpPr txBox="1"/>
      </xdr:nvSpPr>
      <xdr:spPr>
        <a:xfrm>
          <a:off x="8363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33799</xdr:rowOff>
    </xdr:from>
    <xdr:ext cx="405111" cy="259045"/>
    <xdr:sp macro="" textlink="">
      <xdr:nvSpPr>
        <xdr:cNvPr id="85" name="n_1mainValue【道路】&#10;有形固定資産減価償却率">
          <a:extLst>
            <a:ext uri="{FF2B5EF4-FFF2-40B4-BE49-F238E27FC236}">
              <a16:creationId xmlns:a16="http://schemas.microsoft.com/office/drawing/2014/main" id="{F3DB8C74-584C-4264-A04A-833A779C9E23}"/>
            </a:ext>
          </a:extLst>
        </xdr:cNvPr>
        <xdr:cNvSpPr txBox="1"/>
      </xdr:nvSpPr>
      <xdr:spPr>
        <a:xfrm>
          <a:off x="317056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9A77629F-486D-478A-9A6F-4B092149ECAD}"/>
            </a:ext>
          </a:extLst>
        </xdr:cNvPr>
        <xdr:cNvSpPr txBox="1"/>
      </xdr:nvSpPr>
      <xdr:spPr>
        <a:xfrm>
          <a:off x="2385704" y="635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120413</xdr:rowOff>
    </xdr:from>
    <xdr:ext cx="405111" cy="259045"/>
    <xdr:sp macro="" textlink="">
      <xdr:nvSpPr>
        <xdr:cNvPr id="87" name="n_3mainValue【道路】&#10;有形固定資産減価償却率">
          <a:extLst>
            <a:ext uri="{FF2B5EF4-FFF2-40B4-BE49-F238E27FC236}">
              <a16:creationId xmlns:a16="http://schemas.microsoft.com/office/drawing/2014/main" id="{63283B26-121D-450B-A9F9-F505F08C3B2B}"/>
            </a:ext>
          </a:extLst>
        </xdr:cNvPr>
        <xdr:cNvSpPr txBox="1"/>
      </xdr:nvSpPr>
      <xdr:spPr>
        <a:xfrm>
          <a:off x="1611004" y="632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100093</xdr:rowOff>
    </xdr:from>
    <xdr:ext cx="405111" cy="259045"/>
    <xdr:sp macro="" textlink="">
      <xdr:nvSpPr>
        <xdr:cNvPr id="88" name="n_4mainValue【道路】&#10;有形固定資産減価償却率">
          <a:extLst>
            <a:ext uri="{FF2B5EF4-FFF2-40B4-BE49-F238E27FC236}">
              <a16:creationId xmlns:a16="http://schemas.microsoft.com/office/drawing/2014/main" id="{F20E7269-68AC-4E75-8AE9-0E7F75586D58}"/>
            </a:ext>
          </a:extLst>
        </xdr:cNvPr>
        <xdr:cNvSpPr txBox="1"/>
      </xdr:nvSpPr>
      <xdr:spPr>
        <a:xfrm>
          <a:off x="836304" y="596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49EC1ED-2C20-432B-BA4A-7D9E4C4915E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6C6B904-6D6C-43B8-B276-8C09A450E36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43BA561-D5B8-4FC5-9592-756D59E8F0E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AEF1486-DAAD-418D-BA13-AF8A45DDA98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C496BB7-DE45-4538-82B3-93F86AA816B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BDADAB9-AE03-4730-BCF6-F54B8BAE798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374834C-B597-4A71-9B8A-99250FB05DF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D0013B1-05CC-42D2-9A9D-AAE8AA81637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EE4414A-558A-4027-9928-32C90C4316E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129CF74-11BF-4E37-8FF8-5DDC90CFAD8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EDABF0E-C03E-4155-9481-39C3DB9023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D0C6EE5-D534-43CA-8AB6-36F26BEEDB4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2FC3AFA-EABB-4ADB-8360-338FBCF547F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C35B154-6F75-46D9-B21F-A089543C66D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C28B985-A29C-4EB8-9D06-B2B953E432A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9BE9B50-9DA2-4CBA-BBF0-F885FDC4BC79}"/>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EB33416-E84C-45AF-B66F-EC40B922126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BFC8675-A310-405F-81B4-C2B252D0E1B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0AD80FC-00C3-4D96-B5FE-59A9FD54B57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8C2B776-5610-4B87-AD9E-7BE9877692E7}"/>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37E815A-D5E0-416B-9850-AC12345E4AC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9A89202-74A6-4001-B147-F285AC840F09}"/>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294BC19-2E07-4C83-A6B4-D00C5670034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3CCF8BEE-13B9-4275-82C0-2F1D978BD22D}"/>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2F1C78EC-761B-43F5-AF93-68088E93746F}"/>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1112D4E2-45BE-455C-98DB-E01B6E5E7E7A}"/>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2341B6D9-BF60-48D7-AFA6-F6DE7438AF23}"/>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56997163-3FE5-46F0-99E0-4E13D73BD6F7}"/>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C269B58E-0591-4DAA-BB20-5E62C45CA848}"/>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D53923A5-72A6-40D5-9F67-BF1A744D87DF}"/>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DF712BBA-E376-4CE1-8B3D-96699C23EF51}"/>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DD86DF08-F3ED-45C1-818D-1DC96AFC0851}"/>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132CE2F-CFC8-4624-83E4-B6BBC6C976A2}"/>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5AAAD85-F135-4956-9B9A-72209CB08C4E}"/>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C81CECD-DEE3-4F97-91C2-962F552AB2F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1C8028-2AE0-4D79-865E-FFB81AE8D60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D1E53F-6BE7-4AFD-872A-1D8438CF08D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E49520-BCAF-43CF-B80C-07E24EFFEEA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9A6283-9421-4DD0-8075-CC964852CE4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90322</xdr:rowOff>
    </xdr:from>
    <xdr:to>
      <xdr:col>55</xdr:col>
      <xdr:colOff>50800</xdr:colOff>
      <xdr:row>41</xdr:row>
      <xdr:rowOff>20472</xdr:rowOff>
    </xdr:to>
    <xdr:sp macro="" textlink="">
      <xdr:nvSpPr>
        <xdr:cNvPr id="128" name="楕円 127">
          <a:extLst>
            <a:ext uri="{FF2B5EF4-FFF2-40B4-BE49-F238E27FC236}">
              <a16:creationId xmlns:a16="http://schemas.microsoft.com/office/drawing/2014/main" id="{640CD769-032A-491D-8CD7-DA3107BD3617}"/>
            </a:ext>
          </a:extLst>
        </xdr:cNvPr>
        <xdr:cNvSpPr/>
      </xdr:nvSpPr>
      <xdr:spPr>
        <a:xfrm>
          <a:off x="9192260" y="6795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68749</xdr:rowOff>
    </xdr:from>
    <xdr:ext cx="469744" cy="259045"/>
    <xdr:sp macro="" textlink="">
      <xdr:nvSpPr>
        <xdr:cNvPr id="129" name="【道路】&#10;一人当たり延長該当値テキスト">
          <a:extLst>
            <a:ext uri="{FF2B5EF4-FFF2-40B4-BE49-F238E27FC236}">
              <a16:creationId xmlns:a16="http://schemas.microsoft.com/office/drawing/2014/main" id="{20E64267-8AAB-4DEB-A488-D2C7F5DC9F93}"/>
            </a:ext>
          </a:extLst>
        </xdr:cNvPr>
        <xdr:cNvSpPr txBox="1"/>
      </xdr:nvSpPr>
      <xdr:spPr>
        <a:xfrm>
          <a:off x="9258300" y="677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100533</xdr:rowOff>
    </xdr:from>
    <xdr:to>
      <xdr:col>50</xdr:col>
      <xdr:colOff>165100</xdr:colOff>
      <xdr:row>41</xdr:row>
      <xdr:rowOff>30683</xdr:rowOff>
    </xdr:to>
    <xdr:sp macro="" textlink="">
      <xdr:nvSpPr>
        <xdr:cNvPr id="130" name="楕円 129">
          <a:extLst>
            <a:ext uri="{FF2B5EF4-FFF2-40B4-BE49-F238E27FC236}">
              <a16:creationId xmlns:a16="http://schemas.microsoft.com/office/drawing/2014/main" id="{9C2DECE7-A4FC-47B7-864F-8B2578C4D278}"/>
            </a:ext>
          </a:extLst>
        </xdr:cNvPr>
        <xdr:cNvSpPr/>
      </xdr:nvSpPr>
      <xdr:spPr>
        <a:xfrm>
          <a:off x="8445500" y="6806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141122</xdr:rowOff>
    </xdr:from>
    <xdr:to>
      <xdr:col>55</xdr:col>
      <xdr:colOff>0</xdr:colOff>
      <xdr:row>40</xdr:row>
      <xdr:rowOff>151333</xdr:rowOff>
    </xdr:to>
    <xdr:cxnSp macro="">
      <xdr:nvCxnSpPr>
        <xdr:cNvPr id="131" name="直線コネクタ 130">
          <a:extLst>
            <a:ext uri="{FF2B5EF4-FFF2-40B4-BE49-F238E27FC236}">
              <a16:creationId xmlns:a16="http://schemas.microsoft.com/office/drawing/2014/main" id="{DC58D018-0C58-436B-8B8F-CBB0DE02647F}"/>
            </a:ext>
          </a:extLst>
        </xdr:cNvPr>
        <xdr:cNvCxnSpPr/>
      </xdr:nvCxnSpPr>
      <xdr:spPr>
        <a:xfrm flipV="1">
          <a:off x="8496300" y="6846722"/>
          <a:ext cx="7239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108915</xdr:rowOff>
    </xdr:from>
    <xdr:to>
      <xdr:col>46</xdr:col>
      <xdr:colOff>38100</xdr:colOff>
      <xdr:row>41</xdr:row>
      <xdr:rowOff>39065</xdr:rowOff>
    </xdr:to>
    <xdr:sp macro="" textlink="">
      <xdr:nvSpPr>
        <xdr:cNvPr id="132" name="楕円 131">
          <a:extLst>
            <a:ext uri="{FF2B5EF4-FFF2-40B4-BE49-F238E27FC236}">
              <a16:creationId xmlns:a16="http://schemas.microsoft.com/office/drawing/2014/main" id="{9D434810-15D0-4C8C-879B-9AF379C4FBFE}"/>
            </a:ext>
          </a:extLst>
        </xdr:cNvPr>
        <xdr:cNvSpPr/>
      </xdr:nvSpPr>
      <xdr:spPr>
        <a:xfrm>
          <a:off x="7670800" y="6814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151333</xdr:rowOff>
    </xdr:from>
    <xdr:to>
      <xdr:col>50</xdr:col>
      <xdr:colOff>114300</xdr:colOff>
      <xdr:row>40</xdr:row>
      <xdr:rowOff>159715</xdr:rowOff>
    </xdr:to>
    <xdr:cxnSp macro="">
      <xdr:nvCxnSpPr>
        <xdr:cNvPr id="133" name="直線コネクタ 132">
          <a:extLst>
            <a:ext uri="{FF2B5EF4-FFF2-40B4-BE49-F238E27FC236}">
              <a16:creationId xmlns:a16="http://schemas.microsoft.com/office/drawing/2014/main" id="{7724B7AC-8D77-4A28-B51E-2F51023B935B}"/>
            </a:ext>
          </a:extLst>
        </xdr:cNvPr>
        <xdr:cNvCxnSpPr/>
      </xdr:nvCxnSpPr>
      <xdr:spPr>
        <a:xfrm flipV="1">
          <a:off x="7713980" y="6856933"/>
          <a:ext cx="78232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111506</xdr:rowOff>
    </xdr:from>
    <xdr:to>
      <xdr:col>41</xdr:col>
      <xdr:colOff>101600</xdr:colOff>
      <xdr:row>41</xdr:row>
      <xdr:rowOff>41656</xdr:rowOff>
    </xdr:to>
    <xdr:sp macro="" textlink="">
      <xdr:nvSpPr>
        <xdr:cNvPr id="134" name="楕円 133">
          <a:extLst>
            <a:ext uri="{FF2B5EF4-FFF2-40B4-BE49-F238E27FC236}">
              <a16:creationId xmlns:a16="http://schemas.microsoft.com/office/drawing/2014/main" id="{5C3C8ADE-8B8D-4B43-93B8-777EC92A8759}"/>
            </a:ext>
          </a:extLst>
        </xdr:cNvPr>
        <xdr:cNvSpPr/>
      </xdr:nvSpPr>
      <xdr:spPr>
        <a:xfrm>
          <a:off x="6873240" y="6817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159715</xdr:rowOff>
    </xdr:from>
    <xdr:to>
      <xdr:col>45</xdr:col>
      <xdr:colOff>177800</xdr:colOff>
      <xdr:row>40</xdr:row>
      <xdr:rowOff>162306</xdr:rowOff>
    </xdr:to>
    <xdr:cxnSp macro="">
      <xdr:nvCxnSpPr>
        <xdr:cNvPr id="135" name="直線コネクタ 134">
          <a:extLst>
            <a:ext uri="{FF2B5EF4-FFF2-40B4-BE49-F238E27FC236}">
              <a16:creationId xmlns:a16="http://schemas.microsoft.com/office/drawing/2014/main" id="{B74BAA29-21C3-4E2B-B468-7508A28C8A21}"/>
            </a:ext>
          </a:extLst>
        </xdr:cNvPr>
        <xdr:cNvCxnSpPr/>
      </xdr:nvCxnSpPr>
      <xdr:spPr>
        <a:xfrm flipV="1">
          <a:off x="6924040" y="6865315"/>
          <a:ext cx="78994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113335</xdr:rowOff>
    </xdr:from>
    <xdr:to>
      <xdr:col>36</xdr:col>
      <xdr:colOff>165100</xdr:colOff>
      <xdr:row>41</xdr:row>
      <xdr:rowOff>43485</xdr:rowOff>
    </xdr:to>
    <xdr:sp macro="" textlink="">
      <xdr:nvSpPr>
        <xdr:cNvPr id="136" name="楕円 135">
          <a:extLst>
            <a:ext uri="{FF2B5EF4-FFF2-40B4-BE49-F238E27FC236}">
              <a16:creationId xmlns:a16="http://schemas.microsoft.com/office/drawing/2014/main" id="{B73F5CEE-7CB8-491E-AFCA-261ED9185F66}"/>
            </a:ext>
          </a:extLst>
        </xdr:cNvPr>
        <xdr:cNvSpPr/>
      </xdr:nvSpPr>
      <xdr:spPr>
        <a:xfrm>
          <a:off x="6098540" y="6818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162306</xdr:rowOff>
    </xdr:from>
    <xdr:to>
      <xdr:col>41</xdr:col>
      <xdr:colOff>50800</xdr:colOff>
      <xdr:row>40</xdr:row>
      <xdr:rowOff>164135</xdr:rowOff>
    </xdr:to>
    <xdr:cxnSp macro="">
      <xdr:nvCxnSpPr>
        <xdr:cNvPr id="137" name="直線コネクタ 136">
          <a:extLst>
            <a:ext uri="{FF2B5EF4-FFF2-40B4-BE49-F238E27FC236}">
              <a16:creationId xmlns:a16="http://schemas.microsoft.com/office/drawing/2014/main" id="{40C97739-E0F6-4E58-AA03-68CB6BA80A9F}"/>
            </a:ext>
          </a:extLst>
        </xdr:cNvPr>
        <xdr:cNvCxnSpPr/>
      </xdr:nvCxnSpPr>
      <xdr:spPr>
        <a:xfrm flipV="1">
          <a:off x="6149340" y="6867906"/>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653BCCFF-45D6-41D6-937E-619770799D3A}"/>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937A190B-9DE8-4607-85E2-DE787B9C0602}"/>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EF158F1D-2613-4704-9E93-91E659202F3C}"/>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7E68B763-A8FF-482C-BDEC-616C45407363}"/>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21810</xdr:rowOff>
    </xdr:from>
    <xdr:ext cx="469744" cy="259045"/>
    <xdr:sp macro="" textlink="">
      <xdr:nvSpPr>
        <xdr:cNvPr id="142" name="n_1mainValue【道路】&#10;一人当たり延長">
          <a:extLst>
            <a:ext uri="{FF2B5EF4-FFF2-40B4-BE49-F238E27FC236}">
              <a16:creationId xmlns:a16="http://schemas.microsoft.com/office/drawing/2014/main" id="{8638DC00-CAC7-4D3D-8C5B-042875A0F497}"/>
            </a:ext>
          </a:extLst>
        </xdr:cNvPr>
        <xdr:cNvSpPr txBox="1"/>
      </xdr:nvSpPr>
      <xdr:spPr>
        <a:xfrm>
          <a:off x="8271587" y="689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30192</xdr:rowOff>
    </xdr:from>
    <xdr:ext cx="469744" cy="259045"/>
    <xdr:sp macro="" textlink="">
      <xdr:nvSpPr>
        <xdr:cNvPr id="143" name="n_2mainValue【道路】&#10;一人当たり延長">
          <a:extLst>
            <a:ext uri="{FF2B5EF4-FFF2-40B4-BE49-F238E27FC236}">
              <a16:creationId xmlns:a16="http://schemas.microsoft.com/office/drawing/2014/main" id="{0FA97FCC-7504-4C8A-ABE5-B1C7FF9DDFFD}"/>
            </a:ext>
          </a:extLst>
        </xdr:cNvPr>
        <xdr:cNvSpPr txBox="1"/>
      </xdr:nvSpPr>
      <xdr:spPr>
        <a:xfrm>
          <a:off x="7509587" y="690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32783</xdr:rowOff>
    </xdr:from>
    <xdr:ext cx="469744" cy="259045"/>
    <xdr:sp macro="" textlink="">
      <xdr:nvSpPr>
        <xdr:cNvPr id="144" name="n_3mainValue【道路】&#10;一人当たり延長">
          <a:extLst>
            <a:ext uri="{FF2B5EF4-FFF2-40B4-BE49-F238E27FC236}">
              <a16:creationId xmlns:a16="http://schemas.microsoft.com/office/drawing/2014/main" id="{4BC4E562-D41A-4DC9-AAC2-61347286AE3D}"/>
            </a:ext>
          </a:extLst>
        </xdr:cNvPr>
        <xdr:cNvSpPr txBox="1"/>
      </xdr:nvSpPr>
      <xdr:spPr>
        <a:xfrm>
          <a:off x="6712027" y="690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34612</xdr:rowOff>
    </xdr:from>
    <xdr:ext cx="469744" cy="259045"/>
    <xdr:sp macro="" textlink="">
      <xdr:nvSpPr>
        <xdr:cNvPr id="145" name="n_4mainValue【道路】&#10;一人当たり延長">
          <a:extLst>
            <a:ext uri="{FF2B5EF4-FFF2-40B4-BE49-F238E27FC236}">
              <a16:creationId xmlns:a16="http://schemas.microsoft.com/office/drawing/2014/main" id="{1F6CC821-169C-45A0-B4C6-874DBDF7524B}"/>
            </a:ext>
          </a:extLst>
        </xdr:cNvPr>
        <xdr:cNvSpPr txBox="1"/>
      </xdr:nvSpPr>
      <xdr:spPr>
        <a:xfrm>
          <a:off x="5937327" y="690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F2DE40D-089D-41D4-AA46-64FC6314380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1114D19-AE74-440E-A6ED-05B4E1C140C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8D1BE4F-6C0B-48DD-9414-8A240413ADB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250F144-C64F-4873-9F76-971C244BD5B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4D52D2D-8270-4C55-9DA4-B8AB350D074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0BD8DC3-4FE8-4C9B-94EF-00ACC2A4EC9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40FA44B-25B9-4D7E-AF6B-E61FC973C6A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085A88A-9B17-499E-8EFB-0034B87EA3D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C53FDA6-E836-44DF-A188-A52022305DE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4377E41-7153-4D7D-B012-A71A96FD43A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E8340DE-F35A-4980-9C83-7CEFAF2300A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FFB2AED-8653-42EA-8CDA-2825EC0BD1E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1C5DAAF-2635-4962-9E57-FB5D96BFF38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C09355B-F76D-47E8-AEDB-02E4388D639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7DFE97E-5F59-4976-AB4E-3DD36380D6C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76831BB-1FCF-4813-9BD2-05C1B09E3F4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571EAC9-86E5-46B5-8C92-23ABDE7990F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790C724A-7301-47BD-88E5-871C1838FEC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5AE8E27-A7C8-4A6A-89A3-E03658EE58A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C2E8813B-B9A6-45E1-9DB5-749FEE3A06E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DA8F9C9-CF2A-4792-9CDD-27C400045D9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297C33B-486D-4696-9DFE-7A680672B01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A6DEC9F-1169-4436-A2CD-12A094F6EF0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B26BA69-A3F7-4D31-9A2C-5246555F4AC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6DDB16A6-F0D5-45DC-B55C-DB5178C20A7D}"/>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DE4BCD67-860A-4D4D-8299-3E5078C12C61}"/>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E5AA852F-739C-45A7-A348-E81845C2A73C}"/>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73C1A2A7-77B4-4549-BC4C-BC1CA628AA3D}"/>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4D6D7267-B479-4ACE-B2F3-B64235117330}"/>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7FEBDA1F-0AA7-4751-BA86-E7DBEB6D93EB}"/>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7FA191A8-2851-43B1-8C58-A417202B57A2}"/>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72FF51C8-D445-491D-9BBE-A3A9660427B1}"/>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A3F0161A-7415-4B00-BD04-37F409F48EE1}"/>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8A4D4480-1133-4765-B04C-E8EE7D7B0565}"/>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E4D6064-3BE2-4F44-996B-88FE2C14D95B}"/>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0A060A6-C252-4DB8-841F-6DCBD1F93EF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8FCFA4-3B91-40A0-A858-416CEA01404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56BF65C-44C2-4E3F-977B-36C441CC096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D2977A-B4DC-4397-9677-3A4FA336073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F820FF-8327-4057-965A-E3AF56C6F4F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86" name="楕円 185">
          <a:extLst>
            <a:ext uri="{FF2B5EF4-FFF2-40B4-BE49-F238E27FC236}">
              <a16:creationId xmlns:a16="http://schemas.microsoft.com/office/drawing/2014/main" id="{EBDB2980-1260-4EA0-925E-ED04C9A0B836}"/>
            </a:ext>
          </a:extLst>
        </xdr:cNvPr>
        <xdr:cNvSpPr/>
      </xdr:nvSpPr>
      <xdr:spPr>
        <a:xfrm>
          <a:off x="403606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86377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91750128-88EB-4ACD-BB24-C19AD457A6E8}"/>
            </a:ext>
          </a:extLst>
        </xdr:cNvPr>
        <xdr:cNvSpPr txBox="1"/>
      </xdr:nvSpPr>
      <xdr:spPr>
        <a:xfrm>
          <a:off x="4124960"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71120</xdr:rowOff>
    </xdr:from>
    <xdr:to>
      <xdr:col>20</xdr:col>
      <xdr:colOff>38100</xdr:colOff>
      <xdr:row>60</xdr:row>
      <xdr:rowOff>1270</xdr:rowOff>
    </xdr:to>
    <xdr:sp macro="" textlink="">
      <xdr:nvSpPr>
        <xdr:cNvPr id="188" name="楕円 187">
          <a:extLst>
            <a:ext uri="{FF2B5EF4-FFF2-40B4-BE49-F238E27FC236}">
              <a16:creationId xmlns:a16="http://schemas.microsoft.com/office/drawing/2014/main" id="{E4D9FE0E-4230-49E7-9F30-110AFA380DA3}"/>
            </a:ext>
          </a:extLst>
        </xdr:cNvPr>
        <xdr:cNvSpPr/>
      </xdr:nvSpPr>
      <xdr:spPr>
        <a:xfrm>
          <a:off x="3312160" y="996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114300</xdr:rowOff>
    </xdr:from>
    <xdr:to>
      <xdr:col>24</xdr:col>
      <xdr:colOff>63500</xdr:colOff>
      <xdr:row>59</xdr:row>
      <xdr:rowOff>121920</xdr:rowOff>
    </xdr:to>
    <xdr:cxnSp macro="">
      <xdr:nvCxnSpPr>
        <xdr:cNvPr id="189" name="直線コネクタ 188">
          <a:extLst>
            <a:ext uri="{FF2B5EF4-FFF2-40B4-BE49-F238E27FC236}">
              <a16:creationId xmlns:a16="http://schemas.microsoft.com/office/drawing/2014/main" id="{54EDD845-AADE-4F5E-89B2-BC20599F773E}"/>
            </a:ext>
          </a:extLst>
        </xdr:cNvPr>
        <xdr:cNvCxnSpPr/>
      </xdr:nvCxnSpPr>
      <xdr:spPr>
        <a:xfrm flipV="1">
          <a:off x="3355340" y="1000506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95885</xdr:rowOff>
    </xdr:from>
    <xdr:to>
      <xdr:col>15</xdr:col>
      <xdr:colOff>101600</xdr:colOff>
      <xdr:row>60</xdr:row>
      <xdr:rowOff>26035</xdr:rowOff>
    </xdr:to>
    <xdr:sp macro="" textlink="">
      <xdr:nvSpPr>
        <xdr:cNvPr id="190" name="楕円 189">
          <a:extLst>
            <a:ext uri="{FF2B5EF4-FFF2-40B4-BE49-F238E27FC236}">
              <a16:creationId xmlns:a16="http://schemas.microsoft.com/office/drawing/2014/main" id="{E3E90A63-79F3-445E-B7AA-06E75FCF50E7}"/>
            </a:ext>
          </a:extLst>
        </xdr:cNvPr>
        <xdr:cNvSpPr/>
      </xdr:nvSpPr>
      <xdr:spPr>
        <a:xfrm>
          <a:off x="2514600" y="9986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121920</xdr:rowOff>
    </xdr:from>
    <xdr:to>
      <xdr:col>19</xdr:col>
      <xdr:colOff>177800</xdr:colOff>
      <xdr:row>59</xdr:row>
      <xdr:rowOff>146685</xdr:rowOff>
    </xdr:to>
    <xdr:cxnSp macro="">
      <xdr:nvCxnSpPr>
        <xdr:cNvPr id="191" name="直線コネクタ 190">
          <a:extLst>
            <a:ext uri="{FF2B5EF4-FFF2-40B4-BE49-F238E27FC236}">
              <a16:creationId xmlns:a16="http://schemas.microsoft.com/office/drawing/2014/main" id="{16EC88BD-593B-43E1-8074-6137926FBB97}"/>
            </a:ext>
          </a:extLst>
        </xdr:cNvPr>
        <xdr:cNvCxnSpPr/>
      </xdr:nvCxnSpPr>
      <xdr:spPr>
        <a:xfrm flipV="1">
          <a:off x="2565400" y="1001268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57785</xdr:rowOff>
    </xdr:from>
    <xdr:to>
      <xdr:col>10</xdr:col>
      <xdr:colOff>165100</xdr:colOff>
      <xdr:row>59</xdr:row>
      <xdr:rowOff>159385</xdr:rowOff>
    </xdr:to>
    <xdr:sp macro="" textlink="">
      <xdr:nvSpPr>
        <xdr:cNvPr id="192" name="楕円 191">
          <a:extLst>
            <a:ext uri="{FF2B5EF4-FFF2-40B4-BE49-F238E27FC236}">
              <a16:creationId xmlns:a16="http://schemas.microsoft.com/office/drawing/2014/main" id="{302EEAD9-E830-47E9-9C64-BBE640451033}"/>
            </a:ext>
          </a:extLst>
        </xdr:cNvPr>
        <xdr:cNvSpPr/>
      </xdr:nvSpPr>
      <xdr:spPr>
        <a:xfrm>
          <a:off x="17399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108585</xdr:rowOff>
    </xdr:from>
    <xdr:to>
      <xdr:col>15</xdr:col>
      <xdr:colOff>50800</xdr:colOff>
      <xdr:row>59</xdr:row>
      <xdr:rowOff>146685</xdr:rowOff>
    </xdr:to>
    <xdr:cxnSp macro="">
      <xdr:nvCxnSpPr>
        <xdr:cNvPr id="193" name="直線コネクタ 192">
          <a:extLst>
            <a:ext uri="{FF2B5EF4-FFF2-40B4-BE49-F238E27FC236}">
              <a16:creationId xmlns:a16="http://schemas.microsoft.com/office/drawing/2014/main" id="{91A50717-C765-4BD5-980B-6CFD533190BF}"/>
            </a:ext>
          </a:extLst>
        </xdr:cNvPr>
        <xdr:cNvCxnSpPr/>
      </xdr:nvCxnSpPr>
      <xdr:spPr>
        <a:xfrm>
          <a:off x="1790700" y="999934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156845</xdr:rowOff>
    </xdr:from>
    <xdr:to>
      <xdr:col>6</xdr:col>
      <xdr:colOff>38100</xdr:colOff>
      <xdr:row>61</xdr:row>
      <xdr:rowOff>86995</xdr:rowOff>
    </xdr:to>
    <xdr:sp macro="" textlink="">
      <xdr:nvSpPr>
        <xdr:cNvPr id="194" name="楕円 193">
          <a:extLst>
            <a:ext uri="{FF2B5EF4-FFF2-40B4-BE49-F238E27FC236}">
              <a16:creationId xmlns:a16="http://schemas.microsoft.com/office/drawing/2014/main" id="{A0D1ED2B-F6CE-4A52-8181-D73EFFB0CEC7}"/>
            </a:ext>
          </a:extLst>
        </xdr:cNvPr>
        <xdr:cNvSpPr/>
      </xdr:nvSpPr>
      <xdr:spPr>
        <a:xfrm>
          <a:off x="965200" y="10215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108585</xdr:rowOff>
    </xdr:from>
    <xdr:to>
      <xdr:col>10</xdr:col>
      <xdr:colOff>114300</xdr:colOff>
      <xdr:row>61</xdr:row>
      <xdr:rowOff>36195</xdr:rowOff>
    </xdr:to>
    <xdr:cxnSp macro="">
      <xdr:nvCxnSpPr>
        <xdr:cNvPr id="195" name="直線コネクタ 194">
          <a:extLst>
            <a:ext uri="{FF2B5EF4-FFF2-40B4-BE49-F238E27FC236}">
              <a16:creationId xmlns:a16="http://schemas.microsoft.com/office/drawing/2014/main" id="{F095580E-A606-446C-B279-EC672D9E725E}"/>
            </a:ext>
          </a:extLst>
        </xdr:cNvPr>
        <xdr:cNvCxnSpPr/>
      </xdr:nvCxnSpPr>
      <xdr:spPr>
        <a:xfrm flipV="1">
          <a:off x="1008380" y="9999345"/>
          <a:ext cx="78232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A41B5B57-98BA-47FD-A731-79898CFF9A70}"/>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CB7B7932-1212-4E45-8C61-4FDF5B45C667}"/>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B5F5C63D-95CD-4943-919E-A56E172F313C}"/>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81B0B76F-D494-441F-9B52-FE471F17473E}"/>
            </a:ext>
          </a:extLst>
        </xdr:cNvPr>
        <xdr:cNvSpPr txBox="1"/>
      </xdr:nvSpPr>
      <xdr:spPr>
        <a:xfrm>
          <a:off x="8363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17797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1A9D6984-05F8-498A-BEAC-6882C03D6F93}"/>
            </a:ext>
          </a:extLst>
        </xdr:cNvPr>
        <xdr:cNvSpPr txBox="1"/>
      </xdr:nvSpPr>
      <xdr:spPr>
        <a:xfrm>
          <a:off x="317056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42562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BB7E3751-B163-4DC2-8443-1F62F7A80600}"/>
            </a:ext>
          </a:extLst>
        </xdr:cNvPr>
        <xdr:cNvSpPr txBox="1"/>
      </xdr:nvSpPr>
      <xdr:spPr>
        <a:xfrm>
          <a:off x="238570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4462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D586FB7B-6926-45FC-9219-DAB4C5630589}"/>
            </a:ext>
          </a:extLst>
        </xdr:cNvPr>
        <xdr:cNvSpPr txBox="1"/>
      </xdr:nvSpPr>
      <xdr:spPr>
        <a:xfrm>
          <a:off x="161100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78122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B07D8C57-25BC-40AB-AC8C-1ADEEE4DF418}"/>
            </a:ext>
          </a:extLst>
        </xdr:cNvPr>
        <xdr:cNvSpPr txBox="1"/>
      </xdr:nvSpPr>
      <xdr:spPr>
        <a:xfrm>
          <a:off x="83630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1BCD9D8-142D-40B7-93C3-2019976130F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FA284BF-11A1-4ACD-AD20-A3856E877EC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E2AFC69-FF68-4219-9912-EBDDE1C202D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260F634-73C7-4124-AE5B-73ED57BA242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F9543A3-2302-4A09-BFEB-5E9BAF5DCAE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70C7BC1-F050-4493-9372-146B3FF527D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6B4F320-E931-4627-B8B2-A434DC32EB2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7ABC228-9267-4E97-AE5F-77844A32839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095946C-5B8A-4301-9A24-0E231A9CFB3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C888E54-3BB9-4C3F-9295-BDFE790FA59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D025C08B-565C-46B3-B0D1-1278E0203816}"/>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185DE00F-CFCE-4452-B6A2-DC3F6478A255}"/>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AD0742B4-216D-450D-8FE7-00F46B456336}"/>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6CEC7555-8BA4-4865-8E67-67B29A77E3B6}"/>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4D23F76-2A65-48D3-9A50-37E675B8CFB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68ADDC26-7288-45CE-AA94-2B54B8634E51}"/>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B371BE4D-970D-4B1E-97A6-B0CA053FF08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B240104F-7772-4ED4-8FD2-1851E50B97B7}"/>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885F9612-C252-443B-97DC-6C485799D612}"/>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FFF490C6-12A7-4013-8BF1-E78613145869}"/>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C0F04BB1-4D9C-45C6-BA5E-FE813641D216}"/>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9D3CD2E7-C4F9-4EB9-8009-548F8AEBCC0F}"/>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08BE889-114C-495A-A362-A3A9FB3BC11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7BA0B601-103E-419C-8AD8-6B3E1117B88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4642F13-12CB-4562-AC7C-AF08B566339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AEB2D2B5-F8B0-4606-8F37-AEF274227E9B}"/>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9F65189-87E4-4158-931B-EF098CE6326B}"/>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E33D7ABD-2EA2-4F78-8452-9F7DB4C9A819}"/>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91F09B53-AADB-491E-A6D9-7DBB4B3369B1}"/>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275E3378-78FB-4441-93AC-911FC2703490}"/>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C777FDC0-16AA-45E8-8445-6C78B9A190BC}"/>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DED28147-0D34-40CA-A10F-4ED5C6DBD55C}"/>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2D37B4A-0D06-448C-BC77-1B5FBBF08000}"/>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1C73351D-A470-4E9F-ABCF-14ACDA4F87FB}"/>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FA5653F-0803-4251-84B9-4F186F88FBD3}"/>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0B20F466-2AA0-460E-A669-448BD17F24B8}"/>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BC7CD83-2FF6-43C1-95D0-BF2E738690F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B1F2D79-532A-4F34-BA68-5E3E959C396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9429E7-3313-43AE-9A2D-B63B290EC14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447AE92-FA30-408E-8B7B-6A3DE6B64ED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49BCF91-F8AA-416D-B647-8C4F77E6319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39960</xdr:rowOff>
    </xdr:from>
    <xdr:to>
      <xdr:col>55</xdr:col>
      <xdr:colOff>50800</xdr:colOff>
      <xdr:row>64</xdr:row>
      <xdr:rowOff>141560</xdr:rowOff>
    </xdr:to>
    <xdr:sp macro="" textlink="">
      <xdr:nvSpPr>
        <xdr:cNvPr id="245" name="楕円 244">
          <a:extLst>
            <a:ext uri="{FF2B5EF4-FFF2-40B4-BE49-F238E27FC236}">
              <a16:creationId xmlns:a16="http://schemas.microsoft.com/office/drawing/2014/main" id="{7047E026-9FCF-4E27-AEAA-8A66CC3EFCFF}"/>
            </a:ext>
          </a:extLst>
        </xdr:cNvPr>
        <xdr:cNvSpPr/>
      </xdr:nvSpPr>
      <xdr:spPr>
        <a:xfrm>
          <a:off x="9192260" y="10768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126337</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6DC89083-B92D-4B86-B3EF-79A733F9E8A0}"/>
            </a:ext>
          </a:extLst>
        </xdr:cNvPr>
        <xdr:cNvSpPr txBox="1"/>
      </xdr:nvSpPr>
      <xdr:spPr>
        <a:xfrm>
          <a:off x="9258300" y="1068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41408</xdr:rowOff>
    </xdr:from>
    <xdr:to>
      <xdr:col>50</xdr:col>
      <xdr:colOff>165100</xdr:colOff>
      <xdr:row>64</xdr:row>
      <xdr:rowOff>143008</xdr:rowOff>
    </xdr:to>
    <xdr:sp macro="" textlink="">
      <xdr:nvSpPr>
        <xdr:cNvPr id="247" name="楕円 246">
          <a:extLst>
            <a:ext uri="{FF2B5EF4-FFF2-40B4-BE49-F238E27FC236}">
              <a16:creationId xmlns:a16="http://schemas.microsoft.com/office/drawing/2014/main" id="{2CBC9D3E-653F-4BD1-8A97-9DC90B882B2B}"/>
            </a:ext>
          </a:extLst>
        </xdr:cNvPr>
        <xdr:cNvSpPr/>
      </xdr:nvSpPr>
      <xdr:spPr>
        <a:xfrm>
          <a:off x="8445500" y="1077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90760</xdr:rowOff>
    </xdr:from>
    <xdr:to>
      <xdr:col>55</xdr:col>
      <xdr:colOff>0</xdr:colOff>
      <xdr:row>64</xdr:row>
      <xdr:rowOff>92208</xdr:rowOff>
    </xdr:to>
    <xdr:cxnSp macro="">
      <xdr:nvCxnSpPr>
        <xdr:cNvPr id="248" name="直線コネクタ 247">
          <a:extLst>
            <a:ext uri="{FF2B5EF4-FFF2-40B4-BE49-F238E27FC236}">
              <a16:creationId xmlns:a16="http://schemas.microsoft.com/office/drawing/2014/main" id="{EDE38AA6-49A5-46FA-B902-FBEA37D64EFA}"/>
            </a:ext>
          </a:extLst>
        </xdr:cNvPr>
        <xdr:cNvCxnSpPr/>
      </xdr:nvCxnSpPr>
      <xdr:spPr>
        <a:xfrm flipV="1">
          <a:off x="8496300" y="10819720"/>
          <a:ext cx="7239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43667</xdr:rowOff>
    </xdr:from>
    <xdr:to>
      <xdr:col>46</xdr:col>
      <xdr:colOff>38100</xdr:colOff>
      <xdr:row>64</xdr:row>
      <xdr:rowOff>145267</xdr:rowOff>
    </xdr:to>
    <xdr:sp macro="" textlink="">
      <xdr:nvSpPr>
        <xdr:cNvPr id="249" name="楕円 248">
          <a:extLst>
            <a:ext uri="{FF2B5EF4-FFF2-40B4-BE49-F238E27FC236}">
              <a16:creationId xmlns:a16="http://schemas.microsoft.com/office/drawing/2014/main" id="{0F6121E7-5666-4890-8130-BA2992EB3FD7}"/>
            </a:ext>
          </a:extLst>
        </xdr:cNvPr>
        <xdr:cNvSpPr/>
      </xdr:nvSpPr>
      <xdr:spPr>
        <a:xfrm>
          <a:off x="7670800" y="10772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92208</xdr:rowOff>
    </xdr:from>
    <xdr:to>
      <xdr:col>50</xdr:col>
      <xdr:colOff>114300</xdr:colOff>
      <xdr:row>64</xdr:row>
      <xdr:rowOff>94467</xdr:rowOff>
    </xdr:to>
    <xdr:cxnSp macro="">
      <xdr:nvCxnSpPr>
        <xdr:cNvPr id="250" name="直線コネクタ 249">
          <a:extLst>
            <a:ext uri="{FF2B5EF4-FFF2-40B4-BE49-F238E27FC236}">
              <a16:creationId xmlns:a16="http://schemas.microsoft.com/office/drawing/2014/main" id="{6F63185A-E504-44A0-9FE9-361E2FF602DB}"/>
            </a:ext>
          </a:extLst>
        </xdr:cNvPr>
        <xdr:cNvCxnSpPr/>
      </xdr:nvCxnSpPr>
      <xdr:spPr>
        <a:xfrm flipV="1">
          <a:off x="7713980" y="10821168"/>
          <a:ext cx="782320" cy="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43775</xdr:rowOff>
    </xdr:from>
    <xdr:to>
      <xdr:col>41</xdr:col>
      <xdr:colOff>101600</xdr:colOff>
      <xdr:row>64</xdr:row>
      <xdr:rowOff>145375</xdr:rowOff>
    </xdr:to>
    <xdr:sp macro="" textlink="">
      <xdr:nvSpPr>
        <xdr:cNvPr id="251" name="楕円 250">
          <a:extLst>
            <a:ext uri="{FF2B5EF4-FFF2-40B4-BE49-F238E27FC236}">
              <a16:creationId xmlns:a16="http://schemas.microsoft.com/office/drawing/2014/main" id="{40285877-A1C4-4553-BB9D-9176F1AD072A}"/>
            </a:ext>
          </a:extLst>
        </xdr:cNvPr>
        <xdr:cNvSpPr/>
      </xdr:nvSpPr>
      <xdr:spPr>
        <a:xfrm>
          <a:off x="6873240" y="1077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94467</xdr:rowOff>
    </xdr:from>
    <xdr:to>
      <xdr:col>45</xdr:col>
      <xdr:colOff>177800</xdr:colOff>
      <xdr:row>64</xdr:row>
      <xdr:rowOff>94575</xdr:rowOff>
    </xdr:to>
    <xdr:cxnSp macro="">
      <xdr:nvCxnSpPr>
        <xdr:cNvPr id="252" name="直線コネクタ 251">
          <a:extLst>
            <a:ext uri="{FF2B5EF4-FFF2-40B4-BE49-F238E27FC236}">
              <a16:creationId xmlns:a16="http://schemas.microsoft.com/office/drawing/2014/main" id="{16A67289-3577-45B3-9F1C-76A9C7092DAA}"/>
            </a:ext>
          </a:extLst>
        </xdr:cNvPr>
        <xdr:cNvCxnSpPr/>
      </xdr:nvCxnSpPr>
      <xdr:spPr>
        <a:xfrm flipV="1">
          <a:off x="6924040" y="10823427"/>
          <a:ext cx="78994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52158</xdr:rowOff>
    </xdr:from>
    <xdr:to>
      <xdr:col>36</xdr:col>
      <xdr:colOff>165100</xdr:colOff>
      <xdr:row>64</xdr:row>
      <xdr:rowOff>153758</xdr:rowOff>
    </xdr:to>
    <xdr:sp macro="" textlink="">
      <xdr:nvSpPr>
        <xdr:cNvPr id="253" name="楕円 252">
          <a:extLst>
            <a:ext uri="{FF2B5EF4-FFF2-40B4-BE49-F238E27FC236}">
              <a16:creationId xmlns:a16="http://schemas.microsoft.com/office/drawing/2014/main" id="{D47ABA9D-4427-4141-BBED-856B90D5F1D3}"/>
            </a:ext>
          </a:extLst>
        </xdr:cNvPr>
        <xdr:cNvSpPr/>
      </xdr:nvSpPr>
      <xdr:spPr>
        <a:xfrm>
          <a:off x="6098540" y="1078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94575</xdr:rowOff>
    </xdr:from>
    <xdr:to>
      <xdr:col>41</xdr:col>
      <xdr:colOff>50800</xdr:colOff>
      <xdr:row>64</xdr:row>
      <xdr:rowOff>102958</xdr:rowOff>
    </xdr:to>
    <xdr:cxnSp macro="">
      <xdr:nvCxnSpPr>
        <xdr:cNvPr id="254" name="直線コネクタ 253">
          <a:extLst>
            <a:ext uri="{FF2B5EF4-FFF2-40B4-BE49-F238E27FC236}">
              <a16:creationId xmlns:a16="http://schemas.microsoft.com/office/drawing/2014/main" id="{FA7664CB-10AF-464A-A5C6-6FCCC175AF8F}"/>
            </a:ext>
          </a:extLst>
        </xdr:cNvPr>
        <xdr:cNvCxnSpPr/>
      </xdr:nvCxnSpPr>
      <xdr:spPr>
        <a:xfrm flipV="1">
          <a:off x="6149340" y="10823535"/>
          <a:ext cx="7747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B7022D3F-E9AC-4BAB-BDF7-50DEE348EB34}"/>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B59CE06B-898D-4FD7-AC2F-20D9ADDBF56E}"/>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EB7652E-A39F-4A5F-83B5-DE13B0A07800}"/>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32EFFCB9-F20A-49F8-A25E-929FFE78BD5B}"/>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134135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FCBFFC4-EA5E-4A2B-B946-AC9B5899325A}"/>
            </a:ext>
          </a:extLst>
        </xdr:cNvPr>
        <xdr:cNvSpPr txBox="1"/>
      </xdr:nvSpPr>
      <xdr:spPr>
        <a:xfrm>
          <a:off x="8239271" y="1086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136394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1EF45977-E480-4988-B95F-411E2D867EC2}"/>
            </a:ext>
          </a:extLst>
        </xdr:cNvPr>
        <xdr:cNvSpPr txBox="1"/>
      </xdr:nvSpPr>
      <xdr:spPr>
        <a:xfrm>
          <a:off x="7477271" y="108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136502</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66271F53-2F69-4118-9374-C7477C10918A}"/>
            </a:ext>
          </a:extLst>
        </xdr:cNvPr>
        <xdr:cNvSpPr txBox="1"/>
      </xdr:nvSpPr>
      <xdr:spPr>
        <a:xfrm>
          <a:off x="6702571" y="108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144885</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72ECCCD7-FF8A-472F-A9C5-B5B151467D41}"/>
            </a:ext>
          </a:extLst>
        </xdr:cNvPr>
        <xdr:cNvSpPr txBox="1"/>
      </xdr:nvSpPr>
      <xdr:spPr>
        <a:xfrm>
          <a:off x="5937328" y="108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1F36685-0A4F-43E0-9889-CC9DD592805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F5D8451-D50D-4710-80CE-F2CF88386A4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7DA6265-5EDE-461B-9E03-42EA17A10B5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90918C6-3EBA-41C2-8CC8-45BCFB4C0CD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29FA5B6-8AE5-4BC4-AE6C-E8516302B96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7CFEBD8-1710-4C9E-8C4E-D2A18111228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8149738-F464-4876-9D7B-6D4ABB00CCE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D86900F-687C-446B-BE18-0AE8C72DD84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77B24A3-20C9-4583-A66B-A6E6EE2F8C6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A90E828-A669-43EF-8ABF-E491B4A530E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926D984-BEE6-40B4-8F4F-2601A403D48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C7810D8-555A-411D-A843-79869ACDB07D}"/>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FF85D7DC-9120-4F5B-BFBE-CF1BA4A3FB67}"/>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A955220-98DC-40BD-9A52-66608BBC6ED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6B792E2-0043-4DF8-86A2-FA3F297D005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47DC5C1-931B-49F2-ACE0-6C8D97C0FAAD}"/>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D3CABC2-C58A-4B85-ACAA-1223C57E0DB6}"/>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41066EA1-27AC-46A1-8AF4-A53289DAADBB}"/>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4D21E84-BB0B-4122-979D-87404D8A1D31}"/>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ED5D889-6204-4C1F-90D3-A1AFC47B1CD8}"/>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11A300DF-9FF9-4F4B-909D-4BA82FB37FE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AFC1FEBA-7AF2-47CD-A15E-16D50BCBEE7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32154B0-23F4-4862-B4E2-0996E9792355}"/>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646881F-4AE1-42CC-B45B-A5918E8CDEB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1B6BC87-6156-4F7B-956D-6560B2C18FB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53FB223D-9EAB-4DF5-AC6D-86AE974CDD36}"/>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E70B202-AEAD-4B80-B68C-A6FBC7618C65}"/>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2CB08E5C-4F63-4FD1-B1EA-AB9D8BAA21AC}"/>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08C5972-815D-4C3C-AD2C-2406B4BA1AC5}"/>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4331B860-6C24-4A1A-9416-676453F636A9}"/>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85781CB-7878-42B6-B10C-9DF58C1D5274}"/>
            </a:ext>
          </a:extLst>
        </xdr:cNvPr>
        <xdr:cNvSpPr txBox="1"/>
      </xdr:nvSpPr>
      <xdr:spPr>
        <a:xfrm>
          <a:off x="4124960" y="13940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76A9C6FD-3656-4DAB-9D96-851B3E366EC4}"/>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A64153D2-4B3A-4930-8EC5-9F416E36DCEE}"/>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4307F9E3-DBA9-431A-8C73-032D9AF237BC}"/>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68985F41-90B4-4B42-9680-8AB3780AA71A}"/>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5B661916-CAA9-47FA-901B-9F503FCCB26A}"/>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FA86CF-6081-4A73-AF79-E4CFF175D13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DFA6C44-75E7-4238-AD76-A56877721D8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D569A4-6D6F-4B83-AA79-D139DE15E3D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FBB8068-DF6C-4052-BD9A-44E18A0CBE6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4C8AAA3-9B50-4E35-902F-E94A8BE6C9D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170180</xdr:rowOff>
    </xdr:from>
    <xdr:to>
      <xdr:col>24</xdr:col>
      <xdr:colOff>114300</xdr:colOff>
      <xdr:row>82</xdr:row>
      <xdr:rowOff>100330</xdr:rowOff>
    </xdr:to>
    <xdr:sp macro="" textlink="">
      <xdr:nvSpPr>
        <xdr:cNvPr id="304" name="楕円 303">
          <a:extLst>
            <a:ext uri="{FF2B5EF4-FFF2-40B4-BE49-F238E27FC236}">
              <a16:creationId xmlns:a16="http://schemas.microsoft.com/office/drawing/2014/main" id="{AFD2B783-4ADD-4F10-B121-F9E9E03B40BE}"/>
            </a:ext>
          </a:extLst>
        </xdr:cNvPr>
        <xdr:cNvSpPr/>
      </xdr:nvSpPr>
      <xdr:spPr>
        <a:xfrm>
          <a:off x="403606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21607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F7C3E42-D0D8-4F56-BCD4-0B836F23A368}"/>
            </a:ext>
          </a:extLst>
        </xdr:cNvPr>
        <xdr:cNvSpPr txBox="1"/>
      </xdr:nvSpPr>
      <xdr:spPr>
        <a:xfrm>
          <a:off x="4124960"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82006</xdr:rowOff>
    </xdr:from>
    <xdr:to>
      <xdr:col>20</xdr:col>
      <xdr:colOff>38100</xdr:colOff>
      <xdr:row>83</xdr:row>
      <xdr:rowOff>12156</xdr:rowOff>
    </xdr:to>
    <xdr:sp macro="" textlink="">
      <xdr:nvSpPr>
        <xdr:cNvPr id="306" name="楕円 305">
          <a:extLst>
            <a:ext uri="{FF2B5EF4-FFF2-40B4-BE49-F238E27FC236}">
              <a16:creationId xmlns:a16="http://schemas.microsoft.com/office/drawing/2014/main" id="{2813A34B-8222-4BB9-96AE-06183CB33687}"/>
            </a:ext>
          </a:extLst>
        </xdr:cNvPr>
        <xdr:cNvSpPr/>
      </xdr:nvSpPr>
      <xdr:spPr>
        <a:xfrm>
          <a:off x="3312160" y="13828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82</xdr:row>
      <xdr:rowOff>132806</xdr:rowOff>
    </xdr:to>
    <xdr:cxnSp macro="">
      <xdr:nvCxnSpPr>
        <xdr:cNvPr id="307" name="直線コネクタ 306">
          <a:extLst>
            <a:ext uri="{FF2B5EF4-FFF2-40B4-BE49-F238E27FC236}">
              <a16:creationId xmlns:a16="http://schemas.microsoft.com/office/drawing/2014/main" id="{8AB47D8B-E157-457B-B9AA-EA65A7B8FC59}"/>
            </a:ext>
          </a:extLst>
        </xdr:cNvPr>
        <xdr:cNvCxnSpPr/>
      </xdr:nvCxnSpPr>
      <xdr:spPr>
        <a:xfrm flipV="1">
          <a:off x="3355340" y="13796010"/>
          <a:ext cx="73152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160382</xdr:rowOff>
    </xdr:from>
    <xdr:to>
      <xdr:col>15</xdr:col>
      <xdr:colOff>101600</xdr:colOff>
      <xdr:row>83</xdr:row>
      <xdr:rowOff>90532</xdr:rowOff>
    </xdr:to>
    <xdr:sp macro="" textlink="">
      <xdr:nvSpPr>
        <xdr:cNvPr id="308" name="楕円 307">
          <a:extLst>
            <a:ext uri="{FF2B5EF4-FFF2-40B4-BE49-F238E27FC236}">
              <a16:creationId xmlns:a16="http://schemas.microsoft.com/office/drawing/2014/main" id="{922C4CC9-3D06-45A7-BE40-7EC0AA873BC2}"/>
            </a:ext>
          </a:extLst>
        </xdr:cNvPr>
        <xdr:cNvSpPr/>
      </xdr:nvSpPr>
      <xdr:spPr>
        <a:xfrm>
          <a:off x="2514600" y="13906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132806</xdr:rowOff>
    </xdr:from>
    <xdr:to>
      <xdr:col>19</xdr:col>
      <xdr:colOff>177800</xdr:colOff>
      <xdr:row>83</xdr:row>
      <xdr:rowOff>39732</xdr:rowOff>
    </xdr:to>
    <xdr:cxnSp macro="">
      <xdr:nvCxnSpPr>
        <xdr:cNvPr id="309" name="直線コネクタ 308">
          <a:extLst>
            <a:ext uri="{FF2B5EF4-FFF2-40B4-BE49-F238E27FC236}">
              <a16:creationId xmlns:a16="http://schemas.microsoft.com/office/drawing/2014/main" id="{A9327B96-1129-4B5A-AF5D-E082D341D97E}"/>
            </a:ext>
          </a:extLst>
        </xdr:cNvPr>
        <xdr:cNvCxnSpPr/>
      </xdr:nvCxnSpPr>
      <xdr:spPr>
        <a:xfrm flipV="1">
          <a:off x="2565400" y="13879286"/>
          <a:ext cx="789940" cy="7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135889</xdr:rowOff>
    </xdr:from>
    <xdr:to>
      <xdr:col>10</xdr:col>
      <xdr:colOff>165100</xdr:colOff>
      <xdr:row>83</xdr:row>
      <xdr:rowOff>66039</xdr:rowOff>
    </xdr:to>
    <xdr:sp macro="" textlink="">
      <xdr:nvSpPr>
        <xdr:cNvPr id="310" name="楕円 309">
          <a:extLst>
            <a:ext uri="{FF2B5EF4-FFF2-40B4-BE49-F238E27FC236}">
              <a16:creationId xmlns:a16="http://schemas.microsoft.com/office/drawing/2014/main" id="{70052D96-9D5C-483F-B8C5-5CE9952C7094}"/>
            </a:ext>
          </a:extLst>
        </xdr:cNvPr>
        <xdr:cNvSpPr/>
      </xdr:nvSpPr>
      <xdr:spPr>
        <a:xfrm>
          <a:off x="1739900" y="1388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15239</xdr:rowOff>
    </xdr:from>
    <xdr:to>
      <xdr:col>15</xdr:col>
      <xdr:colOff>50800</xdr:colOff>
      <xdr:row>83</xdr:row>
      <xdr:rowOff>39732</xdr:rowOff>
    </xdr:to>
    <xdr:cxnSp macro="">
      <xdr:nvCxnSpPr>
        <xdr:cNvPr id="311" name="直線コネクタ 310">
          <a:extLst>
            <a:ext uri="{FF2B5EF4-FFF2-40B4-BE49-F238E27FC236}">
              <a16:creationId xmlns:a16="http://schemas.microsoft.com/office/drawing/2014/main" id="{5B71CBA5-5736-48E5-9736-7CFBC3CF498B}"/>
            </a:ext>
          </a:extLst>
        </xdr:cNvPr>
        <xdr:cNvCxnSpPr/>
      </xdr:nvCxnSpPr>
      <xdr:spPr>
        <a:xfrm>
          <a:off x="1790700" y="13929359"/>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116295</xdr:rowOff>
    </xdr:from>
    <xdr:to>
      <xdr:col>6</xdr:col>
      <xdr:colOff>38100</xdr:colOff>
      <xdr:row>83</xdr:row>
      <xdr:rowOff>46445</xdr:rowOff>
    </xdr:to>
    <xdr:sp macro="" textlink="">
      <xdr:nvSpPr>
        <xdr:cNvPr id="312" name="楕円 311">
          <a:extLst>
            <a:ext uri="{FF2B5EF4-FFF2-40B4-BE49-F238E27FC236}">
              <a16:creationId xmlns:a16="http://schemas.microsoft.com/office/drawing/2014/main" id="{82DF5E60-3E1F-4D47-BC1C-016A10A8C0FB}"/>
            </a:ext>
          </a:extLst>
        </xdr:cNvPr>
        <xdr:cNvSpPr/>
      </xdr:nvSpPr>
      <xdr:spPr>
        <a:xfrm>
          <a:off x="965200" y="13862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167095</xdr:rowOff>
    </xdr:from>
    <xdr:to>
      <xdr:col>10</xdr:col>
      <xdr:colOff>114300</xdr:colOff>
      <xdr:row>83</xdr:row>
      <xdr:rowOff>15239</xdr:rowOff>
    </xdr:to>
    <xdr:cxnSp macro="">
      <xdr:nvCxnSpPr>
        <xdr:cNvPr id="313" name="直線コネクタ 312">
          <a:extLst>
            <a:ext uri="{FF2B5EF4-FFF2-40B4-BE49-F238E27FC236}">
              <a16:creationId xmlns:a16="http://schemas.microsoft.com/office/drawing/2014/main" id="{35A87292-EE85-4204-850C-3B10B5BBB803}"/>
            </a:ext>
          </a:extLst>
        </xdr:cNvPr>
        <xdr:cNvCxnSpPr/>
      </xdr:nvCxnSpPr>
      <xdr:spPr>
        <a:xfrm>
          <a:off x="1008380" y="13913575"/>
          <a:ext cx="7823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BE9A4492-B73B-4174-8DF7-F5068FAE9E70}"/>
            </a:ext>
          </a:extLst>
        </xdr:cNvPr>
        <xdr:cNvSpPr txBox="1"/>
      </xdr:nvSpPr>
      <xdr:spPr>
        <a:xfrm>
          <a:off x="3170564"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2BF90FD8-3B0F-40A2-A92B-81C3CA3D4957}"/>
            </a:ext>
          </a:extLst>
        </xdr:cNvPr>
        <xdr:cNvSpPr txBox="1"/>
      </xdr:nvSpPr>
      <xdr:spPr>
        <a:xfrm>
          <a:off x="23857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8B56FA8E-A419-462F-A9B3-7790DE125CC6}"/>
            </a:ext>
          </a:extLst>
        </xdr:cNvPr>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68824275-9948-499E-94B9-B684C6ABB399}"/>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28683</xdr:rowOff>
    </xdr:from>
    <xdr:ext cx="405111" cy="259045"/>
    <xdr:sp macro="" textlink="">
      <xdr:nvSpPr>
        <xdr:cNvPr id="318" name="n_1mainValue【公営住宅】&#10;有形固定資産減価償却率">
          <a:extLst>
            <a:ext uri="{FF2B5EF4-FFF2-40B4-BE49-F238E27FC236}">
              <a16:creationId xmlns:a16="http://schemas.microsoft.com/office/drawing/2014/main" id="{0D336B2A-780F-4DDF-B6BC-51C6C48BD8DF}"/>
            </a:ext>
          </a:extLst>
        </xdr:cNvPr>
        <xdr:cNvSpPr txBox="1"/>
      </xdr:nvSpPr>
      <xdr:spPr>
        <a:xfrm>
          <a:off x="3170564" y="1360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9" name="n_2mainValue【公営住宅】&#10;有形固定資産減価償却率">
          <a:extLst>
            <a:ext uri="{FF2B5EF4-FFF2-40B4-BE49-F238E27FC236}">
              <a16:creationId xmlns:a16="http://schemas.microsoft.com/office/drawing/2014/main" id="{A28183E1-9ED6-4D6B-ABBC-6BA378F3BD3B}"/>
            </a:ext>
          </a:extLst>
        </xdr:cNvPr>
        <xdr:cNvSpPr txBox="1"/>
      </xdr:nvSpPr>
      <xdr:spPr>
        <a:xfrm>
          <a:off x="23857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82566</xdr:rowOff>
    </xdr:from>
    <xdr:ext cx="405111" cy="259045"/>
    <xdr:sp macro="" textlink="">
      <xdr:nvSpPr>
        <xdr:cNvPr id="320" name="n_3mainValue【公営住宅】&#10;有形固定資産減価償却率">
          <a:extLst>
            <a:ext uri="{FF2B5EF4-FFF2-40B4-BE49-F238E27FC236}">
              <a16:creationId xmlns:a16="http://schemas.microsoft.com/office/drawing/2014/main" id="{4073392A-5F10-47A4-B2AF-85D5FA046CC9}"/>
            </a:ext>
          </a:extLst>
        </xdr:cNvPr>
        <xdr:cNvSpPr txBox="1"/>
      </xdr:nvSpPr>
      <xdr:spPr>
        <a:xfrm>
          <a:off x="161100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62972</xdr:rowOff>
    </xdr:from>
    <xdr:ext cx="405111" cy="259045"/>
    <xdr:sp macro="" textlink="">
      <xdr:nvSpPr>
        <xdr:cNvPr id="321" name="n_4mainValue【公営住宅】&#10;有形固定資産減価償却率">
          <a:extLst>
            <a:ext uri="{FF2B5EF4-FFF2-40B4-BE49-F238E27FC236}">
              <a16:creationId xmlns:a16="http://schemas.microsoft.com/office/drawing/2014/main" id="{114C322B-C158-4B2F-A52A-0824C1903EB5}"/>
            </a:ext>
          </a:extLst>
        </xdr:cNvPr>
        <xdr:cNvSpPr txBox="1"/>
      </xdr:nvSpPr>
      <xdr:spPr>
        <a:xfrm>
          <a:off x="836304" y="136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B18D875-3AC2-42E2-AE90-41A166B4ADE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EAE1823-18B8-4898-9756-2738F524FCD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9C289B4-7A23-4D50-B903-30392AACF4E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022C5CB-DEF8-44ED-935E-93AEB222B8B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B4166AD-22E1-4842-BC9A-96FE2EC72AB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81689B5-FAFE-490A-B87C-D94D521790C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84E157A-0835-41BC-9960-6B808652B8B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418E79E-B127-4CF4-8ECA-E23101E3703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AEF9B55-C969-4E83-B559-B6D367DA819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1C23C2B-12F7-4ED6-B8D3-149982927AC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632AB9E-9D20-4223-9CCF-41D182D6E2A7}"/>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8E45E944-C101-46FC-A096-CADA0922B47A}"/>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FC2420AA-1A52-4FD4-A442-F464D811D5B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CD0A64B-FCD3-490A-8220-F39D6E80395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74A125D-F49C-4537-924F-63F866A3B3F1}"/>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1FF77BB-E7D3-4DE3-AD81-4F5BF748E1F9}"/>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B283461-645F-491E-A97E-7DA59B0AB25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C6BF08C-18FB-44DC-A41B-92104C1FCB7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471D612-43E4-4D32-A6B8-EF093430C71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80E00069-A042-4D9D-86B0-E21D214BBD76}"/>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E7E5ABEE-C292-488C-9D6A-C03EB8928648}"/>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D84A94DF-0DE7-4A18-A5E2-492FAAFB807D}"/>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2381E748-4F18-46B3-80DA-FC1797C13678}"/>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752936E3-7C3F-4CB5-B531-4DAC5ED60B32}"/>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9911BD44-B082-4730-9D73-9CEA61983728}"/>
            </a:ext>
          </a:extLst>
        </xdr:cNvPr>
        <xdr:cNvSpPr txBox="1"/>
      </xdr:nvSpPr>
      <xdr:spPr>
        <a:xfrm>
          <a:off x="9258300" y="14002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1BA2BB3C-7496-4F34-9F1E-5E3AA157B5C6}"/>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E6E80580-6F1E-49B1-9819-283877CEB07F}"/>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46A0430C-6866-4E32-9529-DE2923D7FDA8}"/>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AECEC0FC-858B-4B3A-B116-3D6DB54B6806}"/>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86CFA6C4-939B-4A63-B73F-2EF7300BC7CA}"/>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A3FE54D-84D1-433C-B212-61D65543958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3DFCBDB-4A08-4940-B84B-C966A71AFE7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BF1FF11-892D-469D-ADA0-9D78C2287AE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7345157-211F-4366-B071-0C730B1D926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DDDBEF8-428C-4E7E-BF19-0589A1E717F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71310</xdr:rowOff>
    </xdr:from>
    <xdr:to>
      <xdr:col>55</xdr:col>
      <xdr:colOff>50800</xdr:colOff>
      <xdr:row>83</xdr:row>
      <xdr:rowOff>1460</xdr:rowOff>
    </xdr:to>
    <xdr:sp macro="" textlink="">
      <xdr:nvSpPr>
        <xdr:cNvPr id="357" name="楕円 356">
          <a:extLst>
            <a:ext uri="{FF2B5EF4-FFF2-40B4-BE49-F238E27FC236}">
              <a16:creationId xmlns:a16="http://schemas.microsoft.com/office/drawing/2014/main" id="{91E2203F-F62D-4B46-8E8A-E0D55A82C2AD}"/>
            </a:ext>
          </a:extLst>
        </xdr:cNvPr>
        <xdr:cNvSpPr/>
      </xdr:nvSpPr>
      <xdr:spPr>
        <a:xfrm>
          <a:off x="9192260" y="13817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94187</xdr:rowOff>
    </xdr:from>
    <xdr:ext cx="469744" cy="259045"/>
    <xdr:sp macro="" textlink="">
      <xdr:nvSpPr>
        <xdr:cNvPr id="358" name="【公営住宅】&#10;一人当たり面積該当値テキスト">
          <a:extLst>
            <a:ext uri="{FF2B5EF4-FFF2-40B4-BE49-F238E27FC236}">
              <a16:creationId xmlns:a16="http://schemas.microsoft.com/office/drawing/2014/main" id="{EA3518F9-6FE8-4BC2-B9DD-4C533D8B1CA4}"/>
            </a:ext>
          </a:extLst>
        </xdr:cNvPr>
        <xdr:cNvSpPr txBox="1"/>
      </xdr:nvSpPr>
      <xdr:spPr>
        <a:xfrm>
          <a:off x="9258300" y="1367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70168</xdr:rowOff>
    </xdr:from>
    <xdr:to>
      <xdr:col>50</xdr:col>
      <xdr:colOff>165100</xdr:colOff>
      <xdr:row>83</xdr:row>
      <xdr:rowOff>318</xdr:rowOff>
    </xdr:to>
    <xdr:sp macro="" textlink="">
      <xdr:nvSpPr>
        <xdr:cNvPr id="359" name="楕円 358">
          <a:extLst>
            <a:ext uri="{FF2B5EF4-FFF2-40B4-BE49-F238E27FC236}">
              <a16:creationId xmlns:a16="http://schemas.microsoft.com/office/drawing/2014/main" id="{F3E77736-ED36-47F5-BAC8-F4E4DA4FED8E}"/>
            </a:ext>
          </a:extLst>
        </xdr:cNvPr>
        <xdr:cNvSpPr/>
      </xdr:nvSpPr>
      <xdr:spPr>
        <a:xfrm>
          <a:off x="8445500" y="138166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120968</xdr:rowOff>
    </xdr:from>
    <xdr:to>
      <xdr:col>55</xdr:col>
      <xdr:colOff>0</xdr:colOff>
      <xdr:row>82</xdr:row>
      <xdr:rowOff>122110</xdr:rowOff>
    </xdr:to>
    <xdr:cxnSp macro="">
      <xdr:nvCxnSpPr>
        <xdr:cNvPr id="360" name="直線コネクタ 359">
          <a:extLst>
            <a:ext uri="{FF2B5EF4-FFF2-40B4-BE49-F238E27FC236}">
              <a16:creationId xmlns:a16="http://schemas.microsoft.com/office/drawing/2014/main" id="{FB1ADF5A-6BE7-4D9A-A241-439F1C5500A3}"/>
            </a:ext>
          </a:extLst>
        </xdr:cNvPr>
        <xdr:cNvCxnSpPr/>
      </xdr:nvCxnSpPr>
      <xdr:spPr>
        <a:xfrm>
          <a:off x="8496300" y="13867448"/>
          <a:ext cx="7239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92456</xdr:rowOff>
    </xdr:from>
    <xdr:to>
      <xdr:col>46</xdr:col>
      <xdr:colOff>38100</xdr:colOff>
      <xdr:row>83</xdr:row>
      <xdr:rowOff>22606</xdr:rowOff>
    </xdr:to>
    <xdr:sp macro="" textlink="">
      <xdr:nvSpPr>
        <xdr:cNvPr id="361" name="楕円 360">
          <a:extLst>
            <a:ext uri="{FF2B5EF4-FFF2-40B4-BE49-F238E27FC236}">
              <a16:creationId xmlns:a16="http://schemas.microsoft.com/office/drawing/2014/main" id="{95367A3D-D8EB-449C-B6F4-1B12A66FFEFD}"/>
            </a:ext>
          </a:extLst>
        </xdr:cNvPr>
        <xdr:cNvSpPr/>
      </xdr:nvSpPr>
      <xdr:spPr>
        <a:xfrm>
          <a:off x="7670800" y="13838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120968</xdr:rowOff>
    </xdr:from>
    <xdr:to>
      <xdr:col>50</xdr:col>
      <xdr:colOff>114300</xdr:colOff>
      <xdr:row>82</xdr:row>
      <xdr:rowOff>143256</xdr:rowOff>
    </xdr:to>
    <xdr:cxnSp macro="">
      <xdr:nvCxnSpPr>
        <xdr:cNvPr id="362" name="直線コネクタ 361">
          <a:extLst>
            <a:ext uri="{FF2B5EF4-FFF2-40B4-BE49-F238E27FC236}">
              <a16:creationId xmlns:a16="http://schemas.microsoft.com/office/drawing/2014/main" id="{85335807-8A7D-4F77-94C6-55D1F3C45BD6}"/>
            </a:ext>
          </a:extLst>
        </xdr:cNvPr>
        <xdr:cNvCxnSpPr/>
      </xdr:nvCxnSpPr>
      <xdr:spPr>
        <a:xfrm flipV="1">
          <a:off x="7713980" y="13867448"/>
          <a:ext cx="78232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94171</xdr:rowOff>
    </xdr:from>
    <xdr:to>
      <xdr:col>41</xdr:col>
      <xdr:colOff>101600</xdr:colOff>
      <xdr:row>83</xdr:row>
      <xdr:rowOff>24321</xdr:rowOff>
    </xdr:to>
    <xdr:sp macro="" textlink="">
      <xdr:nvSpPr>
        <xdr:cNvPr id="363" name="楕円 362">
          <a:extLst>
            <a:ext uri="{FF2B5EF4-FFF2-40B4-BE49-F238E27FC236}">
              <a16:creationId xmlns:a16="http://schemas.microsoft.com/office/drawing/2014/main" id="{6D37FE8A-9E12-4CAD-987B-851BD78E0677}"/>
            </a:ext>
          </a:extLst>
        </xdr:cNvPr>
        <xdr:cNvSpPr/>
      </xdr:nvSpPr>
      <xdr:spPr>
        <a:xfrm>
          <a:off x="6873240" y="13840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143256</xdr:rowOff>
    </xdr:from>
    <xdr:to>
      <xdr:col>45</xdr:col>
      <xdr:colOff>177800</xdr:colOff>
      <xdr:row>82</xdr:row>
      <xdr:rowOff>144971</xdr:rowOff>
    </xdr:to>
    <xdr:cxnSp macro="">
      <xdr:nvCxnSpPr>
        <xdr:cNvPr id="364" name="直線コネクタ 363">
          <a:extLst>
            <a:ext uri="{FF2B5EF4-FFF2-40B4-BE49-F238E27FC236}">
              <a16:creationId xmlns:a16="http://schemas.microsoft.com/office/drawing/2014/main" id="{7DE9E1B1-BFCC-489D-9873-78F85B3BC3F7}"/>
            </a:ext>
          </a:extLst>
        </xdr:cNvPr>
        <xdr:cNvCxnSpPr/>
      </xdr:nvCxnSpPr>
      <xdr:spPr>
        <a:xfrm flipV="1">
          <a:off x="6924040" y="13889736"/>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98171</xdr:rowOff>
    </xdr:from>
    <xdr:to>
      <xdr:col>36</xdr:col>
      <xdr:colOff>165100</xdr:colOff>
      <xdr:row>83</xdr:row>
      <xdr:rowOff>28321</xdr:rowOff>
    </xdr:to>
    <xdr:sp macro="" textlink="">
      <xdr:nvSpPr>
        <xdr:cNvPr id="365" name="楕円 364">
          <a:extLst>
            <a:ext uri="{FF2B5EF4-FFF2-40B4-BE49-F238E27FC236}">
              <a16:creationId xmlns:a16="http://schemas.microsoft.com/office/drawing/2014/main" id="{87CD0133-FA8F-432D-B66E-1013BA8B389B}"/>
            </a:ext>
          </a:extLst>
        </xdr:cNvPr>
        <xdr:cNvSpPr/>
      </xdr:nvSpPr>
      <xdr:spPr>
        <a:xfrm>
          <a:off x="6098540" y="13844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144971</xdr:rowOff>
    </xdr:from>
    <xdr:to>
      <xdr:col>41</xdr:col>
      <xdr:colOff>50800</xdr:colOff>
      <xdr:row>82</xdr:row>
      <xdr:rowOff>148971</xdr:rowOff>
    </xdr:to>
    <xdr:cxnSp macro="">
      <xdr:nvCxnSpPr>
        <xdr:cNvPr id="366" name="直線コネクタ 365">
          <a:extLst>
            <a:ext uri="{FF2B5EF4-FFF2-40B4-BE49-F238E27FC236}">
              <a16:creationId xmlns:a16="http://schemas.microsoft.com/office/drawing/2014/main" id="{2314982E-6C14-4B72-A412-A3B8004619DD}"/>
            </a:ext>
          </a:extLst>
        </xdr:cNvPr>
        <xdr:cNvCxnSpPr/>
      </xdr:nvCxnSpPr>
      <xdr:spPr>
        <a:xfrm flipV="1">
          <a:off x="6149340" y="13891451"/>
          <a:ext cx="7747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2526DF77-0FA2-4084-8CC3-7C6F846FD89A}"/>
            </a:ext>
          </a:extLst>
        </xdr:cNvPr>
        <xdr:cNvSpPr txBox="1"/>
      </xdr:nvSpPr>
      <xdr:spPr>
        <a:xfrm>
          <a:off x="827158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F79FADD6-0C61-4EDA-9B13-AFB4DD78078D}"/>
            </a:ext>
          </a:extLst>
        </xdr:cNvPr>
        <xdr:cNvSpPr txBox="1"/>
      </xdr:nvSpPr>
      <xdr:spPr>
        <a:xfrm>
          <a:off x="7509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06D07C4F-0852-4E9A-9137-824AD8159D86}"/>
            </a:ext>
          </a:extLst>
        </xdr:cNvPr>
        <xdr:cNvSpPr txBox="1"/>
      </xdr:nvSpPr>
      <xdr:spPr>
        <a:xfrm>
          <a:off x="6712027" y="1411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2696751C-A739-401F-862F-6E9748AED7F1}"/>
            </a:ext>
          </a:extLst>
        </xdr:cNvPr>
        <xdr:cNvSpPr txBox="1"/>
      </xdr:nvSpPr>
      <xdr:spPr>
        <a:xfrm>
          <a:off x="5937327" y="1413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16845</xdr:rowOff>
    </xdr:from>
    <xdr:ext cx="469744" cy="259045"/>
    <xdr:sp macro="" textlink="">
      <xdr:nvSpPr>
        <xdr:cNvPr id="371" name="n_1mainValue【公営住宅】&#10;一人当たり面積">
          <a:extLst>
            <a:ext uri="{FF2B5EF4-FFF2-40B4-BE49-F238E27FC236}">
              <a16:creationId xmlns:a16="http://schemas.microsoft.com/office/drawing/2014/main" id="{0CC8D9C2-DF33-447C-9BFF-F1C0989B94F9}"/>
            </a:ext>
          </a:extLst>
        </xdr:cNvPr>
        <xdr:cNvSpPr txBox="1"/>
      </xdr:nvSpPr>
      <xdr:spPr>
        <a:xfrm>
          <a:off x="8271587" y="1359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39133</xdr:rowOff>
    </xdr:from>
    <xdr:ext cx="469744" cy="259045"/>
    <xdr:sp macro="" textlink="">
      <xdr:nvSpPr>
        <xdr:cNvPr id="372" name="n_2mainValue【公営住宅】&#10;一人当たり面積">
          <a:extLst>
            <a:ext uri="{FF2B5EF4-FFF2-40B4-BE49-F238E27FC236}">
              <a16:creationId xmlns:a16="http://schemas.microsoft.com/office/drawing/2014/main" id="{9F14C329-31B3-4A2E-A55D-304BE08B60C9}"/>
            </a:ext>
          </a:extLst>
        </xdr:cNvPr>
        <xdr:cNvSpPr txBox="1"/>
      </xdr:nvSpPr>
      <xdr:spPr>
        <a:xfrm>
          <a:off x="7509587" y="1361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40848</xdr:rowOff>
    </xdr:from>
    <xdr:ext cx="469744" cy="259045"/>
    <xdr:sp macro="" textlink="">
      <xdr:nvSpPr>
        <xdr:cNvPr id="373" name="n_3mainValue【公営住宅】&#10;一人当たり面積">
          <a:extLst>
            <a:ext uri="{FF2B5EF4-FFF2-40B4-BE49-F238E27FC236}">
              <a16:creationId xmlns:a16="http://schemas.microsoft.com/office/drawing/2014/main" id="{DC6BC9BC-EC67-4E0A-9CFE-51C4BFD58995}"/>
            </a:ext>
          </a:extLst>
        </xdr:cNvPr>
        <xdr:cNvSpPr txBox="1"/>
      </xdr:nvSpPr>
      <xdr:spPr>
        <a:xfrm>
          <a:off x="6712027" y="1361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44848</xdr:rowOff>
    </xdr:from>
    <xdr:ext cx="469744" cy="259045"/>
    <xdr:sp macro="" textlink="">
      <xdr:nvSpPr>
        <xdr:cNvPr id="374" name="n_4mainValue【公営住宅】&#10;一人当たり面積">
          <a:extLst>
            <a:ext uri="{FF2B5EF4-FFF2-40B4-BE49-F238E27FC236}">
              <a16:creationId xmlns:a16="http://schemas.microsoft.com/office/drawing/2014/main" id="{68BDC5CF-5261-4AA4-8EBA-E11A5A710212}"/>
            </a:ext>
          </a:extLst>
        </xdr:cNvPr>
        <xdr:cNvSpPr txBox="1"/>
      </xdr:nvSpPr>
      <xdr:spPr>
        <a:xfrm>
          <a:off x="5937327" y="1362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41AE2B6-B056-4532-AA77-50F87C22C8A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CC72ADA-58EE-404D-8B2F-074BAC37705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188A351-9D35-4AB1-A983-7F30B74E1FF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CC3B5E7-10BE-462A-993A-74FBE838899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42D5AA9-7CC1-47E7-BB57-0BE4DA880F1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2F6F1C8-089D-4BE0-8E09-7D0ED8A3685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76B9C3D-D8A7-4A3E-88DD-DD7B0D43ACB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76B048A-41F3-41E4-9BA1-5399DB8010C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10CBC94-4755-4C29-838D-F802F21F5D5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6F1063F-A0E4-49A2-AC65-BFF5546C29F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13B71C2-457C-4876-80DB-55AC55855C7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574B572-87C6-47A2-B62C-6D558D06F78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5C1B175-BBD0-4517-BDFE-F669A4944E9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2528F12-E918-4B9F-8275-7298C0E6C39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62E26EA-1D71-4ECC-BB47-F1399896A55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4E03425-0C9C-485E-8F38-8D84170EE7D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B9CCBDD-FCE1-4B9E-A418-184628AD49C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268D97E-EFAA-4875-920D-2A663F71FFC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1BA06CF-8DF0-4614-B560-384E539B90E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F15808E-C299-41AC-9084-FC34F3BAAE9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777D4A5-75ED-4CA5-80E0-B66EACF2ACF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60CAE46-3970-4686-BC6E-34EE41CD559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29AE062-9F0F-41ED-A13B-76D7ED37062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F8B7059-524C-4F83-B5CA-558B5DD52FD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1CF21F7-E532-425F-978A-9D1CD785980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8C9C72EB-E1C4-49BC-BE3D-41554FFA121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0AFE5DE-CBC0-480E-8B82-FC21BEE969D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BAAC98D-E65F-4032-9161-858118DBFFF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D54C142-D25B-476E-8979-FEEE12E97A7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A03EC01-38C8-4340-A052-122366E223E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300D5CF-4654-4695-96A8-3DF53C2DACAD}"/>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BC8D572A-8575-4297-A0E0-5A0E62D9049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B697FB9-76C3-4A90-81B4-54C7BBD3A7F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B2C6347-FD7F-4877-8F84-3487CA105C1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761D48D-1C26-4C0F-A0E3-AB47A9FFFF6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BBE5F36-9C93-4A92-B56D-5026A971209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E9BE873-211D-4586-97F8-AB7AFBE3F99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95940B4-3E0D-446A-A0D2-1B8C4E30F14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8679628-D524-4BEA-ADDF-5E700CD8F35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7B69F00-7B1B-4A99-9AC6-692F086D58C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E8E79AE2-B742-4666-A2C0-F99F72E58ACC}"/>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CCEC058-E232-4759-87B1-67E0022C6C5C}"/>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962CC76E-822E-43A8-BD34-A8B505D4C113}"/>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05278A9-595C-47CE-9FA8-49B99C87DB1B}"/>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E9A46F53-2B0A-43EB-8279-F6F81A64A54D}"/>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6D9ACF3-92FD-43D9-9863-1B4A19DD0B99}"/>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E502EC48-5F79-40C2-B2CC-8FE181A978D8}"/>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52BFEED4-3D0B-443C-836C-D8B90AA7FB98}"/>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A206AE33-2624-41CE-9DD6-7E6941220C9C}"/>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2BED5415-0B68-4D47-917F-FFD35E2B500A}"/>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85B63957-ACA9-41F5-97A9-F10E7D5303C3}"/>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0FDC1CD-DDC5-4A22-9A1F-3BBF4A9BFDB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4C116FE-7017-4713-84F3-23325F23896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D90C26B-6323-47F3-AF19-B280188DEA3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31FF05D-9FAB-48E0-948D-3150AE814CC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78E6DD5-28B6-4B83-A28E-923F4902723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55880</xdr:rowOff>
    </xdr:from>
    <xdr:to>
      <xdr:col>85</xdr:col>
      <xdr:colOff>177800</xdr:colOff>
      <xdr:row>36</xdr:row>
      <xdr:rowOff>157480</xdr:rowOff>
    </xdr:to>
    <xdr:sp macro="" textlink="">
      <xdr:nvSpPr>
        <xdr:cNvPr id="431" name="楕円 430">
          <a:extLst>
            <a:ext uri="{FF2B5EF4-FFF2-40B4-BE49-F238E27FC236}">
              <a16:creationId xmlns:a16="http://schemas.microsoft.com/office/drawing/2014/main" id="{8E9959FC-C617-496E-B476-E205439AAD79}"/>
            </a:ext>
          </a:extLst>
        </xdr:cNvPr>
        <xdr:cNvSpPr/>
      </xdr:nvSpPr>
      <xdr:spPr>
        <a:xfrm>
          <a:off x="14325600" y="60909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78757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0D13FCF-3C45-47F8-A332-2111E2B02193}"/>
            </a:ext>
          </a:extLst>
        </xdr:cNvPr>
        <xdr:cNvSpPr txBox="1"/>
      </xdr:nvSpPr>
      <xdr:spPr>
        <a:xfrm>
          <a:off x="14414500"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433" name="楕円 432">
          <a:extLst>
            <a:ext uri="{FF2B5EF4-FFF2-40B4-BE49-F238E27FC236}">
              <a16:creationId xmlns:a16="http://schemas.microsoft.com/office/drawing/2014/main" id="{9843BC0C-F6EF-4210-980E-B1B7729E04E1}"/>
            </a:ext>
          </a:extLst>
        </xdr:cNvPr>
        <xdr:cNvSpPr/>
      </xdr:nvSpPr>
      <xdr:spPr>
        <a:xfrm>
          <a:off x="1357884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106680</xdr:rowOff>
    </xdr:to>
    <xdr:cxnSp macro="">
      <xdr:nvCxnSpPr>
        <xdr:cNvPr id="434" name="直線コネクタ 433">
          <a:extLst>
            <a:ext uri="{FF2B5EF4-FFF2-40B4-BE49-F238E27FC236}">
              <a16:creationId xmlns:a16="http://schemas.microsoft.com/office/drawing/2014/main" id="{7DBDD984-53EA-4E5F-9E43-02309FC82EED}"/>
            </a:ext>
          </a:extLst>
        </xdr:cNvPr>
        <xdr:cNvCxnSpPr/>
      </xdr:nvCxnSpPr>
      <xdr:spPr>
        <a:xfrm>
          <a:off x="13629640" y="609600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164465</xdr:rowOff>
    </xdr:from>
    <xdr:to>
      <xdr:col>76</xdr:col>
      <xdr:colOff>165100</xdr:colOff>
      <xdr:row>36</xdr:row>
      <xdr:rowOff>94615</xdr:rowOff>
    </xdr:to>
    <xdr:sp macro="" textlink="">
      <xdr:nvSpPr>
        <xdr:cNvPr id="435" name="楕円 434">
          <a:extLst>
            <a:ext uri="{FF2B5EF4-FFF2-40B4-BE49-F238E27FC236}">
              <a16:creationId xmlns:a16="http://schemas.microsoft.com/office/drawing/2014/main" id="{48E25615-B051-4FC4-98FC-9C9FC8B0715C}"/>
            </a:ext>
          </a:extLst>
        </xdr:cNvPr>
        <xdr:cNvSpPr/>
      </xdr:nvSpPr>
      <xdr:spPr>
        <a:xfrm>
          <a:off x="12804140" y="603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43815</xdr:rowOff>
    </xdr:from>
    <xdr:to>
      <xdr:col>81</xdr:col>
      <xdr:colOff>50800</xdr:colOff>
      <xdr:row>36</xdr:row>
      <xdr:rowOff>60960</xdr:rowOff>
    </xdr:to>
    <xdr:cxnSp macro="">
      <xdr:nvCxnSpPr>
        <xdr:cNvPr id="436" name="直線コネクタ 435">
          <a:extLst>
            <a:ext uri="{FF2B5EF4-FFF2-40B4-BE49-F238E27FC236}">
              <a16:creationId xmlns:a16="http://schemas.microsoft.com/office/drawing/2014/main" id="{81830F1C-E115-4A87-970A-8706D52A382E}"/>
            </a:ext>
          </a:extLst>
        </xdr:cNvPr>
        <xdr:cNvCxnSpPr/>
      </xdr:nvCxnSpPr>
      <xdr:spPr>
        <a:xfrm>
          <a:off x="12854940" y="607885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139700</xdr:rowOff>
    </xdr:from>
    <xdr:to>
      <xdr:col>72</xdr:col>
      <xdr:colOff>38100</xdr:colOff>
      <xdr:row>36</xdr:row>
      <xdr:rowOff>69850</xdr:rowOff>
    </xdr:to>
    <xdr:sp macro="" textlink="">
      <xdr:nvSpPr>
        <xdr:cNvPr id="437" name="楕円 436">
          <a:extLst>
            <a:ext uri="{FF2B5EF4-FFF2-40B4-BE49-F238E27FC236}">
              <a16:creationId xmlns:a16="http://schemas.microsoft.com/office/drawing/2014/main" id="{46AF91A3-2B67-4C77-9AA7-5209E282C697}"/>
            </a:ext>
          </a:extLst>
        </xdr:cNvPr>
        <xdr:cNvSpPr/>
      </xdr:nvSpPr>
      <xdr:spPr>
        <a:xfrm>
          <a:off x="12029440" y="6007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19050</xdr:rowOff>
    </xdr:from>
    <xdr:to>
      <xdr:col>76</xdr:col>
      <xdr:colOff>114300</xdr:colOff>
      <xdr:row>36</xdr:row>
      <xdr:rowOff>43815</xdr:rowOff>
    </xdr:to>
    <xdr:cxnSp macro="">
      <xdr:nvCxnSpPr>
        <xdr:cNvPr id="438" name="直線コネクタ 437">
          <a:extLst>
            <a:ext uri="{FF2B5EF4-FFF2-40B4-BE49-F238E27FC236}">
              <a16:creationId xmlns:a16="http://schemas.microsoft.com/office/drawing/2014/main" id="{CCCB3B7D-CCD0-4447-9D79-52FE1D618D65}"/>
            </a:ext>
          </a:extLst>
        </xdr:cNvPr>
        <xdr:cNvCxnSpPr/>
      </xdr:nvCxnSpPr>
      <xdr:spPr>
        <a:xfrm>
          <a:off x="12072620" y="605409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95885</xdr:rowOff>
    </xdr:from>
    <xdr:to>
      <xdr:col>67</xdr:col>
      <xdr:colOff>101600</xdr:colOff>
      <xdr:row>35</xdr:row>
      <xdr:rowOff>26035</xdr:rowOff>
    </xdr:to>
    <xdr:sp macro="" textlink="">
      <xdr:nvSpPr>
        <xdr:cNvPr id="439" name="楕円 438">
          <a:extLst>
            <a:ext uri="{FF2B5EF4-FFF2-40B4-BE49-F238E27FC236}">
              <a16:creationId xmlns:a16="http://schemas.microsoft.com/office/drawing/2014/main" id="{23BE9C11-643E-46FE-89F4-239D4234D05B}"/>
            </a:ext>
          </a:extLst>
        </xdr:cNvPr>
        <xdr:cNvSpPr/>
      </xdr:nvSpPr>
      <xdr:spPr>
        <a:xfrm>
          <a:off x="11231880" y="5795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146685</xdr:rowOff>
    </xdr:from>
    <xdr:to>
      <xdr:col>71</xdr:col>
      <xdr:colOff>177800</xdr:colOff>
      <xdr:row>36</xdr:row>
      <xdr:rowOff>19050</xdr:rowOff>
    </xdr:to>
    <xdr:cxnSp macro="">
      <xdr:nvCxnSpPr>
        <xdr:cNvPr id="440" name="直線コネクタ 439">
          <a:extLst>
            <a:ext uri="{FF2B5EF4-FFF2-40B4-BE49-F238E27FC236}">
              <a16:creationId xmlns:a16="http://schemas.microsoft.com/office/drawing/2014/main" id="{5884F424-7639-48B9-B7F7-C961B0B6DDE6}"/>
            </a:ext>
          </a:extLst>
        </xdr:cNvPr>
        <xdr:cNvCxnSpPr/>
      </xdr:nvCxnSpPr>
      <xdr:spPr>
        <a:xfrm>
          <a:off x="11282680" y="5846445"/>
          <a:ext cx="78994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6CB45E29-133C-4B48-B065-94FB44EFD6D4}"/>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356CD61-DD76-4458-AF4C-2861E97E0F7A}"/>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62075FA-4CB9-472F-A1B1-36EA3C5027DF}"/>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F8F5B64-C408-4BAA-BF7C-BADA93DDA36A}"/>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B38C58C-87C1-47CA-A4D7-C86C2580FAC3}"/>
            </a:ext>
          </a:extLst>
        </xdr:cNvPr>
        <xdr:cNvSpPr txBox="1"/>
      </xdr:nvSpPr>
      <xdr:spPr>
        <a:xfrm>
          <a:off x="13437244"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111142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60FE21D-69F8-4242-AE88-2824D0412F09}"/>
            </a:ext>
          </a:extLst>
        </xdr:cNvPr>
        <xdr:cNvSpPr txBox="1"/>
      </xdr:nvSpPr>
      <xdr:spPr>
        <a:xfrm>
          <a:off x="126752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86377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9F566D2-9939-4455-9594-6717A3299109}"/>
            </a:ext>
          </a:extLst>
        </xdr:cNvPr>
        <xdr:cNvSpPr txBox="1"/>
      </xdr:nvSpPr>
      <xdr:spPr>
        <a:xfrm>
          <a:off x="11900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42562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F7245D9-DC60-4320-AE3A-9A6C6B42592A}"/>
            </a:ext>
          </a:extLst>
        </xdr:cNvPr>
        <xdr:cNvSpPr txBox="1"/>
      </xdr:nvSpPr>
      <xdr:spPr>
        <a:xfrm>
          <a:off x="1110298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48EAC1F-262D-44BA-BB8B-DD1CC3A3540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9AC35AD-091B-4483-848A-D9B50DC40C7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13C7554-0754-418C-A04E-BDE5A9F7D6A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2BF0109-53C6-4526-8D39-EF683B9503A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C3E07F7-7251-441C-864C-58C6B9AC812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E5406FD-9AEB-4782-9DA8-B6A72242C99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4A91110-1A15-4FC1-AFD5-C3424242C81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F6DB098-963F-46E5-9495-438AA2B5579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6EF3A3A-A327-4127-AFD7-9E618F53691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D70B720A-E3EF-49AB-B29E-1E5644BF75B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D709239-1B38-4844-A836-3A4765AF2AD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BDF15D2-9115-4380-B6D5-9456854CCC72}"/>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9BC8EBC-3CE0-4B11-92C5-59902341EC6B}"/>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3D22AA5-483F-4D8E-AE12-9C3E59A64EFA}"/>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CECEA170-8D1B-4CD3-9C33-1ECB96C4ACF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2D10D06-C871-4406-B720-008B98DB26D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8A325494-3875-4776-8617-5450BC34CDB6}"/>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0D11920-58AF-49B5-A2F8-7F578D3E1D52}"/>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69E9068-829E-4934-89B9-9882867FC5E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B0DE7DE0-CB8B-4B16-A89B-4383D132D07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E1FBC09-FC3E-46E3-9C43-934DA28006B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5555CFD-A7F9-45DF-8C01-DC5990440ED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2DE0D8D-BEE3-4C02-91CB-A0D32D0FE97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0471FD95-415C-4A00-B7E0-15734C96889C}"/>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71FC14EE-6284-4F4D-A983-C0F86EAE7F29}"/>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A7901925-B9DF-4BAE-B9E9-86354E888724}"/>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C1258F3-9E0D-4B1D-BA85-1CF0E1D47264}"/>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DA36D4F8-D446-4F58-963F-E0EE5A2E3BD9}"/>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75D2D165-7C67-40C4-9C0A-7A471AB9ED2E}"/>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1ABC687C-A2A0-455A-8510-C13255E611C7}"/>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91B38422-A392-4768-9E5D-91BE5B74D167}"/>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DF464A8E-9B01-4F14-976A-56A3957DC546}"/>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CC32F4BE-ACDB-4711-89B5-B995A3C650F0}"/>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C7B73E33-71CD-4590-8A37-088A74EFCB1F}"/>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D351982-5CC4-4AF3-8D5F-AAFBE6FFE18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69BC274-C2AF-4AFF-9703-F2D98B37721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44231A1-7757-4DAA-9B55-D0133299971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5361D31-D67F-47A0-9DB1-FD05F74B004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BB71E29-E1D8-4B3A-97E9-AC95B29489C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139700</xdr:rowOff>
    </xdr:from>
    <xdr:to>
      <xdr:col>116</xdr:col>
      <xdr:colOff>114300</xdr:colOff>
      <xdr:row>37</xdr:row>
      <xdr:rowOff>69850</xdr:rowOff>
    </xdr:to>
    <xdr:sp macro="" textlink="">
      <xdr:nvSpPr>
        <xdr:cNvPr id="488" name="楕円 487">
          <a:extLst>
            <a:ext uri="{FF2B5EF4-FFF2-40B4-BE49-F238E27FC236}">
              <a16:creationId xmlns:a16="http://schemas.microsoft.com/office/drawing/2014/main" id="{16778764-FD40-4150-9805-6903A2145092}"/>
            </a:ext>
          </a:extLst>
        </xdr:cNvPr>
        <xdr:cNvSpPr/>
      </xdr:nvSpPr>
      <xdr:spPr>
        <a:xfrm>
          <a:off x="1945894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162577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A12E069-EAC8-4295-8CBA-934034A70AAD}"/>
            </a:ext>
          </a:extLst>
        </xdr:cNvPr>
        <xdr:cNvSpPr txBox="1"/>
      </xdr:nvSpPr>
      <xdr:spPr>
        <a:xfrm>
          <a:off x="19547840"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139700</xdr:rowOff>
    </xdr:from>
    <xdr:to>
      <xdr:col>112</xdr:col>
      <xdr:colOff>38100</xdr:colOff>
      <xdr:row>37</xdr:row>
      <xdr:rowOff>69850</xdr:rowOff>
    </xdr:to>
    <xdr:sp macro="" textlink="">
      <xdr:nvSpPr>
        <xdr:cNvPr id="490" name="楕円 489">
          <a:extLst>
            <a:ext uri="{FF2B5EF4-FFF2-40B4-BE49-F238E27FC236}">
              <a16:creationId xmlns:a16="http://schemas.microsoft.com/office/drawing/2014/main" id="{0443DCCC-5952-4342-A3B2-8E4D8795C5E8}"/>
            </a:ext>
          </a:extLst>
        </xdr:cNvPr>
        <xdr:cNvSpPr/>
      </xdr:nvSpPr>
      <xdr:spPr>
        <a:xfrm>
          <a:off x="1873504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19050</xdr:rowOff>
    </xdr:from>
    <xdr:to>
      <xdr:col>116</xdr:col>
      <xdr:colOff>63500</xdr:colOff>
      <xdr:row>37</xdr:row>
      <xdr:rowOff>19050</xdr:rowOff>
    </xdr:to>
    <xdr:cxnSp macro="">
      <xdr:nvCxnSpPr>
        <xdr:cNvPr id="491" name="直線コネクタ 490">
          <a:extLst>
            <a:ext uri="{FF2B5EF4-FFF2-40B4-BE49-F238E27FC236}">
              <a16:creationId xmlns:a16="http://schemas.microsoft.com/office/drawing/2014/main" id="{B42511AB-513B-4574-8760-FCC5FA9C0AD8}"/>
            </a:ext>
          </a:extLst>
        </xdr:cNvPr>
        <xdr:cNvCxnSpPr/>
      </xdr:nvCxnSpPr>
      <xdr:spPr>
        <a:xfrm>
          <a:off x="18778220" y="62217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124460</xdr:rowOff>
    </xdr:from>
    <xdr:to>
      <xdr:col>107</xdr:col>
      <xdr:colOff>101600</xdr:colOff>
      <xdr:row>37</xdr:row>
      <xdr:rowOff>54610</xdr:rowOff>
    </xdr:to>
    <xdr:sp macro="" textlink="">
      <xdr:nvSpPr>
        <xdr:cNvPr id="492" name="楕円 491">
          <a:extLst>
            <a:ext uri="{FF2B5EF4-FFF2-40B4-BE49-F238E27FC236}">
              <a16:creationId xmlns:a16="http://schemas.microsoft.com/office/drawing/2014/main" id="{0DCA28F7-5552-4C4F-92B1-0991465B46BE}"/>
            </a:ext>
          </a:extLst>
        </xdr:cNvPr>
        <xdr:cNvSpPr/>
      </xdr:nvSpPr>
      <xdr:spPr>
        <a:xfrm>
          <a:off x="17937480" y="6159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3810</xdr:rowOff>
    </xdr:from>
    <xdr:to>
      <xdr:col>111</xdr:col>
      <xdr:colOff>177800</xdr:colOff>
      <xdr:row>37</xdr:row>
      <xdr:rowOff>19050</xdr:rowOff>
    </xdr:to>
    <xdr:cxnSp macro="">
      <xdr:nvCxnSpPr>
        <xdr:cNvPr id="493" name="直線コネクタ 492">
          <a:extLst>
            <a:ext uri="{FF2B5EF4-FFF2-40B4-BE49-F238E27FC236}">
              <a16:creationId xmlns:a16="http://schemas.microsoft.com/office/drawing/2014/main" id="{67A417B2-001A-4E52-9385-D2D6B0E452DF}"/>
            </a:ext>
          </a:extLst>
        </xdr:cNvPr>
        <xdr:cNvCxnSpPr/>
      </xdr:nvCxnSpPr>
      <xdr:spPr>
        <a:xfrm>
          <a:off x="17988280" y="620649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139700</xdr:rowOff>
    </xdr:from>
    <xdr:to>
      <xdr:col>102</xdr:col>
      <xdr:colOff>165100</xdr:colOff>
      <xdr:row>37</xdr:row>
      <xdr:rowOff>69850</xdr:rowOff>
    </xdr:to>
    <xdr:sp macro="" textlink="">
      <xdr:nvSpPr>
        <xdr:cNvPr id="494" name="楕円 493">
          <a:extLst>
            <a:ext uri="{FF2B5EF4-FFF2-40B4-BE49-F238E27FC236}">
              <a16:creationId xmlns:a16="http://schemas.microsoft.com/office/drawing/2014/main" id="{0CC41C02-1659-48D6-A74C-3E9738A688E7}"/>
            </a:ext>
          </a:extLst>
        </xdr:cNvPr>
        <xdr:cNvSpPr/>
      </xdr:nvSpPr>
      <xdr:spPr>
        <a:xfrm>
          <a:off x="1716278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3810</xdr:rowOff>
    </xdr:from>
    <xdr:to>
      <xdr:col>107</xdr:col>
      <xdr:colOff>50800</xdr:colOff>
      <xdr:row>37</xdr:row>
      <xdr:rowOff>19050</xdr:rowOff>
    </xdr:to>
    <xdr:cxnSp macro="">
      <xdr:nvCxnSpPr>
        <xdr:cNvPr id="495" name="直線コネクタ 494">
          <a:extLst>
            <a:ext uri="{FF2B5EF4-FFF2-40B4-BE49-F238E27FC236}">
              <a16:creationId xmlns:a16="http://schemas.microsoft.com/office/drawing/2014/main" id="{D793061D-222F-4633-9FE9-703F3E32391C}"/>
            </a:ext>
          </a:extLst>
        </xdr:cNvPr>
        <xdr:cNvCxnSpPr/>
      </xdr:nvCxnSpPr>
      <xdr:spPr>
        <a:xfrm flipV="1">
          <a:off x="17213580" y="620649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6350</xdr:rowOff>
    </xdr:from>
    <xdr:to>
      <xdr:col>98</xdr:col>
      <xdr:colOff>38100</xdr:colOff>
      <xdr:row>39</xdr:row>
      <xdr:rowOff>107950</xdr:rowOff>
    </xdr:to>
    <xdr:sp macro="" textlink="">
      <xdr:nvSpPr>
        <xdr:cNvPr id="496" name="楕円 495">
          <a:extLst>
            <a:ext uri="{FF2B5EF4-FFF2-40B4-BE49-F238E27FC236}">
              <a16:creationId xmlns:a16="http://schemas.microsoft.com/office/drawing/2014/main" id="{82C86B68-1D68-4A76-8E61-7C3FC826AD08}"/>
            </a:ext>
          </a:extLst>
        </xdr:cNvPr>
        <xdr:cNvSpPr/>
      </xdr:nvSpPr>
      <xdr:spPr>
        <a:xfrm>
          <a:off x="16388080" y="654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19050</xdr:rowOff>
    </xdr:from>
    <xdr:to>
      <xdr:col>102</xdr:col>
      <xdr:colOff>114300</xdr:colOff>
      <xdr:row>39</xdr:row>
      <xdr:rowOff>57150</xdr:rowOff>
    </xdr:to>
    <xdr:cxnSp macro="">
      <xdr:nvCxnSpPr>
        <xdr:cNvPr id="497" name="直線コネクタ 496">
          <a:extLst>
            <a:ext uri="{FF2B5EF4-FFF2-40B4-BE49-F238E27FC236}">
              <a16:creationId xmlns:a16="http://schemas.microsoft.com/office/drawing/2014/main" id="{932D1ECB-CA7F-4FB5-ACCF-F50192577961}"/>
            </a:ext>
          </a:extLst>
        </xdr:cNvPr>
        <xdr:cNvCxnSpPr/>
      </xdr:nvCxnSpPr>
      <xdr:spPr>
        <a:xfrm flipV="1">
          <a:off x="16431260" y="6221730"/>
          <a:ext cx="78232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8B527E6-C69A-4509-8686-AA1BA0456A1A}"/>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28E525A-0FE4-4478-B3BF-84176FC27D85}"/>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7B7577F-BBCF-4253-9E8E-864245849F4E}"/>
            </a:ext>
          </a:extLst>
        </xdr:cNvPr>
        <xdr:cNvSpPr txBox="1"/>
      </xdr:nvSpPr>
      <xdr:spPr>
        <a:xfrm>
          <a:off x="1700156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3F5F7AE-A942-4B4E-A295-B8715D0E6D02}"/>
            </a:ext>
          </a:extLst>
        </xdr:cNvPr>
        <xdr:cNvSpPr txBox="1"/>
      </xdr:nvSpPr>
      <xdr:spPr>
        <a:xfrm>
          <a:off x="162268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86377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773B816-67BF-4081-BA17-48E060BB39D0}"/>
            </a:ext>
          </a:extLst>
        </xdr:cNvPr>
        <xdr:cNvSpPr txBox="1"/>
      </xdr:nvSpPr>
      <xdr:spPr>
        <a:xfrm>
          <a:off x="1856112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71137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0E863FB-718F-463A-B2C2-7955424B3CFE}"/>
            </a:ext>
          </a:extLst>
        </xdr:cNvPr>
        <xdr:cNvSpPr txBox="1"/>
      </xdr:nvSpPr>
      <xdr:spPr>
        <a:xfrm>
          <a:off x="17776267" y="593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86377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A1AA27D-94DB-40D3-902F-CC47947913E9}"/>
            </a:ext>
          </a:extLst>
        </xdr:cNvPr>
        <xdr:cNvSpPr txBox="1"/>
      </xdr:nvSpPr>
      <xdr:spPr>
        <a:xfrm>
          <a:off x="1700156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124477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3C1D4E9-1C57-444C-A95F-AEA815424FA9}"/>
            </a:ext>
          </a:extLst>
        </xdr:cNvPr>
        <xdr:cNvSpPr txBox="1"/>
      </xdr:nvSpPr>
      <xdr:spPr>
        <a:xfrm>
          <a:off x="1622686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A922637-EB35-49FF-AA92-C6700F0178B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C19C877-4E72-4467-A0F1-DF7306FCF5B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0EC56DA-8D20-4517-B8F3-D581464D91F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BCA4284-A9A2-49F9-903A-1D78E9386EA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40A66C4-51E7-489A-BBAA-48AAFDD6B2D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041CA00-8B95-4B17-AAC7-49BDB6BFB52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7941C34-5CEF-44FC-B705-9B3BD399CB1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076E2AD-95C1-4F00-A15E-8062688E541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8FA7BCD-7A43-4C4F-951A-395ADE54416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F6FF33D-F3E5-401F-AC11-598832A1CD0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6D52C77-D1E9-4C8B-A6E1-2AF648F69E5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51835E7-7A17-4263-8DEE-01D366A175C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C95A8ABC-7A34-43E7-94AA-A241BE9BB30B}"/>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1071FB2A-0A8C-424D-A47D-4F2C5DB14C9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E6C6FA9-B1E3-4CB6-8004-64F13D9DC9E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490ADD9-1D3C-4300-AA88-FC85F43942CF}"/>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B1B2C96-8C1E-4E83-A447-E316C8B71A0D}"/>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510ADF0-6300-450D-88D5-4DE08CED888F}"/>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7A3073DA-162E-4C42-BCE2-FEDF5CDAB39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25E5C8B-4A37-485C-92B7-87CA066662F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4DE4285-A486-40AA-8ABD-8041BDD3201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2F80DD39-C34A-43E6-99A1-F38EC818C15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4BB9A9C5-4C11-49AF-A4DB-EFF3C522A8AD}"/>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DC37718-75D7-47DF-BFAC-CACC74956B2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74C980E-BB00-4FBD-8B4E-E1BEAC671BBB}"/>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A9AF442-3329-4212-9E74-E896E87AAEC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43724E89-DE18-484B-9278-FC8B72F2DFB3}"/>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E92E951-C0CF-4229-A0A3-45C4FD2520BF}"/>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3F0D2D5D-3CDF-42B3-97A5-309B14C397BB}"/>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F55FF069-7F07-453F-AE4F-1A572CA17C28}"/>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1789F97D-8D05-46AB-B0B1-06B07FBEA9E0}"/>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D8E47ED-EE8C-4F56-A704-4BBFE6B3DE82}"/>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FAA0E400-AF1D-40F4-94F5-CD42EF0E684B}"/>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D4114BC-AE60-4D5A-AD59-3061906FB38F}"/>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BED25D7-EAB6-4D28-B897-6B510DE9F903}"/>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4D206D5E-1941-450B-A1AA-8054F913848A}"/>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727B9995-6144-4952-80B7-18AE07E6B9F4}"/>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8D9C31F-357E-409B-9AA2-F7BB239607C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B59DE60-E3A8-4CA2-BC8C-8E5E8B0512D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D2A810E-BD79-4938-A81F-FA47E03FE70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6B81866-B0DB-4630-9322-1509D1FAAB2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31B7E22-481C-4039-88F7-5C2AEF5B135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115751</xdr:rowOff>
    </xdr:from>
    <xdr:to>
      <xdr:col>85</xdr:col>
      <xdr:colOff>177800</xdr:colOff>
      <xdr:row>59</xdr:row>
      <xdr:rowOff>45901</xdr:rowOff>
    </xdr:to>
    <xdr:sp macro="" textlink="">
      <xdr:nvSpPr>
        <xdr:cNvPr id="548" name="楕円 547">
          <a:extLst>
            <a:ext uri="{FF2B5EF4-FFF2-40B4-BE49-F238E27FC236}">
              <a16:creationId xmlns:a16="http://schemas.microsoft.com/office/drawing/2014/main" id="{AE32AF14-AC38-4A90-B166-E294EE25D7DF}"/>
            </a:ext>
          </a:extLst>
        </xdr:cNvPr>
        <xdr:cNvSpPr/>
      </xdr:nvSpPr>
      <xdr:spPr>
        <a:xfrm>
          <a:off x="14325600" y="98388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138628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0AE5BE1-09CD-4021-A8B6-3FB9CFB4A192}"/>
            </a:ext>
          </a:extLst>
        </xdr:cNvPr>
        <xdr:cNvSpPr txBox="1"/>
      </xdr:nvSpPr>
      <xdr:spPr>
        <a:xfrm>
          <a:off x="14414500"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83094</xdr:rowOff>
    </xdr:from>
    <xdr:to>
      <xdr:col>81</xdr:col>
      <xdr:colOff>101600</xdr:colOff>
      <xdr:row>59</xdr:row>
      <xdr:rowOff>13244</xdr:rowOff>
    </xdr:to>
    <xdr:sp macro="" textlink="">
      <xdr:nvSpPr>
        <xdr:cNvPr id="550" name="楕円 549">
          <a:extLst>
            <a:ext uri="{FF2B5EF4-FFF2-40B4-BE49-F238E27FC236}">
              <a16:creationId xmlns:a16="http://schemas.microsoft.com/office/drawing/2014/main" id="{4BA9227F-BE2F-44CA-AF74-805B7AD874B9}"/>
            </a:ext>
          </a:extLst>
        </xdr:cNvPr>
        <xdr:cNvSpPr/>
      </xdr:nvSpPr>
      <xdr:spPr>
        <a:xfrm>
          <a:off x="13578840" y="9806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133894</xdr:rowOff>
    </xdr:from>
    <xdr:to>
      <xdr:col>85</xdr:col>
      <xdr:colOff>127000</xdr:colOff>
      <xdr:row>58</xdr:row>
      <xdr:rowOff>166551</xdr:rowOff>
    </xdr:to>
    <xdr:cxnSp macro="">
      <xdr:nvCxnSpPr>
        <xdr:cNvPr id="551" name="直線コネクタ 550">
          <a:extLst>
            <a:ext uri="{FF2B5EF4-FFF2-40B4-BE49-F238E27FC236}">
              <a16:creationId xmlns:a16="http://schemas.microsoft.com/office/drawing/2014/main" id="{A94F6C29-A144-47C0-AE71-D7089249EA8D}"/>
            </a:ext>
          </a:extLst>
        </xdr:cNvPr>
        <xdr:cNvCxnSpPr/>
      </xdr:nvCxnSpPr>
      <xdr:spPr>
        <a:xfrm>
          <a:off x="13629640" y="9857014"/>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99423</xdr:rowOff>
    </xdr:from>
    <xdr:to>
      <xdr:col>76</xdr:col>
      <xdr:colOff>165100</xdr:colOff>
      <xdr:row>59</xdr:row>
      <xdr:rowOff>29573</xdr:rowOff>
    </xdr:to>
    <xdr:sp macro="" textlink="">
      <xdr:nvSpPr>
        <xdr:cNvPr id="552" name="楕円 551">
          <a:extLst>
            <a:ext uri="{FF2B5EF4-FFF2-40B4-BE49-F238E27FC236}">
              <a16:creationId xmlns:a16="http://schemas.microsoft.com/office/drawing/2014/main" id="{87CF4751-762C-41A3-87B6-FA7B00FDAB35}"/>
            </a:ext>
          </a:extLst>
        </xdr:cNvPr>
        <xdr:cNvSpPr/>
      </xdr:nvSpPr>
      <xdr:spPr>
        <a:xfrm>
          <a:off x="12804140" y="9822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133894</xdr:rowOff>
    </xdr:from>
    <xdr:to>
      <xdr:col>81</xdr:col>
      <xdr:colOff>50800</xdr:colOff>
      <xdr:row>58</xdr:row>
      <xdr:rowOff>150223</xdr:rowOff>
    </xdr:to>
    <xdr:cxnSp macro="">
      <xdr:nvCxnSpPr>
        <xdr:cNvPr id="553" name="直線コネクタ 552">
          <a:extLst>
            <a:ext uri="{FF2B5EF4-FFF2-40B4-BE49-F238E27FC236}">
              <a16:creationId xmlns:a16="http://schemas.microsoft.com/office/drawing/2014/main" id="{31D60140-3EF8-4BF9-9944-C9C28C11ED90}"/>
            </a:ext>
          </a:extLst>
        </xdr:cNvPr>
        <xdr:cNvCxnSpPr/>
      </xdr:nvCxnSpPr>
      <xdr:spPr>
        <a:xfrm flipV="1">
          <a:off x="12854940" y="9857014"/>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70031</xdr:rowOff>
    </xdr:from>
    <xdr:to>
      <xdr:col>72</xdr:col>
      <xdr:colOff>38100</xdr:colOff>
      <xdr:row>59</xdr:row>
      <xdr:rowOff>181</xdr:rowOff>
    </xdr:to>
    <xdr:sp macro="" textlink="">
      <xdr:nvSpPr>
        <xdr:cNvPr id="554" name="楕円 553">
          <a:extLst>
            <a:ext uri="{FF2B5EF4-FFF2-40B4-BE49-F238E27FC236}">
              <a16:creationId xmlns:a16="http://schemas.microsoft.com/office/drawing/2014/main" id="{F94C5F86-23A9-4122-82AD-ED731E6145CC}"/>
            </a:ext>
          </a:extLst>
        </xdr:cNvPr>
        <xdr:cNvSpPr/>
      </xdr:nvSpPr>
      <xdr:spPr>
        <a:xfrm>
          <a:off x="12029440" y="97931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120831</xdr:rowOff>
    </xdr:from>
    <xdr:to>
      <xdr:col>76</xdr:col>
      <xdr:colOff>114300</xdr:colOff>
      <xdr:row>58</xdr:row>
      <xdr:rowOff>150223</xdr:rowOff>
    </xdr:to>
    <xdr:cxnSp macro="">
      <xdr:nvCxnSpPr>
        <xdr:cNvPr id="555" name="直線コネクタ 554">
          <a:extLst>
            <a:ext uri="{FF2B5EF4-FFF2-40B4-BE49-F238E27FC236}">
              <a16:creationId xmlns:a16="http://schemas.microsoft.com/office/drawing/2014/main" id="{74A82F8C-E64A-4A04-BE32-211B8F154EDD}"/>
            </a:ext>
          </a:extLst>
        </xdr:cNvPr>
        <xdr:cNvCxnSpPr/>
      </xdr:nvCxnSpPr>
      <xdr:spPr>
        <a:xfrm>
          <a:off x="12072620" y="9843951"/>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30843</xdr:rowOff>
    </xdr:from>
    <xdr:to>
      <xdr:col>67</xdr:col>
      <xdr:colOff>101600</xdr:colOff>
      <xdr:row>58</xdr:row>
      <xdr:rowOff>132443</xdr:rowOff>
    </xdr:to>
    <xdr:sp macro="" textlink="">
      <xdr:nvSpPr>
        <xdr:cNvPr id="556" name="楕円 555">
          <a:extLst>
            <a:ext uri="{FF2B5EF4-FFF2-40B4-BE49-F238E27FC236}">
              <a16:creationId xmlns:a16="http://schemas.microsoft.com/office/drawing/2014/main" id="{DD8F0909-3896-4D15-8721-9C7F07EC0A2B}"/>
            </a:ext>
          </a:extLst>
        </xdr:cNvPr>
        <xdr:cNvSpPr/>
      </xdr:nvSpPr>
      <xdr:spPr>
        <a:xfrm>
          <a:off x="1123188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81643</xdr:rowOff>
    </xdr:from>
    <xdr:to>
      <xdr:col>71</xdr:col>
      <xdr:colOff>177800</xdr:colOff>
      <xdr:row>58</xdr:row>
      <xdr:rowOff>120831</xdr:rowOff>
    </xdr:to>
    <xdr:cxnSp macro="">
      <xdr:nvCxnSpPr>
        <xdr:cNvPr id="557" name="直線コネクタ 556">
          <a:extLst>
            <a:ext uri="{FF2B5EF4-FFF2-40B4-BE49-F238E27FC236}">
              <a16:creationId xmlns:a16="http://schemas.microsoft.com/office/drawing/2014/main" id="{1BDF6FC3-D726-4848-9BD1-A5A1552914AC}"/>
            </a:ext>
          </a:extLst>
        </xdr:cNvPr>
        <xdr:cNvCxnSpPr/>
      </xdr:nvCxnSpPr>
      <xdr:spPr>
        <a:xfrm>
          <a:off x="11282680" y="9804763"/>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D0DCC72A-6E96-47A9-93EB-154A6E823B1D}"/>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51E1845A-3049-4D93-84AE-3398C803BDAE}"/>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2B79489F-03DA-4769-81F8-70BED844D42C}"/>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20FDF076-6EB6-480E-BF7C-C3A0294590E6}"/>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29771</xdr:rowOff>
    </xdr:from>
    <xdr:ext cx="405111" cy="259045"/>
    <xdr:sp macro="" textlink="">
      <xdr:nvSpPr>
        <xdr:cNvPr id="562" name="n_1mainValue【学校施設】&#10;有形固定資産減価償却率">
          <a:extLst>
            <a:ext uri="{FF2B5EF4-FFF2-40B4-BE49-F238E27FC236}">
              <a16:creationId xmlns:a16="http://schemas.microsoft.com/office/drawing/2014/main" id="{38EA286E-33DA-4B47-979B-EFFD907BA6A3}"/>
            </a:ext>
          </a:extLst>
        </xdr:cNvPr>
        <xdr:cNvSpPr txBox="1"/>
      </xdr:nvSpPr>
      <xdr:spPr>
        <a:xfrm>
          <a:off x="13437244" y="958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46100</xdr:rowOff>
    </xdr:from>
    <xdr:ext cx="405111" cy="259045"/>
    <xdr:sp macro="" textlink="">
      <xdr:nvSpPr>
        <xdr:cNvPr id="563" name="n_2mainValue【学校施設】&#10;有形固定資産減価償却率">
          <a:extLst>
            <a:ext uri="{FF2B5EF4-FFF2-40B4-BE49-F238E27FC236}">
              <a16:creationId xmlns:a16="http://schemas.microsoft.com/office/drawing/2014/main" id="{293038E8-6A77-4E81-B186-1473847804DA}"/>
            </a:ext>
          </a:extLst>
        </xdr:cNvPr>
        <xdr:cNvSpPr txBox="1"/>
      </xdr:nvSpPr>
      <xdr:spPr>
        <a:xfrm>
          <a:off x="12675244" y="960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16708</xdr:rowOff>
    </xdr:from>
    <xdr:ext cx="405111" cy="259045"/>
    <xdr:sp macro="" textlink="">
      <xdr:nvSpPr>
        <xdr:cNvPr id="564" name="n_3mainValue【学校施設】&#10;有形固定資産減価償却率">
          <a:extLst>
            <a:ext uri="{FF2B5EF4-FFF2-40B4-BE49-F238E27FC236}">
              <a16:creationId xmlns:a16="http://schemas.microsoft.com/office/drawing/2014/main" id="{A45BA768-9049-45B2-A361-3107C3F206B7}"/>
            </a:ext>
          </a:extLst>
        </xdr:cNvPr>
        <xdr:cNvSpPr txBox="1"/>
      </xdr:nvSpPr>
      <xdr:spPr>
        <a:xfrm>
          <a:off x="11900544" y="957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148970</xdr:rowOff>
    </xdr:from>
    <xdr:ext cx="405111" cy="259045"/>
    <xdr:sp macro="" textlink="">
      <xdr:nvSpPr>
        <xdr:cNvPr id="565" name="n_4mainValue【学校施設】&#10;有形固定資産減価償却率">
          <a:extLst>
            <a:ext uri="{FF2B5EF4-FFF2-40B4-BE49-F238E27FC236}">
              <a16:creationId xmlns:a16="http://schemas.microsoft.com/office/drawing/2014/main" id="{6A11166F-4C85-4BE2-9258-6F6C28F490E9}"/>
            </a:ext>
          </a:extLst>
        </xdr:cNvPr>
        <xdr:cNvSpPr txBox="1"/>
      </xdr:nvSpPr>
      <xdr:spPr>
        <a:xfrm>
          <a:off x="11102984" y="9536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FC558C0D-563B-45A7-B00A-336329F38BE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08410CF-EC49-40E1-A515-25F1B81242B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A5F844B-253B-4D39-85EF-A8B9CDE8392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BA97057-A9B2-41D6-B7B8-EA93A61566B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0A5CD6F-7076-47B5-9013-B8826207714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651CA52-E341-4FF3-A522-5EBE0B50D2E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EB3E09F-F5E9-4506-8BDF-7506076492D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13DC527-6BBE-429A-9F88-FE0C2AE77F2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3BCFC7B-AE02-46CD-988A-ABB68E096D9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A93BC1B-9484-4F28-83E0-60C70537E75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A29611F-4F42-4522-8158-73BA1D7AD139}"/>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593A7762-915C-4A64-88CD-BD5C2E450BE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C20B5DC-F1F2-4E8A-B082-32373089B1A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88548EF-77E8-4FC7-BCCF-12189C971F19}"/>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9320BAD-7E6D-4DF3-B350-588E7878074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F302AE16-4F95-4A7C-A0B5-39A3E9D0A37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651E442A-3EA7-47CA-A668-7D908D83F1F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6071EE0-1EE4-442C-B46F-00DA6932FE8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5E87BE28-B01F-4A2A-8C06-ABE533AC5D7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C0CB9CA3-40E3-4B00-B2D4-EAF670CF21F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E521C54-4D73-4672-B726-1CD8E157559B}"/>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9D2EB19-27A3-49F3-AB5E-6C7BE7AEC58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60E2E771-4702-406E-ADE8-72E6A4F003D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0D87970-3428-41D5-AB89-02E339D6B72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A8BEA56-A249-499C-AD3B-832D04EDEDF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CEBD7C78-05C6-4D91-B91F-122758B6962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0F6E2D73-89FC-4EC1-AA46-60C79A6E5CB2}"/>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B4A640E6-0E2B-4275-8798-08662273CB2C}"/>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3D4F9708-433F-4BF1-A24B-28D9A3FF6D97}"/>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84622B22-9469-401C-A9BA-73DD26BBF58E}"/>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2F73416A-774E-46BD-B1F4-9C590748BD5C}"/>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D0154C0E-343E-49F0-BC81-4DED35432ED5}"/>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8135B738-91DD-4B82-8E0E-F430469BF64D}"/>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343F7CEA-04BA-4E14-8573-4EC5F34AAE66}"/>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015DAF79-BDB8-474C-86CB-0007C4BC0D49}"/>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E1ECC491-5DA7-4937-8CFF-E4009F37D30A}"/>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807235C5-DDAA-42F5-B992-E849B8A63E56}"/>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CCA290C-2449-46F5-9124-6A4EF039F3E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68676E-1321-402C-9673-487533F6129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624FDC4-E5F2-4EB5-AFCC-92102771F39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C59959E-E4A0-4CA3-A3E5-295743B3C03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074F1BA-6BB9-47C6-B987-88346C0F4C0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52615</xdr:rowOff>
    </xdr:from>
    <xdr:to>
      <xdr:col>116</xdr:col>
      <xdr:colOff>114300</xdr:colOff>
      <xdr:row>60</xdr:row>
      <xdr:rowOff>154215</xdr:rowOff>
    </xdr:to>
    <xdr:sp macro="" textlink="">
      <xdr:nvSpPr>
        <xdr:cNvPr id="608" name="楕円 607">
          <a:extLst>
            <a:ext uri="{FF2B5EF4-FFF2-40B4-BE49-F238E27FC236}">
              <a16:creationId xmlns:a16="http://schemas.microsoft.com/office/drawing/2014/main" id="{8D281D06-CFAF-4C11-8325-42408CB9AC7A}"/>
            </a:ext>
          </a:extLst>
        </xdr:cNvPr>
        <xdr:cNvSpPr/>
      </xdr:nvSpPr>
      <xdr:spPr>
        <a:xfrm>
          <a:off x="19458940" y="101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31042</xdr:rowOff>
    </xdr:from>
    <xdr:ext cx="469744" cy="259045"/>
    <xdr:sp macro="" textlink="">
      <xdr:nvSpPr>
        <xdr:cNvPr id="609" name="【学校施設】&#10;一人当たり面積該当値テキスト">
          <a:extLst>
            <a:ext uri="{FF2B5EF4-FFF2-40B4-BE49-F238E27FC236}">
              <a16:creationId xmlns:a16="http://schemas.microsoft.com/office/drawing/2014/main" id="{561C8D25-33C0-402D-AE3C-90D4CE037451}"/>
            </a:ext>
          </a:extLst>
        </xdr:cNvPr>
        <xdr:cNvSpPr txBox="1"/>
      </xdr:nvSpPr>
      <xdr:spPr>
        <a:xfrm>
          <a:off x="19547840" y="1008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34109</xdr:rowOff>
    </xdr:from>
    <xdr:to>
      <xdr:col>112</xdr:col>
      <xdr:colOff>38100</xdr:colOff>
      <xdr:row>60</xdr:row>
      <xdr:rowOff>135709</xdr:rowOff>
    </xdr:to>
    <xdr:sp macro="" textlink="">
      <xdr:nvSpPr>
        <xdr:cNvPr id="610" name="楕円 609">
          <a:extLst>
            <a:ext uri="{FF2B5EF4-FFF2-40B4-BE49-F238E27FC236}">
              <a16:creationId xmlns:a16="http://schemas.microsoft.com/office/drawing/2014/main" id="{230D9388-7F5E-446B-8CB9-5FFC6F85721F}"/>
            </a:ext>
          </a:extLst>
        </xdr:cNvPr>
        <xdr:cNvSpPr/>
      </xdr:nvSpPr>
      <xdr:spPr>
        <a:xfrm>
          <a:off x="18735040" y="10092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84909</xdr:rowOff>
    </xdr:from>
    <xdr:to>
      <xdr:col>116</xdr:col>
      <xdr:colOff>63500</xdr:colOff>
      <xdr:row>60</xdr:row>
      <xdr:rowOff>103415</xdr:rowOff>
    </xdr:to>
    <xdr:cxnSp macro="">
      <xdr:nvCxnSpPr>
        <xdr:cNvPr id="611" name="直線コネクタ 610">
          <a:extLst>
            <a:ext uri="{FF2B5EF4-FFF2-40B4-BE49-F238E27FC236}">
              <a16:creationId xmlns:a16="http://schemas.microsoft.com/office/drawing/2014/main" id="{0A6CBEFC-67FF-44FB-A1DF-C6BE6EB4C6B4}"/>
            </a:ext>
          </a:extLst>
        </xdr:cNvPr>
        <xdr:cNvCxnSpPr/>
      </xdr:nvCxnSpPr>
      <xdr:spPr>
        <a:xfrm>
          <a:off x="18778220" y="10143309"/>
          <a:ext cx="73152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47172</xdr:rowOff>
    </xdr:from>
    <xdr:to>
      <xdr:col>107</xdr:col>
      <xdr:colOff>101600</xdr:colOff>
      <xdr:row>60</xdr:row>
      <xdr:rowOff>148772</xdr:rowOff>
    </xdr:to>
    <xdr:sp macro="" textlink="">
      <xdr:nvSpPr>
        <xdr:cNvPr id="612" name="楕円 611">
          <a:extLst>
            <a:ext uri="{FF2B5EF4-FFF2-40B4-BE49-F238E27FC236}">
              <a16:creationId xmlns:a16="http://schemas.microsoft.com/office/drawing/2014/main" id="{1BF7A474-2FFD-4E14-B69C-16A6D61F3A4E}"/>
            </a:ext>
          </a:extLst>
        </xdr:cNvPr>
        <xdr:cNvSpPr/>
      </xdr:nvSpPr>
      <xdr:spPr>
        <a:xfrm>
          <a:off x="1793748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84909</xdr:rowOff>
    </xdr:from>
    <xdr:to>
      <xdr:col>111</xdr:col>
      <xdr:colOff>177800</xdr:colOff>
      <xdr:row>60</xdr:row>
      <xdr:rowOff>97972</xdr:rowOff>
    </xdr:to>
    <xdr:cxnSp macro="">
      <xdr:nvCxnSpPr>
        <xdr:cNvPr id="613" name="直線コネクタ 612">
          <a:extLst>
            <a:ext uri="{FF2B5EF4-FFF2-40B4-BE49-F238E27FC236}">
              <a16:creationId xmlns:a16="http://schemas.microsoft.com/office/drawing/2014/main" id="{5CEC1165-4221-4C2A-BEAC-3551C9D39969}"/>
            </a:ext>
          </a:extLst>
        </xdr:cNvPr>
        <xdr:cNvCxnSpPr/>
      </xdr:nvCxnSpPr>
      <xdr:spPr>
        <a:xfrm flipV="1">
          <a:off x="17988280" y="10143309"/>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51526</xdr:rowOff>
    </xdr:from>
    <xdr:to>
      <xdr:col>102</xdr:col>
      <xdr:colOff>165100</xdr:colOff>
      <xdr:row>60</xdr:row>
      <xdr:rowOff>153126</xdr:rowOff>
    </xdr:to>
    <xdr:sp macro="" textlink="">
      <xdr:nvSpPr>
        <xdr:cNvPr id="614" name="楕円 613">
          <a:extLst>
            <a:ext uri="{FF2B5EF4-FFF2-40B4-BE49-F238E27FC236}">
              <a16:creationId xmlns:a16="http://schemas.microsoft.com/office/drawing/2014/main" id="{35A2E90D-A921-4267-A8F3-173AD34CC39B}"/>
            </a:ext>
          </a:extLst>
        </xdr:cNvPr>
        <xdr:cNvSpPr/>
      </xdr:nvSpPr>
      <xdr:spPr>
        <a:xfrm>
          <a:off x="1716278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97972</xdr:rowOff>
    </xdr:from>
    <xdr:to>
      <xdr:col>107</xdr:col>
      <xdr:colOff>50800</xdr:colOff>
      <xdr:row>60</xdr:row>
      <xdr:rowOff>102326</xdr:rowOff>
    </xdr:to>
    <xdr:cxnSp macro="">
      <xdr:nvCxnSpPr>
        <xdr:cNvPr id="615" name="直線コネクタ 614">
          <a:extLst>
            <a:ext uri="{FF2B5EF4-FFF2-40B4-BE49-F238E27FC236}">
              <a16:creationId xmlns:a16="http://schemas.microsoft.com/office/drawing/2014/main" id="{9A70D2B6-E6B3-4292-8EF3-19E56457F07F}"/>
            </a:ext>
          </a:extLst>
        </xdr:cNvPr>
        <xdr:cNvCxnSpPr/>
      </xdr:nvCxnSpPr>
      <xdr:spPr>
        <a:xfrm flipV="1">
          <a:off x="17213580" y="10156372"/>
          <a:ext cx="7747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136434</xdr:rowOff>
    </xdr:from>
    <xdr:to>
      <xdr:col>98</xdr:col>
      <xdr:colOff>38100</xdr:colOff>
      <xdr:row>61</xdr:row>
      <xdr:rowOff>66584</xdr:rowOff>
    </xdr:to>
    <xdr:sp macro="" textlink="">
      <xdr:nvSpPr>
        <xdr:cNvPr id="616" name="楕円 615">
          <a:extLst>
            <a:ext uri="{FF2B5EF4-FFF2-40B4-BE49-F238E27FC236}">
              <a16:creationId xmlns:a16="http://schemas.microsoft.com/office/drawing/2014/main" id="{36F66668-A529-4CE2-BEB1-EDA547A89FAC}"/>
            </a:ext>
          </a:extLst>
        </xdr:cNvPr>
        <xdr:cNvSpPr/>
      </xdr:nvSpPr>
      <xdr:spPr>
        <a:xfrm>
          <a:off x="16388080" y="101948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102326</xdr:rowOff>
    </xdr:from>
    <xdr:to>
      <xdr:col>102</xdr:col>
      <xdr:colOff>114300</xdr:colOff>
      <xdr:row>61</xdr:row>
      <xdr:rowOff>15784</xdr:rowOff>
    </xdr:to>
    <xdr:cxnSp macro="">
      <xdr:nvCxnSpPr>
        <xdr:cNvPr id="617" name="直線コネクタ 616">
          <a:extLst>
            <a:ext uri="{FF2B5EF4-FFF2-40B4-BE49-F238E27FC236}">
              <a16:creationId xmlns:a16="http://schemas.microsoft.com/office/drawing/2014/main" id="{780A4099-C85B-40A9-BE54-0B33CB935157}"/>
            </a:ext>
          </a:extLst>
        </xdr:cNvPr>
        <xdr:cNvCxnSpPr/>
      </xdr:nvCxnSpPr>
      <xdr:spPr>
        <a:xfrm flipV="1">
          <a:off x="16431260" y="10160726"/>
          <a:ext cx="782320"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9DA808A1-6A3B-4A6B-9856-C415FB2B4FA9}"/>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EE0849E7-1816-47B0-8BC8-EA8E6557413C}"/>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C831D4AE-6662-44E8-9046-50642BE354A3}"/>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7405572E-CFB3-4EFE-86DC-FEB570FBE378}"/>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126836</xdr:rowOff>
    </xdr:from>
    <xdr:ext cx="469744" cy="259045"/>
    <xdr:sp macro="" textlink="">
      <xdr:nvSpPr>
        <xdr:cNvPr id="622" name="n_1mainValue【学校施設】&#10;一人当たり面積">
          <a:extLst>
            <a:ext uri="{FF2B5EF4-FFF2-40B4-BE49-F238E27FC236}">
              <a16:creationId xmlns:a16="http://schemas.microsoft.com/office/drawing/2014/main" id="{FA872D5E-0075-4F02-8416-6E48B61C9BE0}"/>
            </a:ext>
          </a:extLst>
        </xdr:cNvPr>
        <xdr:cNvSpPr txBox="1"/>
      </xdr:nvSpPr>
      <xdr:spPr>
        <a:xfrm>
          <a:off x="18561127" y="1018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623" name="n_2mainValue【学校施設】&#10;一人当たり面積">
          <a:extLst>
            <a:ext uri="{FF2B5EF4-FFF2-40B4-BE49-F238E27FC236}">
              <a16:creationId xmlns:a16="http://schemas.microsoft.com/office/drawing/2014/main" id="{B2E38E3A-B045-4CB7-91B0-83CB64F3BA3B}"/>
            </a:ext>
          </a:extLst>
        </xdr:cNvPr>
        <xdr:cNvSpPr txBox="1"/>
      </xdr:nvSpPr>
      <xdr:spPr>
        <a:xfrm>
          <a:off x="177762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144253</xdr:rowOff>
    </xdr:from>
    <xdr:ext cx="469744" cy="259045"/>
    <xdr:sp macro="" textlink="">
      <xdr:nvSpPr>
        <xdr:cNvPr id="624" name="n_3mainValue【学校施設】&#10;一人当たり面積">
          <a:extLst>
            <a:ext uri="{FF2B5EF4-FFF2-40B4-BE49-F238E27FC236}">
              <a16:creationId xmlns:a16="http://schemas.microsoft.com/office/drawing/2014/main" id="{B456E3B7-529D-4D18-B7D7-461C0C1F4892}"/>
            </a:ext>
          </a:extLst>
        </xdr:cNvPr>
        <xdr:cNvSpPr txBox="1"/>
      </xdr:nvSpPr>
      <xdr:spPr>
        <a:xfrm>
          <a:off x="17001567" y="1020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57711</xdr:rowOff>
    </xdr:from>
    <xdr:ext cx="469744" cy="259045"/>
    <xdr:sp macro="" textlink="">
      <xdr:nvSpPr>
        <xdr:cNvPr id="625" name="n_4mainValue【学校施設】&#10;一人当たり面積">
          <a:extLst>
            <a:ext uri="{FF2B5EF4-FFF2-40B4-BE49-F238E27FC236}">
              <a16:creationId xmlns:a16="http://schemas.microsoft.com/office/drawing/2014/main" id="{BEB2F337-5E5C-47EB-8FE1-B0E702BB8AB7}"/>
            </a:ext>
          </a:extLst>
        </xdr:cNvPr>
        <xdr:cNvSpPr txBox="1"/>
      </xdr:nvSpPr>
      <xdr:spPr>
        <a:xfrm>
          <a:off x="16226867" y="1028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B998411-93FA-43FA-B306-F82DB822722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5CDD2B6-F93C-47CF-B874-9F74790800C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91EB291D-5BF9-400F-B858-4B45FB16D43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7F6A018-ECA5-4CE0-B598-CCD872EDDEE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B75C61D-A121-4672-90B0-0F514852993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EDF93FD-DC73-4A15-B72B-0CF80A2B832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0DD2625-4C9E-4A46-A451-8673D272B16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A9888CEA-E28C-4219-A3C0-D9FBC629322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211C1D6E-9900-45DD-9A47-7698F76CBA3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B61A73E5-3860-45B8-97EA-F2994546ACF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8C8B72C3-5594-4AA7-8796-AEFE7A47D6A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644927B5-C8E5-4C43-AE5A-C37AF37AA73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1C6F4C60-737B-4CA6-8D31-F558188C433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4B40105C-DD3B-4EA3-87D8-69A04594924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8E44014A-B621-49D4-AA7A-704B8B27434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D2F41B0F-7E83-4CF1-8586-9620C245D4E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76CB8B55-2148-4116-92BF-C34D601F9C7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A6A3C0F6-AEE3-4FD9-980C-B452BCE06BF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54BFEC3-08BA-406B-B6A7-F0B7E14DCF2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9C9220E8-8383-41EC-AA15-3B9E12672AF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F0BC1316-71FC-4CAC-84D5-68D453FCCF2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C5EEEE4-644E-4835-B685-EE931F15913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A12CEC4-1F1A-4E60-9EC0-48CC8D8FEE2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B079410-A50E-4637-8D6F-F7032CBA0FA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4C38888-7CDE-4694-95C6-E103A4D8653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0E5A6BE-71A7-466C-A4A5-9A5F06C304C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47094EA0-699D-45CF-BA99-ACC5D1B4CA0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BA58D207-A09B-4C10-A1C0-EDDEE43D02B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76DF12B8-BB59-467E-BFBD-502DE8B395F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0A24F3A6-5360-4C2B-87FB-367F6219869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DD9150CF-D58C-42C0-B9D9-F52CB322983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1D973433-E7F3-4293-A6AE-417A19065E1E}"/>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6D5791EA-94B4-4B1F-B07D-FAA256EEB66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FA4E602D-99F2-434A-A22D-54FFAAE5052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2A280056-CEAF-43F0-AAB2-29B9B0522B3A}"/>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B8167D65-9A32-4649-A3A9-6258F5E823F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6F980445-AB00-4F30-94BF-CCAC6B9F3ACD}"/>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2F2260B4-ACEB-49DC-9732-FE44058B848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618F5769-D5D5-4EA0-8A50-2E79E22A5829}"/>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7FE9D217-6D84-42F3-BBCB-0A9E0EA7015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885C19FA-C0F1-4879-AFA9-F973A95E9040}"/>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67ABA811-967E-47E3-8872-38EA78AD1833}"/>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5FE65158-52AA-446C-9882-FB08012F44D7}"/>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7003952C-3E7A-4647-B9D6-04E5EE834D3D}"/>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0B36DB69-2141-4242-A885-E1EC0AF18BE3}"/>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16DB56D9-4DB0-44AC-998B-7F5D625D207C}"/>
            </a:ext>
          </a:extLst>
        </xdr:cNvPr>
        <xdr:cNvSpPr txBox="1"/>
      </xdr:nvSpPr>
      <xdr:spPr>
        <a:xfrm>
          <a:off x="14414500" y="1743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A45E5FC9-E8A9-4103-9CCE-0ACF14663041}"/>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C4917206-4151-4A53-A0AB-A428114CA991}"/>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2E9D69DC-5665-4763-9162-A415995ED5AD}"/>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C17ED05F-A076-477E-8343-FAEA14471EC9}"/>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6" name="フローチャート: 判断 675">
          <a:extLst>
            <a:ext uri="{FF2B5EF4-FFF2-40B4-BE49-F238E27FC236}">
              <a16:creationId xmlns:a16="http://schemas.microsoft.com/office/drawing/2014/main" id="{9A5F486B-2F60-4EED-807A-873563331089}"/>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9002A3F-BC34-4B08-A8A9-9CF2FCEC03B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51C4949-2EF7-4B97-8E4C-6BFD9967983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5D98608-F014-47A6-A6E6-A14298EEB82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A404D71-B0AC-493B-8AF5-8E2A8F9C61D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534A020-E570-4D3C-B3C8-A582B2159E3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149225</xdr:rowOff>
    </xdr:from>
    <xdr:to>
      <xdr:col>85</xdr:col>
      <xdr:colOff>177800</xdr:colOff>
      <xdr:row>103</xdr:row>
      <xdr:rowOff>79375</xdr:rowOff>
    </xdr:to>
    <xdr:sp macro="" textlink="">
      <xdr:nvSpPr>
        <xdr:cNvPr id="682" name="楕円 681">
          <a:extLst>
            <a:ext uri="{FF2B5EF4-FFF2-40B4-BE49-F238E27FC236}">
              <a16:creationId xmlns:a16="http://schemas.microsoft.com/office/drawing/2014/main" id="{E520189D-9571-4BAF-83A8-AC1AD9009FDB}"/>
            </a:ext>
          </a:extLst>
        </xdr:cNvPr>
        <xdr:cNvSpPr/>
      </xdr:nvSpPr>
      <xdr:spPr>
        <a:xfrm>
          <a:off x="14325600" y="172485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652</xdr:rowOff>
    </xdr:from>
    <xdr:ext cx="405111" cy="259045"/>
    <xdr:sp macro="" textlink="">
      <xdr:nvSpPr>
        <xdr:cNvPr id="683" name="【公民館】&#10;有形固定資産減価償却率該当値テキスト">
          <a:extLst>
            <a:ext uri="{FF2B5EF4-FFF2-40B4-BE49-F238E27FC236}">
              <a16:creationId xmlns:a16="http://schemas.microsoft.com/office/drawing/2014/main" id="{1DC254FC-12CB-4FFA-8B71-D023CDB65A8F}"/>
            </a:ext>
          </a:extLst>
        </xdr:cNvPr>
        <xdr:cNvSpPr txBox="1"/>
      </xdr:nvSpPr>
      <xdr:spPr>
        <a:xfrm>
          <a:off x="14414500"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133986</xdr:rowOff>
    </xdr:from>
    <xdr:to>
      <xdr:col>81</xdr:col>
      <xdr:colOff>101600</xdr:colOff>
      <xdr:row>102</xdr:row>
      <xdr:rowOff>64136</xdr:rowOff>
    </xdr:to>
    <xdr:sp macro="" textlink="">
      <xdr:nvSpPr>
        <xdr:cNvPr id="684" name="楕円 683">
          <a:extLst>
            <a:ext uri="{FF2B5EF4-FFF2-40B4-BE49-F238E27FC236}">
              <a16:creationId xmlns:a16="http://schemas.microsoft.com/office/drawing/2014/main" id="{5D474AFD-A756-4838-A18A-57A8F20D9454}"/>
            </a:ext>
          </a:extLst>
        </xdr:cNvPr>
        <xdr:cNvSpPr/>
      </xdr:nvSpPr>
      <xdr:spPr>
        <a:xfrm>
          <a:off x="13578840" y="17065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13336</xdr:rowOff>
    </xdr:from>
    <xdr:to>
      <xdr:col>85</xdr:col>
      <xdr:colOff>127000</xdr:colOff>
      <xdr:row>103</xdr:row>
      <xdr:rowOff>28575</xdr:rowOff>
    </xdr:to>
    <xdr:cxnSp macro="">
      <xdr:nvCxnSpPr>
        <xdr:cNvPr id="685" name="直線コネクタ 684">
          <a:extLst>
            <a:ext uri="{FF2B5EF4-FFF2-40B4-BE49-F238E27FC236}">
              <a16:creationId xmlns:a16="http://schemas.microsoft.com/office/drawing/2014/main" id="{3A8D2C9F-E955-42A7-AC7E-A4FC5D296CF0}"/>
            </a:ext>
          </a:extLst>
        </xdr:cNvPr>
        <xdr:cNvCxnSpPr/>
      </xdr:nvCxnSpPr>
      <xdr:spPr>
        <a:xfrm>
          <a:off x="13629640" y="17112616"/>
          <a:ext cx="74676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76836</xdr:rowOff>
    </xdr:from>
    <xdr:to>
      <xdr:col>76</xdr:col>
      <xdr:colOff>165100</xdr:colOff>
      <xdr:row>102</xdr:row>
      <xdr:rowOff>6986</xdr:rowOff>
    </xdr:to>
    <xdr:sp macro="" textlink="">
      <xdr:nvSpPr>
        <xdr:cNvPr id="686" name="楕円 685">
          <a:extLst>
            <a:ext uri="{FF2B5EF4-FFF2-40B4-BE49-F238E27FC236}">
              <a16:creationId xmlns:a16="http://schemas.microsoft.com/office/drawing/2014/main" id="{986B2B2D-7E5D-4112-9B37-D303B3E5B553}"/>
            </a:ext>
          </a:extLst>
        </xdr:cNvPr>
        <xdr:cNvSpPr/>
      </xdr:nvSpPr>
      <xdr:spPr>
        <a:xfrm>
          <a:off x="12804140" y="17008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127636</xdr:rowOff>
    </xdr:from>
    <xdr:to>
      <xdr:col>81</xdr:col>
      <xdr:colOff>50800</xdr:colOff>
      <xdr:row>102</xdr:row>
      <xdr:rowOff>13336</xdr:rowOff>
    </xdr:to>
    <xdr:cxnSp macro="">
      <xdr:nvCxnSpPr>
        <xdr:cNvPr id="687" name="直線コネクタ 686">
          <a:extLst>
            <a:ext uri="{FF2B5EF4-FFF2-40B4-BE49-F238E27FC236}">
              <a16:creationId xmlns:a16="http://schemas.microsoft.com/office/drawing/2014/main" id="{F12E2ACE-C542-433B-B030-7EC6CD0D9D32}"/>
            </a:ext>
          </a:extLst>
        </xdr:cNvPr>
        <xdr:cNvCxnSpPr/>
      </xdr:nvCxnSpPr>
      <xdr:spPr>
        <a:xfrm>
          <a:off x="12854940" y="17059276"/>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17780</xdr:rowOff>
    </xdr:from>
    <xdr:to>
      <xdr:col>72</xdr:col>
      <xdr:colOff>38100</xdr:colOff>
      <xdr:row>101</xdr:row>
      <xdr:rowOff>119380</xdr:rowOff>
    </xdr:to>
    <xdr:sp macro="" textlink="">
      <xdr:nvSpPr>
        <xdr:cNvPr id="688" name="楕円 687">
          <a:extLst>
            <a:ext uri="{FF2B5EF4-FFF2-40B4-BE49-F238E27FC236}">
              <a16:creationId xmlns:a16="http://schemas.microsoft.com/office/drawing/2014/main" id="{9C475899-877F-4407-93CC-819BE295EF56}"/>
            </a:ext>
          </a:extLst>
        </xdr:cNvPr>
        <xdr:cNvSpPr/>
      </xdr:nvSpPr>
      <xdr:spPr>
        <a:xfrm>
          <a:off x="12029440" y="16949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68580</xdr:rowOff>
    </xdr:from>
    <xdr:to>
      <xdr:col>76</xdr:col>
      <xdr:colOff>114300</xdr:colOff>
      <xdr:row>101</xdr:row>
      <xdr:rowOff>127636</xdr:rowOff>
    </xdr:to>
    <xdr:cxnSp macro="">
      <xdr:nvCxnSpPr>
        <xdr:cNvPr id="689" name="直線コネクタ 688">
          <a:extLst>
            <a:ext uri="{FF2B5EF4-FFF2-40B4-BE49-F238E27FC236}">
              <a16:creationId xmlns:a16="http://schemas.microsoft.com/office/drawing/2014/main" id="{DA1462B1-7037-447F-841D-A9C72450007F}"/>
            </a:ext>
          </a:extLst>
        </xdr:cNvPr>
        <xdr:cNvCxnSpPr/>
      </xdr:nvCxnSpPr>
      <xdr:spPr>
        <a:xfrm>
          <a:off x="12072620" y="17000220"/>
          <a:ext cx="78232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55880</xdr:rowOff>
    </xdr:from>
    <xdr:to>
      <xdr:col>67</xdr:col>
      <xdr:colOff>101600</xdr:colOff>
      <xdr:row>103</xdr:row>
      <xdr:rowOff>157480</xdr:rowOff>
    </xdr:to>
    <xdr:sp macro="" textlink="">
      <xdr:nvSpPr>
        <xdr:cNvPr id="690" name="楕円 689">
          <a:extLst>
            <a:ext uri="{FF2B5EF4-FFF2-40B4-BE49-F238E27FC236}">
              <a16:creationId xmlns:a16="http://schemas.microsoft.com/office/drawing/2014/main" id="{D67674EF-524D-4F9F-819D-FA68BD4C91F0}"/>
            </a:ext>
          </a:extLst>
        </xdr:cNvPr>
        <xdr:cNvSpPr/>
      </xdr:nvSpPr>
      <xdr:spPr>
        <a:xfrm>
          <a:off x="1123188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68580</xdr:rowOff>
    </xdr:from>
    <xdr:to>
      <xdr:col>71</xdr:col>
      <xdr:colOff>177800</xdr:colOff>
      <xdr:row>103</xdr:row>
      <xdr:rowOff>106680</xdr:rowOff>
    </xdr:to>
    <xdr:cxnSp macro="">
      <xdr:nvCxnSpPr>
        <xdr:cNvPr id="691" name="直線コネクタ 690">
          <a:extLst>
            <a:ext uri="{FF2B5EF4-FFF2-40B4-BE49-F238E27FC236}">
              <a16:creationId xmlns:a16="http://schemas.microsoft.com/office/drawing/2014/main" id="{EEFE49ED-83FD-49F3-BD2F-A62C1D898665}"/>
            </a:ext>
          </a:extLst>
        </xdr:cNvPr>
        <xdr:cNvCxnSpPr/>
      </xdr:nvCxnSpPr>
      <xdr:spPr>
        <a:xfrm flipV="1">
          <a:off x="11282680" y="17000220"/>
          <a:ext cx="78994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692" name="n_1aveValue【公民館】&#10;有形固定資産減価償却率">
          <a:extLst>
            <a:ext uri="{FF2B5EF4-FFF2-40B4-BE49-F238E27FC236}">
              <a16:creationId xmlns:a16="http://schemas.microsoft.com/office/drawing/2014/main" id="{82A8FA4A-8FCE-4A4F-9CF0-BB34DC6BF742}"/>
            </a:ext>
          </a:extLst>
        </xdr:cNvPr>
        <xdr:cNvSpPr txBox="1"/>
      </xdr:nvSpPr>
      <xdr:spPr>
        <a:xfrm>
          <a:off x="1343724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693" name="n_2aveValue【公民館】&#10;有形固定資産減価償却率">
          <a:extLst>
            <a:ext uri="{FF2B5EF4-FFF2-40B4-BE49-F238E27FC236}">
              <a16:creationId xmlns:a16="http://schemas.microsoft.com/office/drawing/2014/main" id="{2499477A-9C5C-435E-8954-08B37464EBB9}"/>
            </a:ext>
          </a:extLst>
        </xdr:cNvPr>
        <xdr:cNvSpPr txBox="1"/>
      </xdr:nvSpPr>
      <xdr:spPr>
        <a:xfrm>
          <a:off x="1267524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694" name="n_3aveValue【公民館】&#10;有形固定資産減価償却率">
          <a:extLst>
            <a:ext uri="{FF2B5EF4-FFF2-40B4-BE49-F238E27FC236}">
              <a16:creationId xmlns:a16="http://schemas.microsoft.com/office/drawing/2014/main" id="{28A02A09-A6CF-47A4-8556-342F93E42D61}"/>
            </a:ext>
          </a:extLst>
        </xdr:cNvPr>
        <xdr:cNvSpPr txBox="1"/>
      </xdr:nvSpPr>
      <xdr:spPr>
        <a:xfrm>
          <a:off x="11900544" y="1754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695" name="n_4aveValue【公民館】&#10;有形固定資産減価償却率">
          <a:extLst>
            <a:ext uri="{FF2B5EF4-FFF2-40B4-BE49-F238E27FC236}">
              <a16:creationId xmlns:a16="http://schemas.microsoft.com/office/drawing/2014/main" id="{CEB57DD3-B3A5-4E02-BB1B-44C491711B4B}"/>
            </a:ext>
          </a:extLst>
        </xdr:cNvPr>
        <xdr:cNvSpPr txBox="1"/>
      </xdr:nvSpPr>
      <xdr:spPr>
        <a:xfrm>
          <a:off x="1110298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80663</xdr:rowOff>
    </xdr:from>
    <xdr:ext cx="405111" cy="259045"/>
    <xdr:sp macro="" textlink="">
      <xdr:nvSpPr>
        <xdr:cNvPr id="696" name="n_1mainValue【公民館】&#10;有形固定資産減価償却率">
          <a:extLst>
            <a:ext uri="{FF2B5EF4-FFF2-40B4-BE49-F238E27FC236}">
              <a16:creationId xmlns:a16="http://schemas.microsoft.com/office/drawing/2014/main" id="{9E1C2F9F-80C3-4D93-9E39-3610DA1AD676}"/>
            </a:ext>
          </a:extLst>
        </xdr:cNvPr>
        <xdr:cNvSpPr txBox="1"/>
      </xdr:nvSpPr>
      <xdr:spPr>
        <a:xfrm>
          <a:off x="13437244" y="1684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23513</xdr:rowOff>
    </xdr:from>
    <xdr:ext cx="405111" cy="259045"/>
    <xdr:sp macro="" textlink="">
      <xdr:nvSpPr>
        <xdr:cNvPr id="697" name="n_2mainValue【公民館】&#10;有形固定資産減価償却率">
          <a:extLst>
            <a:ext uri="{FF2B5EF4-FFF2-40B4-BE49-F238E27FC236}">
              <a16:creationId xmlns:a16="http://schemas.microsoft.com/office/drawing/2014/main" id="{A492F864-63B1-4E83-A410-357A0EEF411C}"/>
            </a:ext>
          </a:extLst>
        </xdr:cNvPr>
        <xdr:cNvSpPr txBox="1"/>
      </xdr:nvSpPr>
      <xdr:spPr>
        <a:xfrm>
          <a:off x="12675244" y="16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135907</xdr:rowOff>
    </xdr:from>
    <xdr:ext cx="405111" cy="259045"/>
    <xdr:sp macro="" textlink="">
      <xdr:nvSpPr>
        <xdr:cNvPr id="698" name="n_3mainValue【公民館】&#10;有形固定資産減価償却率">
          <a:extLst>
            <a:ext uri="{FF2B5EF4-FFF2-40B4-BE49-F238E27FC236}">
              <a16:creationId xmlns:a16="http://schemas.microsoft.com/office/drawing/2014/main" id="{BE58A214-2485-4F6B-84C2-0029275F1B94}"/>
            </a:ext>
          </a:extLst>
        </xdr:cNvPr>
        <xdr:cNvSpPr txBox="1"/>
      </xdr:nvSpPr>
      <xdr:spPr>
        <a:xfrm>
          <a:off x="11900544" y="1673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2557</xdr:rowOff>
    </xdr:from>
    <xdr:ext cx="405111" cy="259045"/>
    <xdr:sp macro="" textlink="">
      <xdr:nvSpPr>
        <xdr:cNvPr id="699" name="n_4mainValue【公民館】&#10;有形固定資産減価償却率">
          <a:extLst>
            <a:ext uri="{FF2B5EF4-FFF2-40B4-BE49-F238E27FC236}">
              <a16:creationId xmlns:a16="http://schemas.microsoft.com/office/drawing/2014/main" id="{6C630692-CC49-4012-8E83-2A58AB530A37}"/>
            </a:ext>
          </a:extLst>
        </xdr:cNvPr>
        <xdr:cNvSpPr txBox="1"/>
      </xdr:nvSpPr>
      <xdr:spPr>
        <a:xfrm>
          <a:off x="1110298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42B756DB-DF80-4A95-9E4F-667F23D478F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8FECC411-8FA3-40B9-A454-807AC1E10B6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7AAE6A49-5ACA-4545-BA3E-DD9F45D2E55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8C653933-9B3B-4321-91FF-EF7A45A434E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1BD6244-438D-4CFD-AC67-15D6B99691F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EE1103CC-46ED-456D-9387-A92EB51EEA3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74FACC34-3A2A-4924-9255-7B6A8C433AF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A3E8775-89EC-415B-A560-1E25EB849E4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F4B02E7-BE70-43C4-A2A4-B8C23DDA287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8CCE51AD-5B92-449E-B86A-D671E8EA8DF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7C33566F-CDBF-4849-B16E-328B9F3BF55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9025AA15-4BC9-42E4-BEFC-A959164A7F0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C2AC4D52-F5A1-4D9E-8FEA-9705D735249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A2D4758F-D64C-44C0-92AE-E22E9689E94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853EE8B4-2F27-4E1C-AE89-F8221178E403}"/>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AD941BF8-1687-4604-9D80-57C0DA5704D2}"/>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51C62329-CE1F-4DA0-91F4-BC878A514C3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334083D4-1B6C-4595-969A-754A9CC7CC6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E14EEB7-81F0-4FA8-BB3E-52E1FCCAFCA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38C18947-413E-4093-920E-DFEF9E22C3F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C6B11186-18B1-4D85-B572-135BE128338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8080B3B3-535C-4AB8-9F5B-AB7A9A2557E2}"/>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9C94719C-7C0C-4E8F-B9D8-883D8511AF4C}"/>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A5591C17-5685-4AB5-9359-41C5F4D1F86F}"/>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A1D8F308-2AA6-49A3-A1C5-33A76BFA8000}"/>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BE1A8C29-C817-4608-A9B5-A7C4E8F559F9}"/>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6" name="【公民館】&#10;一人当たり面積平均値テキスト">
          <a:extLst>
            <a:ext uri="{FF2B5EF4-FFF2-40B4-BE49-F238E27FC236}">
              <a16:creationId xmlns:a16="http://schemas.microsoft.com/office/drawing/2014/main" id="{DB346AA3-96E5-46A6-BCF1-C1B186D8F290}"/>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F89C0CD0-CAD1-47DF-AB66-5B9693356382}"/>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9D3E23F1-14F6-4E2D-B014-AA1439D20778}"/>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BAD96118-8182-422C-AF60-77344E570B0E}"/>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3B72E639-646C-4C67-A3EC-7C4DFAE1E0F2}"/>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C817421F-BA79-4614-94DE-EF57CE7FC8EB}"/>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8814087-F6D7-4ADE-83A8-3DBCF6BD896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94CFCAC-D8F8-4BA1-9629-0FB29272D08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7B8C8BB-C832-4E2A-97EF-AB758B8F87F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665B819-BACE-4CD8-AEDA-2744E43A125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DDC8C72-E9D1-4E08-9CFF-559D761A9D8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84837</xdr:rowOff>
    </xdr:from>
    <xdr:to>
      <xdr:col>116</xdr:col>
      <xdr:colOff>114300</xdr:colOff>
      <xdr:row>107</xdr:row>
      <xdr:rowOff>14987</xdr:rowOff>
    </xdr:to>
    <xdr:sp macro="" textlink="">
      <xdr:nvSpPr>
        <xdr:cNvPr id="737" name="楕円 736">
          <a:extLst>
            <a:ext uri="{FF2B5EF4-FFF2-40B4-BE49-F238E27FC236}">
              <a16:creationId xmlns:a16="http://schemas.microsoft.com/office/drawing/2014/main" id="{D2E853AE-57AC-468D-9D51-7636C5F94935}"/>
            </a:ext>
          </a:extLst>
        </xdr:cNvPr>
        <xdr:cNvSpPr/>
      </xdr:nvSpPr>
      <xdr:spPr>
        <a:xfrm>
          <a:off x="19458940" y="17854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63264</xdr:rowOff>
    </xdr:from>
    <xdr:ext cx="469744" cy="259045"/>
    <xdr:sp macro="" textlink="">
      <xdr:nvSpPr>
        <xdr:cNvPr id="738" name="【公民館】&#10;一人当たり面積該当値テキスト">
          <a:extLst>
            <a:ext uri="{FF2B5EF4-FFF2-40B4-BE49-F238E27FC236}">
              <a16:creationId xmlns:a16="http://schemas.microsoft.com/office/drawing/2014/main" id="{A5AEFFD4-6293-477C-99B8-9F41548E81A7}"/>
            </a:ext>
          </a:extLst>
        </xdr:cNvPr>
        <xdr:cNvSpPr txBox="1"/>
      </xdr:nvSpPr>
      <xdr:spPr>
        <a:xfrm>
          <a:off x="19547840" y="178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75692</xdr:rowOff>
    </xdr:from>
    <xdr:to>
      <xdr:col>112</xdr:col>
      <xdr:colOff>38100</xdr:colOff>
      <xdr:row>107</xdr:row>
      <xdr:rowOff>5842</xdr:rowOff>
    </xdr:to>
    <xdr:sp macro="" textlink="">
      <xdr:nvSpPr>
        <xdr:cNvPr id="739" name="楕円 738">
          <a:extLst>
            <a:ext uri="{FF2B5EF4-FFF2-40B4-BE49-F238E27FC236}">
              <a16:creationId xmlns:a16="http://schemas.microsoft.com/office/drawing/2014/main" id="{5775A296-27FD-4B91-949E-AF03DD522449}"/>
            </a:ext>
          </a:extLst>
        </xdr:cNvPr>
        <xdr:cNvSpPr/>
      </xdr:nvSpPr>
      <xdr:spPr>
        <a:xfrm>
          <a:off x="18735040" y="17845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126492</xdr:rowOff>
    </xdr:from>
    <xdr:to>
      <xdr:col>116</xdr:col>
      <xdr:colOff>63500</xdr:colOff>
      <xdr:row>106</xdr:row>
      <xdr:rowOff>135637</xdr:rowOff>
    </xdr:to>
    <xdr:cxnSp macro="">
      <xdr:nvCxnSpPr>
        <xdr:cNvPr id="740" name="直線コネクタ 739">
          <a:extLst>
            <a:ext uri="{FF2B5EF4-FFF2-40B4-BE49-F238E27FC236}">
              <a16:creationId xmlns:a16="http://schemas.microsoft.com/office/drawing/2014/main" id="{326DCCE5-6C5F-4F64-9AD0-E44591D406AF}"/>
            </a:ext>
          </a:extLst>
        </xdr:cNvPr>
        <xdr:cNvCxnSpPr/>
      </xdr:nvCxnSpPr>
      <xdr:spPr>
        <a:xfrm>
          <a:off x="18778220" y="17896332"/>
          <a:ext cx="7315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75692</xdr:rowOff>
    </xdr:from>
    <xdr:to>
      <xdr:col>107</xdr:col>
      <xdr:colOff>101600</xdr:colOff>
      <xdr:row>107</xdr:row>
      <xdr:rowOff>5842</xdr:rowOff>
    </xdr:to>
    <xdr:sp macro="" textlink="">
      <xdr:nvSpPr>
        <xdr:cNvPr id="741" name="楕円 740">
          <a:extLst>
            <a:ext uri="{FF2B5EF4-FFF2-40B4-BE49-F238E27FC236}">
              <a16:creationId xmlns:a16="http://schemas.microsoft.com/office/drawing/2014/main" id="{909E670C-B730-46AA-BB46-42889508A674}"/>
            </a:ext>
          </a:extLst>
        </xdr:cNvPr>
        <xdr:cNvSpPr/>
      </xdr:nvSpPr>
      <xdr:spPr>
        <a:xfrm>
          <a:off x="17937480" y="17845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126492</xdr:rowOff>
    </xdr:from>
    <xdr:to>
      <xdr:col>111</xdr:col>
      <xdr:colOff>177800</xdr:colOff>
      <xdr:row>106</xdr:row>
      <xdr:rowOff>126492</xdr:rowOff>
    </xdr:to>
    <xdr:cxnSp macro="">
      <xdr:nvCxnSpPr>
        <xdr:cNvPr id="742" name="直線コネクタ 741">
          <a:extLst>
            <a:ext uri="{FF2B5EF4-FFF2-40B4-BE49-F238E27FC236}">
              <a16:creationId xmlns:a16="http://schemas.microsoft.com/office/drawing/2014/main" id="{513721E4-2566-451F-8F13-E2CCE1FFB32E}"/>
            </a:ext>
          </a:extLst>
        </xdr:cNvPr>
        <xdr:cNvCxnSpPr/>
      </xdr:nvCxnSpPr>
      <xdr:spPr>
        <a:xfrm>
          <a:off x="17988280" y="1789633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743" name="楕円 742">
          <a:extLst>
            <a:ext uri="{FF2B5EF4-FFF2-40B4-BE49-F238E27FC236}">
              <a16:creationId xmlns:a16="http://schemas.microsoft.com/office/drawing/2014/main" id="{E7AF2FE7-95E1-4A03-B697-105178361B76}"/>
            </a:ext>
          </a:extLst>
        </xdr:cNvPr>
        <xdr:cNvSpPr/>
      </xdr:nvSpPr>
      <xdr:spPr>
        <a:xfrm>
          <a:off x="17162780" y="17845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126492</xdr:rowOff>
    </xdr:from>
    <xdr:to>
      <xdr:col>107</xdr:col>
      <xdr:colOff>50800</xdr:colOff>
      <xdr:row>106</xdr:row>
      <xdr:rowOff>126492</xdr:rowOff>
    </xdr:to>
    <xdr:cxnSp macro="">
      <xdr:nvCxnSpPr>
        <xdr:cNvPr id="744" name="直線コネクタ 743">
          <a:extLst>
            <a:ext uri="{FF2B5EF4-FFF2-40B4-BE49-F238E27FC236}">
              <a16:creationId xmlns:a16="http://schemas.microsoft.com/office/drawing/2014/main" id="{49A95046-3A28-408D-89EB-ECADA5C04D12}"/>
            </a:ext>
          </a:extLst>
        </xdr:cNvPr>
        <xdr:cNvCxnSpPr/>
      </xdr:nvCxnSpPr>
      <xdr:spPr>
        <a:xfrm>
          <a:off x="17213580" y="1789633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84837</xdr:rowOff>
    </xdr:from>
    <xdr:to>
      <xdr:col>98</xdr:col>
      <xdr:colOff>38100</xdr:colOff>
      <xdr:row>107</xdr:row>
      <xdr:rowOff>14987</xdr:rowOff>
    </xdr:to>
    <xdr:sp macro="" textlink="">
      <xdr:nvSpPr>
        <xdr:cNvPr id="745" name="楕円 744">
          <a:extLst>
            <a:ext uri="{FF2B5EF4-FFF2-40B4-BE49-F238E27FC236}">
              <a16:creationId xmlns:a16="http://schemas.microsoft.com/office/drawing/2014/main" id="{D2547B78-B683-4FD1-8A0E-41F59D5C3D1A}"/>
            </a:ext>
          </a:extLst>
        </xdr:cNvPr>
        <xdr:cNvSpPr/>
      </xdr:nvSpPr>
      <xdr:spPr>
        <a:xfrm>
          <a:off x="16388080" y="17854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126492</xdr:rowOff>
    </xdr:from>
    <xdr:to>
      <xdr:col>102</xdr:col>
      <xdr:colOff>114300</xdr:colOff>
      <xdr:row>106</xdr:row>
      <xdr:rowOff>135637</xdr:rowOff>
    </xdr:to>
    <xdr:cxnSp macro="">
      <xdr:nvCxnSpPr>
        <xdr:cNvPr id="746" name="直線コネクタ 745">
          <a:extLst>
            <a:ext uri="{FF2B5EF4-FFF2-40B4-BE49-F238E27FC236}">
              <a16:creationId xmlns:a16="http://schemas.microsoft.com/office/drawing/2014/main" id="{F2855326-7650-460D-92DC-C88D1CB4EF52}"/>
            </a:ext>
          </a:extLst>
        </xdr:cNvPr>
        <xdr:cNvCxnSpPr/>
      </xdr:nvCxnSpPr>
      <xdr:spPr>
        <a:xfrm flipV="1">
          <a:off x="16431260" y="17896332"/>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7" name="n_1aveValue【公民館】&#10;一人当たり面積">
          <a:extLst>
            <a:ext uri="{FF2B5EF4-FFF2-40B4-BE49-F238E27FC236}">
              <a16:creationId xmlns:a16="http://schemas.microsoft.com/office/drawing/2014/main" id="{60B7D235-4A71-45A2-8179-5D78A3899A9C}"/>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8" name="n_2aveValue【公民館】&#10;一人当たり面積">
          <a:extLst>
            <a:ext uri="{FF2B5EF4-FFF2-40B4-BE49-F238E27FC236}">
              <a16:creationId xmlns:a16="http://schemas.microsoft.com/office/drawing/2014/main" id="{86531A20-B2EE-42E6-9ED3-3727E8DDF790}"/>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9" name="n_3aveValue【公民館】&#10;一人当たり面積">
          <a:extLst>
            <a:ext uri="{FF2B5EF4-FFF2-40B4-BE49-F238E27FC236}">
              <a16:creationId xmlns:a16="http://schemas.microsoft.com/office/drawing/2014/main" id="{109D84FC-7E19-40D4-94D4-684CA7305753}"/>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50" name="n_4aveValue【公民館】&#10;一人当たり面積">
          <a:extLst>
            <a:ext uri="{FF2B5EF4-FFF2-40B4-BE49-F238E27FC236}">
              <a16:creationId xmlns:a16="http://schemas.microsoft.com/office/drawing/2014/main" id="{21FC4D4F-F3B9-4E92-8680-8B75FE2C0FB9}"/>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168419</xdr:rowOff>
    </xdr:from>
    <xdr:ext cx="469744" cy="259045"/>
    <xdr:sp macro="" textlink="">
      <xdr:nvSpPr>
        <xdr:cNvPr id="751" name="n_1mainValue【公民館】&#10;一人当たり面積">
          <a:extLst>
            <a:ext uri="{FF2B5EF4-FFF2-40B4-BE49-F238E27FC236}">
              <a16:creationId xmlns:a16="http://schemas.microsoft.com/office/drawing/2014/main" id="{7D49918F-BBF3-4E04-A971-0A9D3402B976}"/>
            </a:ext>
          </a:extLst>
        </xdr:cNvPr>
        <xdr:cNvSpPr txBox="1"/>
      </xdr:nvSpPr>
      <xdr:spPr>
        <a:xfrm>
          <a:off x="18561127" y="179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168419</xdr:rowOff>
    </xdr:from>
    <xdr:ext cx="469744" cy="259045"/>
    <xdr:sp macro="" textlink="">
      <xdr:nvSpPr>
        <xdr:cNvPr id="752" name="n_2mainValue【公民館】&#10;一人当たり面積">
          <a:extLst>
            <a:ext uri="{FF2B5EF4-FFF2-40B4-BE49-F238E27FC236}">
              <a16:creationId xmlns:a16="http://schemas.microsoft.com/office/drawing/2014/main" id="{70B98931-84CD-4C42-A167-C4AAFFD8C6CB}"/>
            </a:ext>
          </a:extLst>
        </xdr:cNvPr>
        <xdr:cNvSpPr txBox="1"/>
      </xdr:nvSpPr>
      <xdr:spPr>
        <a:xfrm>
          <a:off x="17776267" y="179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168419</xdr:rowOff>
    </xdr:from>
    <xdr:ext cx="469744" cy="259045"/>
    <xdr:sp macro="" textlink="">
      <xdr:nvSpPr>
        <xdr:cNvPr id="753" name="n_3mainValue【公民館】&#10;一人当たり面積">
          <a:extLst>
            <a:ext uri="{FF2B5EF4-FFF2-40B4-BE49-F238E27FC236}">
              <a16:creationId xmlns:a16="http://schemas.microsoft.com/office/drawing/2014/main" id="{C708B751-E414-4A53-A7E1-6A31A36FE814}"/>
            </a:ext>
          </a:extLst>
        </xdr:cNvPr>
        <xdr:cNvSpPr txBox="1"/>
      </xdr:nvSpPr>
      <xdr:spPr>
        <a:xfrm>
          <a:off x="17001567" y="179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6114</xdr:rowOff>
    </xdr:from>
    <xdr:ext cx="469744" cy="259045"/>
    <xdr:sp macro="" textlink="">
      <xdr:nvSpPr>
        <xdr:cNvPr id="754" name="n_4mainValue【公民館】&#10;一人当たり面積">
          <a:extLst>
            <a:ext uri="{FF2B5EF4-FFF2-40B4-BE49-F238E27FC236}">
              <a16:creationId xmlns:a16="http://schemas.microsoft.com/office/drawing/2014/main" id="{FC169F7C-6DCE-4EAA-91A0-35BB2C4E1BF0}"/>
            </a:ext>
          </a:extLst>
        </xdr:cNvPr>
        <xdr:cNvSpPr txBox="1"/>
      </xdr:nvSpPr>
      <xdr:spPr>
        <a:xfrm>
          <a:off x="16226867" y="1794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914BC7AD-464B-470A-8CFF-2A4EB7A2AAC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C08B814-05A7-44E1-8409-6F75C16BDB1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81E5893-0B7D-43D7-9C05-3C814A0FDFF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年度において、類似団体内平均値と比較して有形固定資産減価償却率が低くなっている施設は、道路、認定こども園・幼稚園・保育所、橋りょう・トンネル、学校施設、公営住宅、公民館である。これは、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小中学校の図書室・プール等の施設整備や団地住宅の建替、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公民館の維持補修工事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が行われたことによるものである。本市では、高度経済成長期以降の昭和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年代に教育系施設、行政系施設を中心に多くの施設が整備され、令和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月末現在で大規模改修が必要となる建築後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年を経過している公共建築物は、全体の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％を占めている。今後も、中期財政運営方針に基づき、安定した財政運営を目指すとともに、公共施設等総合管理計画などに基づき公共施設の適正な管理に努めていく。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2FA67B-7BA4-4CEE-85F8-B2CF44DEC67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BA0FA0-00F8-4E23-A377-44751F5788D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A8D7AA-28AF-4565-BF78-8AADD663FE5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FDE356-5E43-4555-B375-09DE7221A63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A7F4C18-C8AF-4AA9-96CD-5027C050A63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53A2E8-65BD-41CB-94FE-CE43552DFEE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E7F3F4-893D-421C-B31A-40F629B383C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AEDD48-9DF3-4012-8739-03E307B14E2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CEDBB4-B8C4-4C82-B3E0-7779257090F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1C9F4D-9AAA-43D9-A8BB-D41A57A1269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99,318
95,798
56.51
90,242,679
89,887,332
330,613
24,888,542
55,464,473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8BC5D7-089A-4CC8-BBB3-79C23F3EBA0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FE83CA-03FF-4C7E-9A13-74ED81B1E22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61079A-3A94-4B28-89BD-B70245642F1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6199A0-CD53-421D-929F-9C43A1A240A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DFA104-AC36-4134-92EF-CE67E7B9502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7567CED-0805-4A1F-9A4E-DBB9A78E241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25F663-A5AB-4EEB-ACF6-FE1BE8522AA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1BEFC4-33A3-4940-B3FC-CEB8585D3A0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0DE334-8A16-4DA2-BA65-FE73D7C45C3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B60CE7-3B5C-4715-91B9-EC52FBEC9A6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04784B-FDE7-46D9-9DF2-1EE56C20653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4CB6AC-212B-4DBD-92D9-1F4B18CBEC0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62A5639-D077-4AFE-9678-BE65A9F1EB8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B8611F-28EC-4AA8-8C03-C22515719AE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247B27-2608-499B-90A7-55181731CC2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2CC0F7-4AD7-4774-971B-20EFA0437FF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B7BF94-35D1-48D9-A97B-C80A02A9D4A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19A853-717B-410F-BC32-7879F3B92A4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2D876C-8924-4504-8C23-F629E27FCB5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12C870-812D-4F55-AC22-7C9D5B2A94B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E8E59A-EB76-4565-90E5-B84BD6E9BE7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ED0180-E907-490F-8271-814B907CC5F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DC3FB7F-59EF-4226-96A7-9B42BD075C1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9A6DEA-E5BF-47E5-9554-E36592492F1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A28BA4-46D6-4B19-B195-8DB7ED5129F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FA41A0-4AA4-4B40-87F9-ED1F006C152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1151BA-9DAA-4E9E-AFF0-9A7D437DDAA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2A2F96-4F15-4A41-B198-4B2730E2528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086E0E-4178-4FE5-8CE4-C1DE292FA6D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B142ACB-50A2-4A98-874E-59274745BEE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B6AF877-1647-4E7C-8C61-8607BF93F86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EDC6B86-6A96-4A2B-8D08-015FE38652D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B8347D2-C9BB-4CA8-A2DF-65A3AF791D3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8A9A478-1C18-4A40-BD72-571CCB68409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37E6BCF-2568-4962-8746-8A24694EC5F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B012B8E-B29D-46E5-8D70-F32CDFC496D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D4C064F-9C06-48C1-A996-BF95DBCB528E}"/>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45A6660-A850-4327-9A12-FDE37477E06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F568E29-04E1-482E-A533-45C8BAC967A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863AACE-8FE3-437D-8C9B-D59C243CE09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8AE6256-974E-4DF6-89D4-6413BC1046C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BCC7693-BCAB-4E8C-B4ED-00A151DC4C1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333731D-DE39-4DBF-8865-E19972E6BB7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49F91D4-7FEE-4901-9223-C5FBA0F1EA5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D8B4C2E-DE94-4C69-91E7-07BCD075A05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E565E71-3A02-4F61-9CFD-FE843B49C83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724388E-8235-4A38-9E34-64A1C02D375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E4376CB-4453-4242-93BD-E15F88E9ABC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CE644D22-6467-4BCE-999F-482A8DD6DBEF}"/>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F796A230-5C2B-4A50-AE16-F2461070B83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5BB6A692-3E4B-4967-A781-E2D194BA57B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30EA0EF-DBA0-485B-9CF2-906FAA4DFD9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8BF2D68-F802-4C0F-9E23-AE10F162128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C0490D7-9EE5-4F6F-B083-1E2BE7AD14C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B31C925D-166B-4F12-A1C2-0265CC9E441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2AA1A3E4-D844-47A6-9E99-A7822A5C5A0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DC24201-0903-4E4D-A353-3F03FFA4D75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A66372A-6CBD-4506-B3E5-B68FA711F34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C8CD05A-BEA1-44B2-9E8E-7DBFC5B85E5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2E2D16C-7976-4AD0-9EA3-D35C8C8C95B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D26ADE0-D8EF-42B1-AEE9-E757C543DF3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7A6E0DB4-80B2-4FF6-B921-B1FC39CE73B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74" name="直線コネクタ 73">
          <a:extLst>
            <a:ext uri="{FF2B5EF4-FFF2-40B4-BE49-F238E27FC236}">
              <a16:creationId xmlns:a16="http://schemas.microsoft.com/office/drawing/2014/main" id="{37467AC6-5310-4CED-8E17-B6C99971E0AB}"/>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75" name="【体育館・プール】&#10;有形固定資産減価償却率最小値テキスト">
          <a:extLst>
            <a:ext uri="{FF2B5EF4-FFF2-40B4-BE49-F238E27FC236}">
              <a16:creationId xmlns:a16="http://schemas.microsoft.com/office/drawing/2014/main" id="{376A8721-2CEC-4F1D-84E6-081E7DFF73D0}"/>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76" name="直線コネクタ 75">
          <a:extLst>
            <a:ext uri="{FF2B5EF4-FFF2-40B4-BE49-F238E27FC236}">
              <a16:creationId xmlns:a16="http://schemas.microsoft.com/office/drawing/2014/main" id="{D56D0A34-F315-4087-96BE-1E0B78618FBD}"/>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477820E-4409-4202-9E62-92C317C24A72}"/>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78" name="直線コネクタ 77">
          <a:extLst>
            <a:ext uri="{FF2B5EF4-FFF2-40B4-BE49-F238E27FC236}">
              <a16:creationId xmlns:a16="http://schemas.microsoft.com/office/drawing/2014/main" id="{228A1E6D-D678-414D-8AAF-0215DD52A73D}"/>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2FE20ED-F92A-49B3-97D5-14285EB898CF}"/>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80" name="フローチャート: 判断 79">
          <a:extLst>
            <a:ext uri="{FF2B5EF4-FFF2-40B4-BE49-F238E27FC236}">
              <a16:creationId xmlns:a16="http://schemas.microsoft.com/office/drawing/2014/main" id="{32C40F2A-652D-4015-A5CA-6437D01CF22B}"/>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81" name="フローチャート: 判断 80">
          <a:extLst>
            <a:ext uri="{FF2B5EF4-FFF2-40B4-BE49-F238E27FC236}">
              <a16:creationId xmlns:a16="http://schemas.microsoft.com/office/drawing/2014/main" id="{5C53468C-2306-404B-98E9-1AC7F95790A7}"/>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82" name="フローチャート: 判断 81">
          <a:extLst>
            <a:ext uri="{FF2B5EF4-FFF2-40B4-BE49-F238E27FC236}">
              <a16:creationId xmlns:a16="http://schemas.microsoft.com/office/drawing/2014/main" id="{366B4B04-F667-44EE-B81A-048EFA3ACE04}"/>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83" name="フローチャート: 判断 82">
          <a:extLst>
            <a:ext uri="{FF2B5EF4-FFF2-40B4-BE49-F238E27FC236}">
              <a16:creationId xmlns:a16="http://schemas.microsoft.com/office/drawing/2014/main" id="{C18FFB9A-2B3B-4CA8-9504-DF246A2A859D}"/>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84" name="フローチャート: 判断 83">
          <a:extLst>
            <a:ext uri="{FF2B5EF4-FFF2-40B4-BE49-F238E27FC236}">
              <a16:creationId xmlns:a16="http://schemas.microsoft.com/office/drawing/2014/main" id="{E339F4E3-3EDA-41F1-985C-13EAEB4B9EEE}"/>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9F20E1B-9BBB-4923-A4EC-6AF5A9B11AB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4C8E7AF-6C56-4541-ADB1-41EE56DB752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567C00C-1EB6-4820-B970-6B86488189B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B5C8B8C-9A89-4ED0-8BD1-A579267824C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322B9B00-509F-4804-A267-984D1F5AD86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153307</xdr:rowOff>
    </xdr:from>
    <xdr:to>
      <xdr:col>24</xdr:col>
      <xdr:colOff>114300</xdr:colOff>
      <xdr:row>61</xdr:row>
      <xdr:rowOff>83457</xdr:rowOff>
    </xdr:to>
    <xdr:sp macro="" textlink="">
      <xdr:nvSpPr>
        <xdr:cNvPr id="90" name="楕円 89">
          <a:extLst>
            <a:ext uri="{FF2B5EF4-FFF2-40B4-BE49-F238E27FC236}">
              <a16:creationId xmlns:a16="http://schemas.microsoft.com/office/drawing/2014/main" id="{67A9D657-54A3-4342-ADC0-CEF124E11D0C}"/>
            </a:ext>
          </a:extLst>
        </xdr:cNvPr>
        <xdr:cNvSpPr/>
      </xdr:nvSpPr>
      <xdr:spPr>
        <a:xfrm>
          <a:off x="4036060" y="10211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131734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8317D3F-33C9-4796-9A4B-CD94225D1E83}"/>
            </a:ext>
          </a:extLst>
        </xdr:cNvPr>
        <xdr:cNvSpPr txBox="1"/>
      </xdr:nvSpPr>
      <xdr:spPr>
        <a:xfrm>
          <a:off x="4124960" y="1019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92" name="楕円 91">
          <a:extLst>
            <a:ext uri="{FF2B5EF4-FFF2-40B4-BE49-F238E27FC236}">
              <a16:creationId xmlns:a16="http://schemas.microsoft.com/office/drawing/2014/main" id="{5F16A1AE-0250-4333-8422-96BC8AE55BC0}"/>
            </a:ext>
          </a:extLst>
        </xdr:cNvPr>
        <xdr:cNvSpPr/>
      </xdr:nvSpPr>
      <xdr:spPr>
        <a:xfrm>
          <a:off x="3312160" y="102149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32657</xdr:rowOff>
    </xdr:from>
    <xdr:to>
      <xdr:col>24</xdr:col>
      <xdr:colOff>63500</xdr:colOff>
      <xdr:row>61</xdr:row>
      <xdr:rowOff>35923</xdr:rowOff>
    </xdr:to>
    <xdr:cxnSp macro="">
      <xdr:nvCxnSpPr>
        <xdr:cNvPr id="93" name="直線コネクタ 92">
          <a:extLst>
            <a:ext uri="{FF2B5EF4-FFF2-40B4-BE49-F238E27FC236}">
              <a16:creationId xmlns:a16="http://schemas.microsoft.com/office/drawing/2014/main" id="{5E482A0E-E349-43D7-884E-DCCA4CA10335}"/>
            </a:ext>
          </a:extLst>
        </xdr:cNvPr>
        <xdr:cNvCxnSpPr/>
      </xdr:nvCxnSpPr>
      <xdr:spPr>
        <a:xfrm flipV="1">
          <a:off x="3355340" y="1025869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94" name="楕円 93">
          <a:extLst>
            <a:ext uri="{FF2B5EF4-FFF2-40B4-BE49-F238E27FC236}">
              <a16:creationId xmlns:a16="http://schemas.microsoft.com/office/drawing/2014/main" id="{37018DAF-DE5A-4CD2-8A2D-230CDCE2A422}"/>
            </a:ext>
          </a:extLst>
        </xdr:cNvPr>
        <xdr:cNvSpPr/>
      </xdr:nvSpPr>
      <xdr:spPr>
        <a:xfrm>
          <a:off x="25146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61</xdr:row>
      <xdr:rowOff>35923</xdr:rowOff>
    </xdr:to>
    <xdr:cxnSp macro="">
      <xdr:nvCxnSpPr>
        <xdr:cNvPr id="95" name="直線コネクタ 94">
          <a:extLst>
            <a:ext uri="{FF2B5EF4-FFF2-40B4-BE49-F238E27FC236}">
              <a16:creationId xmlns:a16="http://schemas.microsoft.com/office/drawing/2014/main" id="{16AB6634-DC96-4E67-8A1F-9F23B7EFCF70}"/>
            </a:ext>
          </a:extLst>
        </xdr:cNvPr>
        <xdr:cNvCxnSpPr/>
      </xdr:nvCxnSpPr>
      <xdr:spPr>
        <a:xfrm>
          <a:off x="2565400" y="10172700"/>
          <a:ext cx="789940" cy="8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99423</xdr:rowOff>
    </xdr:from>
    <xdr:to>
      <xdr:col>10</xdr:col>
      <xdr:colOff>165100</xdr:colOff>
      <xdr:row>61</xdr:row>
      <xdr:rowOff>29573</xdr:rowOff>
    </xdr:to>
    <xdr:sp macro="" textlink="">
      <xdr:nvSpPr>
        <xdr:cNvPr id="96" name="楕円 95">
          <a:extLst>
            <a:ext uri="{FF2B5EF4-FFF2-40B4-BE49-F238E27FC236}">
              <a16:creationId xmlns:a16="http://schemas.microsoft.com/office/drawing/2014/main" id="{66B2F9BB-3BE5-4A16-927C-0565311F0840}"/>
            </a:ext>
          </a:extLst>
        </xdr:cNvPr>
        <xdr:cNvSpPr/>
      </xdr:nvSpPr>
      <xdr:spPr>
        <a:xfrm>
          <a:off x="1739900" y="10157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150223</xdr:rowOff>
    </xdr:to>
    <xdr:cxnSp macro="">
      <xdr:nvCxnSpPr>
        <xdr:cNvPr id="97" name="直線コネクタ 96">
          <a:extLst>
            <a:ext uri="{FF2B5EF4-FFF2-40B4-BE49-F238E27FC236}">
              <a16:creationId xmlns:a16="http://schemas.microsoft.com/office/drawing/2014/main" id="{D4B5C2AB-DA33-490B-ACA8-CE6A3C270F39}"/>
            </a:ext>
          </a:extLst>
        </xdr:cNvPr>
        <xdr:cNvCxnSpPr/>
      </xdr:nvCxnSpPr>
      <xdr:spPr>
        <a:xfrm flipV="1">
          <a:off x="1790700" y="10172700"/>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58601</xdr:rowOff>
    </xdr:from>
    <xdr:to>
      <xdr:col>6</xdr:col>
      <xdr:colOff>38100</xdr:colOff>
      <xdr:row>60</xdr:row>
      <xdr:rowOff>160201</xdr:rowOff>
    </xdr:to>
    <xdr:sp macro="" textlink="">
      <xdr:nvSpPr>
        <xdr:cNvPr id="98" name="楕円 97">
          <a:extLst>
            <a:ext uri="{FF2B5EF4-FFF2-40B4-BE49-F238E27FC236}">
              <a16:creationId xmlns:a16="http://schemas.microsoft.com/office/drawing/2014/main" id="{D4224A7A-72E6-4545-9348-0582DF804B0B}"/>
            </a:ext>
          </a:extLst>
        </xdr:cNvPr>
        <xdr:cNvSpPr/>
      </xdr:nvSpPr>
      <xdr:spPr>
        <a:xfrm>
          <a:off x="965200" y="10117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60</xdr:row>
      <xdr:rowOff>150223</xdr:rowOff>
    </xdr:to>
    <xdr:cxnSp macro="">
      <xdr:nvCxnSpPr>
        <xdr:cNvPr id="99" name="直線コネクタ 98">
          <a:extLst>
            <a:ext uri="{FF2B5EF4-FFF2-40B4-BE49-F238E27FC236}">
              <a16:creationId xmlns:a16="http://schemas.microsoft.com/office/drawing/2014/main" id="{009DF3BC-0412-423E-A88E-1CD7CC305280}"/>
            </a:ext>
          </a:extLst>
        </xdr:cNvPr>
        <xdr:cNvCxnSpPr/>
      </xdr:nvCxnSpPr>
      <xdr:spPr>
        <a:xfrm>
          <a:off x="1008380" y="10167801"/>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100" name="n_1aveValue【体育館・プール】&#10;有形固定資産減価償却率">
          <a:extLst>
            <a:ext uri="{FF2B5EF4-FFF2-40B4-BE49-F238E27FC236}">
              <a16:creationId xmlns:a16="http://schemas.microsoft.com/office/drawing/2014/main" id="{1377FEC3-486F-4EC9-BFE4-6F1326CC601E}"/>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101" name="n_2aveValue【体育館・プール】&#10;有形固定資産減価償却率">
          <a:extLst>
            <a:ext uri="{FF2B5EF4-FFF2-40B4-BE49-F238E27FC236}">
              <a16:creationId xmlns:a16="http://schemas.microsoft.com/office/drawing/2014/main" id="{012CAA3F-8D65-45F1-BE9D-BDCF526D1979}"/>
            </a:ext>
          </a:extLst>
        </xdr:cNvPr>
        <xdr:cNvSpPr txBox="1"/>
      </xdr:nvSpPr>
      <xdr:spPr>
        <a:xfrm>
          <a:off x="23857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102" name="n_3aveValue【体育館・プール】&#10;有形固定資産減価償却率">
          <a:extLst>
            <a:ext uri="{FF2B5EF4-FFF2-40B4-BE49-F238E27FC236}">
              <a16:creationId xmlns:a16="http://schemas.microsoft.com/office/drawing/2014/main" id="{07F16F91-25FC-4DA0-9DFB-65BA33BCD7B8}"/>
            </a:ext>
          </a:extLst>
        </xdr:cNvPr>
        <xdr:cNvSpPr txBox="1"/>
      </xdr:nvSpPr>
      <xdr:spPr>
        <a:xfrm>
          <a:off x="16110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103" name="n_4aveValue【体育館・プール】&#10;有形固定資産減価償却率">
          <a:extLst>
            <a:ext uri="{FF2B5EF4-FFF2-40B4-BE49-F238E27FC236}">
              <a16:creationId xmlns:a16="http://schemas.microsoft.com/office/drawing/2014/main" id="{BD4280B5-4F31-45B9-A83E-A1713C4B7772}"/>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103250</xdr:rowOff>
    </xdr:from>
    <xdr:ext cx="405111" cy="259045"/>
    <xdr:sp macro="" textlink="">
      <xdr:nvSpPr>
        <xdr:cNvPr id="104" name="n_1mainValue【体育館・プール】&#10;有形固定資産減価償却率">
          <a:extLst>
            <a:ext uri="{FF2B5EF4-FFF2-40B4-BE49-F238E27FC236}">
              <a16:creationId xmlns:a16="http://schemas.microsoft.com/office/drawing/2014/main" id="{CEDAC279-31F9-4203-88FA-1D458DED6E27}"/>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105" name="n_2mainValue【体育館・プール】&#10;有形固定資産減価償却率">
          <a:extLst>
            <a:ext uri="{FF2B5EF4-FFF2-40B4-BE49-F238E27FC236}">
              <a16:creationId xmlns:a16="http://schemas.microsoft.com/office/drawing/2014/main" id="{3FA9BAA3-EE0A-41C7-BF6F-FBC626223A1E}"/>
            </a:ext>
          </a:extLst>
        </xdr:cNvPr>
        <xdr:cNvSpPr txBox="1"/>
      </xdr:nvSpPr>
      <xdr:spPr>
        <a:xfrm>
          <a:off x="238570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106" name="n_3mainValue【体育館・プール】&#10;有形固定資産減価償却率">
          <a:extLst>
            <a:ext uri="{FF2B5EF4-FFF2-40B4-BE49-F238E27FC236}">
              <a16:creationId xmlns:a16="http://schemas.microsoft.com/office/drawing/2014/main" id="{B694FD6B-3800-4B83-855D-EA5C98783557}"/>
            </a:ext>
          </a:extLst>
        </xdr:cNvPr>
        <xdr:cNvSpPr txBox="1"/>
      </xdr:nvSpPr>
      <xdr:spPr>
        <a:xfrm>
          <a:off x="1611004" y="993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5278</xdr:rowOff>
    </xdr:from>
    <xdr:ext cx="405111" cy="259045"/>
    <xdr:sp macro="" textlink="">
      <xdr:nvSpPr>
        <xdr:cNvPr id="107" name="n_4mainValue【体育館・プール】&#10;有形固定資産減価償却率">
          <a:extLst>
            <a:ext uri="{FF2B5EF4-FFF2-40B4-BE49-F238E27FC236}">
              <a16:creationId xmlns:a16="http://schemas.microsoft.com/office/drawing/2014/main" id="{3BF17011-14C7-4D03-995A-6903203E9324}"/>
            </a:ext>
          </a:extLst>
        </xdr:cNvPr>
        <xdr:cNvSpPr txBox="1"/>
      </xdr:nvSpPr>
      <xdr:spPr>
        <a:xfrm>
          <a:off x="836304" y="989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C66D50C0-11EE-4C37-8D23-B4163D8234A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2FD2BB1-F566-4A26-935F-711B6DA289D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94B43AB2-CB5C-4A62-AB11-EA7EAEC9155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B5F88E6D-70D3-41AF-AD9E-0C59ED14CCB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6FBC5799-80D6-4512-8596-7EA5863DC9A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1E7BB55A-3A21-451D-8FD4-FB1EE54B624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F7176BF-A175-4DF7-9A35-6920281D682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8A15EAA5-E1F5-4EFE-A728-23407CDCA38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9FBA7898-3884-4180-80D6-544BC031F9D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39DBB13-4CB0-4921-B38D-8BC573FE0A2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7D17B1C3-480F-451E-BCC4-617FF204602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952711D8-8E74-471E-A0EA-FCCCE1F935D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184B3EF5-8951-4CA1-A9A4-79333348FF0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69FCE2FB-F32D-491D-BC42-285F1F74C1D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D8362EC5-C8CD-4366-B5ED-272BAF381A5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5AEBA000-B148-4958-886D-407AB4B096B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D1DF4FB0-1AF8-4F65-A2E1-34DE563263F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6B93BEAC-EF4E-4BBD-ADA6-A8BAD501132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9F0C421F-9A79-4198-9E80-40630B7D28E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C25A0BAC-02E6-4C75-95BA-BEEF551A35B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98C74FB-8096-43B6-B0E8-E38A1093AA8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9767916D-B70F-4A0C-95F7-5F1E023630E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D8F59B32-4355-4A88-98C1-39C88C6AE10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131" name="直線コネクタ 130">
          <a:extLst>
            <a:ext uri="{FF2B5EF4-FFF2-40B4-BE49-F238E27FC236}">
              <a16:creationId xmlns:a16="http://schemas.microsoft.com/office/drawing/2014/main" id="{7C734676-D2BD-497E-A868-EA561EBC4F1B}"/>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132" name="【体育館・プール】&#10;一人当たり面積最小値テキスト">
          <a:extLst>
            <a:ext uri="{FF2B5EF4-FFF2-40B4-BE49-F238E27FC236}">
              <a16:creationId xmlns:a16="http://schemas.microsoft.com/office/drawing/2014/main" id="{E62F90E3-CB6C-40F5-8292-4B2A4A2EC853}"/>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133" name="直線コネクタ 132">
          <a:extLst>
            <a:ext uri="{FF2B5EF4-FFF2-40B4-BE49-F238E27FC236}">
              <a16:creationId xmlns:a16="http://schemas.microsoft.com/office/drawing/2014/main" id="{B7F1162C-B47D-497A-8EF1-161E2A98EB29}"/>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134" name="【体育館・プール】&#10;一人当たり面積最大値テキスト">
          <a:extLst>
            <a:ext uri="{FF2B5EF4-FFF2-40B4-BE49-F238E27FC236}">
              <a16:creationId xmlns:a16="http://schemas.microsoft.com/office/drawing/2014/main" id="{97A05A1E-238C-4175-9F8C-662A8BEB6D28}"/>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135" name="直線コネクタ 134">
          <a:extLst>
            <a:ext uri="{FF2B5EF4-FFF2-40B4-BE49-F238E27FC236}">
              <a16:creationId xmlns:a16="http://schemas.microsoft.com/office/drawing/2014/main" id="{6440C238-0052-450C-AA1A-2E60AC3E4252}"/>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136" name="【体育館・プール】&#10;一人当たり面積平均値テキスト">
          <a:extLst>
            <a:ext uri="{FF2B5EF4-FFF2-40B4-BE49-F238E27FC236}">
              <a16:creationId xmlns:a16="http://schemas.microsoft.com/office/drawing/2014/main" id="{17863151-39F4-40AF-B9E4-3A15E10F7C6D}"/>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137" name="フローチャート: 判断 136">
          <a:extLst>
            <a:ext uri="{FF2B5EF4-FFF2-40B4-BE49-F238E27FC236}">
              <a16:creationId xmlns:a16="http://schemas.microsoft.com/office/drawing/2014/main" id="{F334B338-E486-4BB9-985D-6ECCC1E903A4}"/>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138" name="フローチャート: 判断 137">
          <a:extLst>
            <a:ext uri="{FF2B5EF4-FFF2-40B4-BE49-F238E27FC236}">
              <a16:creationId xmlns:a16="http://schemas.microsoft.com/office/drawing/2014/main" id="{C65043E9-2D27-4FBA-B8F8-88D9953C8A77}"/>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139" name="フローチャート: 判断 138">
          <a:extLst>
            <a:ext uri="{FF2B5EF4-FFF2-40B4-BE49-F238E27FC236}">
              <a16:creationId xmlns:a16="http://schemas.microsoft.com/office/drawing/2014/main" id="{5FF4040F-D3AA-499D-A1B8-BF5ACC1D27E0}"/>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40" name="フローチャート: 判断 139">
          <a:extLst>
            <a:ext uri="{FF2B5EF4-FFF2-40B4-BE49-F238E27FC236}">
              <a16:creationId xmlns:a16="http://schemas.microsoft.com/office/drawing/2014/main" id="{BD93712E-CEF8-426D-A466-232EFD0B35FD}"/>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141" name="フローチャート: 判断 140">
          <a:extLst>
            <a:ext uri="{FF2B5EF4-FFF2-40B4-BE49-F238E27FC236}">
              <a16:creationId xmlns:a16="http://schemas.microsoft.com/office/drawing/2014/main" id="{07AC7C46-34DF-47CB-8C85-7E74F8DD98D1}"/>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3E29690-BA3B-423B-B3CF-EE9D18DD47D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10F2A44-F631-4516-9A44-5654608F943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82AACB4-6F60-405D-BE0F-80FC8CDE498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8836BFA-D8F8-4DF1-A64B-7EB344E0DDE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DDED13D-490B-4E9A-856B-DC184652154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71120</xdr:rowOff>
    </xdr:from>
    <xdr:to>
      <xdr:col>55</xdr:col>
      <xdr:colOff>50800</xdr:colOff>
      <xdr:row>61</xdr:row>
      <xdr:rowOff>1270</xdr:rowOff>
    </xdr:to>
    <xdr:sp macro="" textlink="">
      <xdr:nvSpPr>
        <xdr:cNvPr id="147" name="楕円 146">
          <a:extLst>
            <a:ext uri="{FF2B5EF4-FFF2-40B4-BE49-F238E27FC236}">
              <a16:creationId xmlns:a16="http://schemas.microsoft.com/office/drawing/2014/main" id="{2582ED51-8573-4696-9599-403A45386497}"/>
            </a:ext>
          </a:extLst>
        </xdr:cNvPr>
        <xdr:cNvSpPr/>
      </xdr:nvSpPr>
      <xdr:spPr>
        <a:xfrm>
          <a:off x="9192260" y="1012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93997</xdr:rowOff>
    </xdr:from>
    <xdr:ext cx="469744" cy="259045"/>
    <xdr:sp macro="" textlink="">
      <xdr:nvSpPr>
        <xdr:cNvPr id="148" name="【体育館・プール】&#10;一人当たり面積該当値テキスト">
          <a:extLst>
            <a:ext uri="{FF2B5EF4-FFF2-40B4-BE49-F238E27FC236}">
              <a16:creationId xmlns:a16="http://schemas.microsoft.com/office/drawing/2014/main" id="{7F2BCA3F-56C9-4A45-ADF0-9222740E07E3}"/>
            </a:ext>
          </a:extLst>
        </xdr:cNvPr>
        <xdr:cNvSpPr txBox="1"/>
      </xdr:nvSpPr>
      <xdr:spPr>
        <a:xfrm>
          <a:off x="9258300"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74930</xdr:rowOff>
    </xdr:from>
    <xdr:to>
      <xdr:col>50</xdr:col>
      <xdr:colOff>165100</xdr:colOff>
      <xdr:row>61</xdr:row>
      <xdr:rowOff>5080</xdr:rowOff>
    </xdr:to>
    <xdr:sp macro="" textlink="">
      <xdr:nvSpPr>
        <xdr:cNvPr id="149" name="楕円 148">
          <a:extLst>
            <a:ext uri="{FF2B5EF4-FFF2-40B4-BE49-F238E27FC236}">
              <a16:creationId xmlns:a16="http://schemas.microsoft.com/office/drawing/2014/main" id="{869394B5-C833-4A23-BA5D-A8140C589385}"/>
            </a:ext>
          </a:extLst>
        </xdr:cNvPr>
        <xdr:cNvSpPr/>
      </xdr:nvSpPr>
      <xdr:spPr>
        <a:xfrm>
          <a:off x="844550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121920</xdr:rowOff>
    </xdr:from>
    <xdr:to>
      <xdr:col>55</xdr:col>
      <xdr:colOff>0</xdr:colOff>
      <xdr:row>60</xdr:row>
      <xdr:rowOff>125730</xdr:rowOff>
    </xdr:to>
    <xdr:cxnSp macro="">
      <xdr:nvCxnSpPr>
        <xdr:cNvPr id="150" name="直線コネクタ 149">
          <a:extLst>
            <a:ext uri="{FF2B5EF4-FFF2-40B4-BE49-F238E27FC236}">
              <a16:creationId xmlns:a16="http://schemas.microsoft.com/office/drawing/2014/main" id="{E958EBD2-F1E2-428A-8BE8-BDF59B8BC4E6}"/>
            </a:ext>
          </a:extLst>
        </xdr:cNvPr>
        <xdr:cNvCxnSpPr/>
      </xdr:nvCxnSpPr>
      <xdr:spPr>
        <a:xfrm flipV="1">
          <a:off x="8496300" y="1018032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71120</xdr:rowOff>
    </xdr:from>
    <xdr:to>
      <xdr:col>46</xdr:col>
      <xdr:colOff>38100</xdr:colOff>
      <xdr:row>61</xdr:row>
      <xdr:rowOff>1270</xdr:rowOff>
    </xdr:to>
    <xdr:sp macro="" textlink="">
      <xdr:nvSpPr>
        <xdr:cNvPr id="151" name="楕円 150">
          <a:extLst>
            <a:ext uri="{FF2B5EF4-FFF2-40B4-BE49-F238E27FC236}">
              <a16:creationId xmlns:a16="http://schemas.microsoft.com/office/drawing/2014/main" id="{AB2EFD09-9D94-45DB-8E76-671288C9B5E4}"/>
            </a:ext>
          </a:extLst>
        </xdr:cNvPr>
        <xdr:cNvSpPr/>
      </xdr:nvSpPr>
      <xdr:spPr>
        <a:xfrm>
          <a:off x="7670800" y="1012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121920</xdr:rowOff>
    </xdr:from>
    <xdr:to>
      <xdr:col>50</xdr:col>
      <xdr:colOff>114300</xdr:colOff>
      <xdr:row>60</xdr:row>
      <xdr:rowOff>125730</xdr:rowOff>
    </xdr:to>
    <xdr:cxnSp macro="">
      <xdr:nvCxnSpPr>
        <xdr:cNvPr id="152" name="直線コネクタ 151">
          <a:extLst>
            <a:ext uri="{FF2B5EF4-FFF2-40B4-BE49-F238E27FC236}">
              <a16:creationId xmlns:a16="http://schemas.microsoft.com/office/drawing/2014/main" id="{28FEEAEA-45A5-4EA3-8C9B-722CB1F4CD37}"/>
            </a:ext>
          </a:extLst>
        </xdr:cNvPr>
        <xdr:cNvCxnSpPr/>
      </xdr:nvCxnSpPr>
      <xdr:spPr>
        <a:xfrm>
          <a:off x="7713980" y="1018032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86360</xdr:rowOff>
    </xdr:from>
    <xdr:to>
      <xdr:col>41</xdr:col>
      <xdr:colOff>101600</xdr:colOff>
      <xdr:row>61</xdr:row>
      <xdr:rowOff>16510</xdr:rowOff>
    </xdr:to>
    <xdr:sp macro="" textlink="">
      <xdr:nvSpPr>
        <xdr:cNvPr id="153" name="楕円 152">
          <a:extLst>
            <a:ext uri="{FF2B5EF4-FFF2-40B4-BE49-F238E27FC236}">
              <a16:creationId xmlns:a16="http://schemas.microsoft.com/office/drawing/2014/main" id="{A6477BD7-D6D2-4C39-8B88-7BFAB2A33F81}"/>
            </a:ext>
          </a:extLst>
        </xdr:cNvPr>
        <xdr:cNvSpPr/>
      </xdr:nvSpPr>
      <xdr:spPr>
        <a:xfrm>
          <a:off x="6873240" y="1014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121920</xdr:rowOff>
    </xdr:from>
    <xdr:to>
      <xdr:col>45</xdr:col>
      <xdr:colOff>177800</xdr:colOff>
      <xdr:row>60</xdr:row>
      <xdr:rowOff>137160</xdr:rowOff>
    </xdr:to>
    <xdr:cxnSp macro="">
      <xdr:nvCxnSpPr>
        <xdr:cNvPr id="154" name="直線コネクタ 153">
          <a:extLst>
            <a:ext uri="{FF2B5EF4-FFF2-40B4-BE49-F238E27FC236}">
              <a16:creationId xmlns:a16="http://schemas.microsoft.com/office/drawing/2014/main" id="{AC06B06A-C5CE-4F38-B51F-F0C24E09145D}"/>
            </a:ext>
          </a:extLst>
        </xdr:cNvPr>
        <xdr:cNvCxnSpPr/>
      </xdr:nvCxnSpPr>
      <xdr:spPr>
        <a:xfrm flipV="1">
          <a:off x="6924040" y="1018032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74930</xdr:rowOff>
    </xdr:from>
    <xdr:to>
      <xdr:col>36</xdr:col>
      <xdr:colOff>165100</xdr:colOff>
      <xdr:row>61</xdr:row>
      <xdr:rowOff>5080</xdr:rowOff>
    </xdr:to>
    <xdr:sp macro="" textlink="">
      <xdr:nvSpPr>
        <xdr:cNvPr id="155" name="楕円 154">
          <a:extLst>
            <a:ext uri="{FF2B5EF4-FFF2-40B4-BE49-F238E27FC236}">
              <a16:creationId xmlns:a16="http://schemas.microsoft.com/office/drawing/2014/main" id="{9CD60E6B-3973-40B0-9E8F-3978B4C2D666}"/>
            </a:ext>
          </a:extLst>
        </xdr:cNvPr>
        <xdr:cNvSpPr/>
      </xdr:nvSpPr>
      <xdr:spPr>
        <a:xfrm>
          <a:off x="609854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125730</xdr:rowOff>
    </xdr:from>
    <xdr:to>
      <xdr:col>41</xdr:col>
      <xdr:colOff>50800</xdr:colOff>
      <xdr:row>60</xdr:row>
      <xdr:rowOff>137160</xdr:rowOff>
    </xdr:to>
    <xdr:cxnSp macro="">
      <xdr:nvCxnSpPr>
        <xdr:cNvPr id="156" name="直線コネクタ 155">
          <a:extLst>
            <a:ext uri="{FF2B5EF4-FFF2-40B4-BE49-F238E27FC236}">
              <a16:creationId xmlns:a16="http://schemas.microsoft.com/office/drawing/2014/main" id="{BBE05A83-6900-4AB0-A9B9-B18A6A202CBC}"/>
            </a:ext>
          </a:extLst>
        </xdr:cNvPr>
        <xdr:cNvCxnSpPr/>
      </xdr:nvCxnSpPr>
      <xdr:spPr>
        <a:xfrm>
          <a:off x="6149340" y="1018413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157" name="n_1aveValue【体育館・プール】&#10;一人当たり面積">
          <a:extLst>
            <a:ext uri="{FF2B5EF4-FFF2-40B4-BE49-F238E27FC236}">
              <a16:creationId xmlns:a16="http://schemas.microsoft.com/office/drawing/2014/main" id="{B0C7E249-30F1-495C-94CA-F37ABAAEEC6B}"/>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158" name="n_2aveValue【体育館・プール】&#10;一人当たり面積">
          <a:extLst>
            <a:ext uri="{FF2B5EF4-FFF2-40B4-BE49-F238E27FC236}">
              <a16:creationId xmlns:a16="http://schemas.microsoft.com/office/drawing/2014/main" id="{DB622BF1-0E58-4461-98FB-1D340D80F128}"/>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159" name="n_3aveValue【体育館・プール】&#10;一人当たり面積">
          <a:extLst>
            <a:ext uri="{FF2B5EF4-FFF2-40B4-BE49-F238E27FC236}">
              <a16:creationId xmlns:a16="http://schemas.microsoft.com/office/drawing/2014/main" id="{5494F702-7ACE-40C7-84E6-A8D29BA23764}"/>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160" name="n_4aveValue【体育館・プール】&#10;一人当たり面積">
          <a:extLst>
            <a:ext uri="{FF2B5EF4-FFF2-40B4-BE49-F238E27FC236}">
              <a16:creationId xmlns:a16="http://schemas.microsoft.com/office/drawing/2014/main" id="{D7C36C98-9582-41E6-83B5-185AA57DC967}"/>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21607</xdr:rowOff>
    </xdr:from>
    <xdr:ext cx="469744" cy="259045"/>
    <xdr:sp macro="" textlink="">
      <xdr:nvSpPr>
        <xdr:cNvPr id="161" name="n_1mainValue【体育館・プール】&#10;一人当たり面積">
          <a:extLst>
            <a:ext uri="{FF2B5EF4-FFF2-40B4-BE49-F238E27FC236}">
              <a16:creationId xmlns:a16="http://schemas.microsoft.com/office/drawing/2014/main" id="{8CCF307A-B9B2-428F-827C-E1468ACD737C}"/>
            </a:ext>
          </a:extLst>
        </xdr:cNvPr>
        <xdr:cNvSpPr txBox="1"/>
      </xdr:nvSpPr>
      <xdr:spPr>
        <a:xfrm>
          <a:off x="827158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17797</xdr:rowOff>
    </xdr:from>
    <xdr:ext cx="469744" cy="259045"/>
    <xdr:sp macro="" textlink="">
      <xdr:nvSpPr>
        <xdr:cNvPr id="162" name="n_2mainValue【体育館・プール】&#10;一人当たり面積">
          <a:extLst>
            <a:ext uri="{FF2B5EF4-FFF2-40B4-BE49-F238E27FC236}">
              <a16:creationId xmlns:a16="http://schemas.microsoft.com/office/drawing/2014/main" id="{2D15FBF7-6BF1-4A06-B504-A51731C6998F}"/>
            </a:ext>
          </a:extLst>
        </xdr:cNvPr>
        <xdr:cNvSpPr txBox="1"/>
      </xdr:nvSpPr>
      <xdr:spPr>
        <a:xfrm>
          <a:off x="7509587"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33037</xdr:rowOff>
    </xdr:from>
    <xdr:ext cx="469744" cy="259045"/>
    <xdr:sp macro="" textlink="">
      <xdr:nvSpPr>
        <xdr:cNvPr id="163" name="n_3mainValue【体育館・プール】&#10;一人当たり面積">
          <a:extLst>
            <a:ext uri="{FF2B5EF4-FFF2-40B4-BE49-F238E27FC236}">
              <a16:creationId xmlns:a16="http://schemas.microsoft.com/office/drawing/2014/main" id="{1DEBE54D-AFE1-4E38-9774-AF9E640C5782}"/>
            </a:ext>
          </a:extLst>
        </xdr:cNvPr>
        <xdr:cNvSpPr txBox="1"/>
      </xdr:nvSpPr>
      <xdr:spPr>
        <a:xfrm>
          <a:off x="67120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21607</xdr:rowOff>
    </xdr:from>
    <xdr:ext cx="469744" cy="259045"/>
    <xdr:sp macro="" textlink="">
      <xdr:nvSpPr>
        <xdr:cNvPr id="164" name="n_4mainValue【体育館・プール】&#10;一人当たり面積">
          <a:extLst>
            <a:ext uri="{FF2B5EF4-FFF2-40B4-BE49-F238E27FC236}">
              <a16:creationId xmlns:a16="http://schemas.microsoft.com/office/drawing/2014/main" id="{D2BD7DEA-F9BF-49BA-A4B1-EBDBE13080E1}"/>
            </a:ext>
          </a:extLst>
        </xdr:cNvPr>
        <xdr:cNvSpPr txBox="1"/>
      </xdr:nvSpPr>
      <xdr:spPr>
        <a:xfrm>
          <a:off x="593732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C636EBB-165D-4757-857F-999416A7CDC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F938B609-A075-4D0C-A63E-12C8D5AF762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4FFB78B-D280-4EEF-A543-E1266286EB1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739AD58A-41CD-4F00-ACFF-5E6CC17865B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E83B64C-1372-4400-BEAD-EDB5D423E5C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CF52594-D651-4BA0-9896-2B6D1084CC1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34CF6CCD-A4C8-44FF-85A6-DD909DC1E50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E3FCA3B6-5BA0-4F72-8E30-51D1C700AD6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567269B4-E113-44AE-9277-1B6D7C9B238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1070D7D6-300E-479A-BA35-B51ED4E57E9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301F88A3-A6F2-41B1-A300-B2CC9E695CA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828A35E3-A392-4001-89F4-0B4822AB295D}"/>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091C0348-226E-4574-916E-147292148C2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8E0DA927-1AD3-4538-9182-424AFFE3064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6BD32603-1D6D-4163-9C3C-76DFF6C02E3D}"/>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0A54F597-A7BF-45C1-9193-A67E18304161}"/>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80EE324A-ECD1-49CB-ABC4-8354F8B6DF43}"/>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7E8742F8-829E-432B-B112-A626B6D85DB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39E3CD3F-B9E5-48BE-B6AD-4071481A118B}"/>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7E9ADEF2-BA4D-44CE-BD07-C84229EED25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AC4C5B0E-0302-4480-B1EB-0875333F600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5A526BB-79EE-459B-A24A-AEFE726E795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38AE31E0-C4A9-4E1A-9484-DA1D972EF355}"/>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4A89D39C-960C-4C77-90E6-B1DA6A9164F0}"/>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E45FF928-0352-424C-A99C-C7D3E4BA6797}"/>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B117AE64-8A88-4569-A039-C83EA11101E0}"/>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191" name="直線コネクタ 190">
          <a:extLst>
            <a:ext uri="{FF2B5EF4-FFF2-40B4-BE49-F238E27FC236}">
              <a16:creationId xmlns:a16="http://schemas.microsoft.com/office/drawing/2014/main" id="{A7276206-253C-4ED9-A2F0-B3B177399C2F}"/>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876E990D-9F40-48DD-A3C4-DF5DD3226135}"/>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193" name="フローチャート: 判断 192">
          <a:extLst>
            <a:ext uri="{FF2B5EF4-FFF2-40B4-BE49-F238E27FC236}">
              <a16:creationId xmlns:a16="http://schemas.microsoft.com/office/drawing/2014/main" id="{D2595EC4-1D7B-4F5B-B200-6E1EDB19AE54}"/>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194" name="フローチャート: 判断 193">
          <a:extLst>
            <a:ext uri="{FF2B5EF4-FFF2-40B4-BE49-F238E27FC236}">
              <a16:creationId xmlns:a16="http://schemas.microsoft.com/office/drawing/2014/main" id="{9A2F9B99-B250-4324-AE6A-FC48672D9744}"/>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195" name="フローチャート: 判断 194">
          <a:extLst>
            <a:ext uri="{FF2B5EF4-FFF2-40B4-BE49-F238E27FC236}">
              <a16:creationId xmlns:a16="http://schemas.microsoft.com/office/drawing/2014/main" id="{05F9E9C5-BFF2-499C-8A30-754570C54B12}"/>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196" name="フローチャート: 判断 195">
          <a:extLst>
            <a:ext uri="{FF2B5EF4-FFF2-40B4-BE49-F238E27FC236}">
              <a16:creationId xmlns:a16="http://schemas.microsoft.com/office/drawing/2014/main" id="{FA30C3A0-67F6-4BB2-A748-9DE147BF8528}"/>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197" name="フローチャート: 判断 196">
          <a:extLst>
            <a:ext uri="{FF2B5EF4-FFF2-40B4-BE49-F238E27FC236}">
              <a16:creationId xmlns:a16="http://schemas.microsoft.com/office/drawing/2014/main" id="{4C719070-EB8C-4BD5-8263-E8EC88D492F6}"/>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82D7F4E-86E8-4D5F-AC06-0F147C3480B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1B5BE67-B9F6-4121-86B2-5F60DCD0D43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2DDE5EF-7B54-4F8F-9B04-50C02B8F8D1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4A7C199-5B3D-4A87-A394-A6A099F77D0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CF9BBF68-2FE1-4553-A21A-D24AE9C1869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74168</xdr:rowOff>
    </xdr:from>
    <xdr:to>
      <xdr:col>24</xdr:col>
      <xdr:colOff>114300</xdr:colOff>
      <xdr:row>81</xdr:row>
      <xdr:rowOff>4318</xdr:rowOff>
    </xdr:to>
    <xdr:sp macro="" textlink="">
      <xdr:nvSpPr>
        <xdr:cNvPr id="203" name="楕円 202">
          <a:extLst>
            <a:ext uri="{FF2B5EF4-FFF2-40B4-BE49-F238E27FC236}">
              <a16:creationId xmlns:a16="http://schemas.microsoft.com/office/drawing/2014/main" id="{7951EB9E-BA25-4027-8F60-230F81CEF0DC}"/>
            </a:ext>
          </a:extLst>
        </xdr:cNvPr>
        <xdr:cNvSpPr/>
      </xdr:nvSpPr>
      <xdr:spPr>
        <a:xfrm>
          <a:off x="4036060" y="13485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97045</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FB9911DD-525F-4D07-A27D-E6753586938F}"/>
            </a:ext>
          </a:extLst>
        </xdr:cNvPr>
        <xdr:cNvSpPr txBox="1"/>
      </xdr:nvSpPr>
      <xdr:spPr>
        <a:xfrm>
          <a:off x="4124960" y="1334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19304</xdr:rowOff>
    </xdr:from>
    <xdr:to>
      <xdr:col>20</xdr:col>
      <xdr:colOff>38100</xdr:colOff>
      <xdr:row>80</xdr:row>
      <xdr:rowOff>120904</xdr:rowOff>
    </xdr:to>
    <xdr:sp macro="" textlink="">
      <xdr:nvSpPr>
        <xdr:cNvPr id="205" name="楕円 204">
          <a:extLst>
            <a:ext uri="{FF2B5EF4-FFF2-40B4-BE49-F238E27FC236}">
              <a16:creationId xmlns:a16="http://schemas.microsoft.com/office/drawing/2014/main" id="{B8A3BE63-B14D-43A6-9979-B67B15F1BC8A}"/>
            </a:ext>
          </a:extLst>
        </xdr:cNvPr>
        <xdr:cNvSpPr/>
      </xdr:nvSpPr>
      <xdr:spPr>
        <a:xfrm>
          <a:off x="3312160" y="13430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70104</xdr:rowOff>
    </xdr:from>
    <xdr:to>
      <xdr:col>24</xdr:col>
      <xdr:colOff>63500</xdr:colOff>
      <xdr:row>80</xdr:row>
      <xdr:rowOff>124968</xdr:rowOff>
    </xdr:to>
    <xdr:cxnSp macro="">
      <xdr:nvCxnSpPr>
        <xdr:cNvPr id="206" name="直線コネクタ 205">
          <a:extLst>
            <a:ext uri="{FF2B5EF4-FFF2-40B4-BE49-F238E27FC236}">
              <a16:creationId xmlns:a16="http://schemas.microsoft.com/office/drawing/2014/main" id="{FA916B2F-36A1-4681-9197-43BCBDCC8515}"/>
            </a:ext>
          </a:extLst>
        </xdr:cNvPr>
        <xdr:cNvCxnSpPr/>
      </xdr:nvCxnSpPr>
      <xdr:spPr>
        <a:xfrm>
          <a:off x="3355340" y="13481304"/>
          <a:ext cx="7315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135889</xdr:rowOff>
    </xdr:from>
    <xdr:to>
      <xdr:col>15</xdr:col>
      <xdr:colOff>101600</xdr:colOff>
      <xdr:row>80</xdr:row>
      <xdr:rowOff>66039</xdr:rowOff>
    </xdr:to>
    <xdr:sp macro="" textlink="">
      <xdr:nvSpPr>
        <xdr:cNvPr id="207" name="楕円 206">
          <a:extLst>
            <a:ext uri="{FF2B5EF4-FFF2-40B4-BE49-F238E27FC236}">
              <a16:creationId xmlns:a16="http://schemas.microsoft.com/office/drawing/2014/main" id="{FE76AE26-1069-4628-87D4-42D159F730F4}"/>
            </a:ext>
          </a:extLst>
        </xdr:cNvPr>
        <xdr:cNvSpPr/>
      </xdr:nvSpPr>
      <xdr:spPr>
        <a:xfrm>
          <a:off x="2514600" y="13379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15239</xdr:rowOff>
    </xdr:from>
    <xdr:to>
      <xdr:col>19</xdr:col>
      <xdr:colOff>177800</xdr:colOff>
      <xdr:row>80</xdr:row>
      <xdr:rowOff>70104</xdr:rowOff>
    </xdr:to>
    <xdr:cxnSp macro="">
      <xdr:nvCxnSpPr>
        <xdr:cNvPr id="208" name="直線コネクタ 207">
          <a:extLst>
            <a:ext uri="{FF2B5EF4-FFF2-40B4-BE49-F238E27FC236}">
              <a16:creationId xmlns:a16="http://schemas.microsoft.com/office/drawing/2014/main" id="{F383D89D-8045-4EB2-B05C-7CEC2DDE5B1C}"/>
            </a:ext>
          </a:extLst>
        </xdr:cNvPr>
        <xdr:cNvCxnSpPr/>
      </xdr:nvCxnSpPr>
      <xdr:spPr>
        <a:xfrm>
          <a:off x="2565400" y="13426439"/>
          <a:ext cx="78994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30735</xdr:rowOff>
    </xdr:from>
    <xdr:to>
      <xdr:col>10</xdr:col>
      <xdr:colOff>165100</xdr:colOff>
      <xdr:row>80</xdr:row>
      <xdr:rowOff>132335</xdr:rowOff>
    </xdr:to>
    <xdr:sp macro="" textlink="">
      <xdr:nvSpPr>
        <xdr:cNvPr id="209" name="楕円 208">
          <a:extLst>
            <a:ext uri="{FF2B5EF4-FFF2-40B4-BE49-F238E27FC236}">
              <a16:creationId xmlns:a16="http://schemas.microsoft.com/office/drawing/2014/main" id="{6F6792FF-8139-4E91-B09C-E007395B3249}"/>
            </a:ext>
          </a:extLst>
        </xdr:cNvPr>
        <xdr:cNvSpPr/>
      </xdr:nvSpPr>
      <xdr:spPr>
        <a:xfrm>
          <a:off x="1739900" y="134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15239</xdr:rowOff>
    </xdr:from>
    <xdr:to>
      <xdr:col>15</xdr:col>
      <xdr:colOff>50800</xdr:colOff>
      <xdr:row>80</xdr:row>
      <xdr:rowOff>81535</xdr:rowOff>
    </xdr:to>
    <xdr:cxnSp macro="">
      <xdr:nvCxnSpPr>
        <xdr:cNvPr id="210" name="直線コネクタ 209">
          <a:extLst>
            <a:ext uri="{FF2B5EF4-FFF2-40B4-BE49-F238E27FC236}">
              <a16:creationId xmlns:a16="http://schemas.microsoft.com/office/drawing/2014/main" id="{7ABB57C9-1B1D-428A-B6E0-0969E97EE3A5}"/>
            </a:ext>
          </a:extLst>
        </xdr:cNvPr>
        <xdr:cNvCxnSpPr/>
      </xdr:nvCxnSpPr>
      <xdr:spPr>
        <a:xfrm flipV="1">
          <a:off x="1790700" y="13426439"/>
          <a:ext cx="774700" cy="6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133604</xdr:rowOff>
    </xdr:from>
    <xdr:to>
      <xdr:col>6</xdr:col>
      <xdr:colOff>38100</xdr:colOff>
      <xdr:row>80</xdr:row>
      <xdr:rowOff>63754</xdr:rowOff>
    </xdr:to>
    <xdr:sp macro="" textlink="">
      <xdr:nvSpPr>
        <xdr:cNvPr id="211" name="楕円 210">
          <a:extLst>
            <a:ext uri="{FF2B5EF4-FFF2-40B4-BE49-F238E27FC236}">
              <a16:creationId xmlns:a16="http://schemas.microsoft.com/office/drawing/2014/main" id="{4BF20A55-FD07-4E06-8556-E631EA71B6F6}"/>
            </a:ext>
          </a:extLst>
        </xdr:cNvPr>
        <xdr:cNvSpPr/>
      </xdr:nvSpPr>
      <xdr:spPr>
        <a:xfrm>
          <a:off x="965200" y="13377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12954</xdr:rowOff>
    </xdr:from>
    <xdr:to>
      <xdr:col>10</xdr:col>
      <xdr:colOff>114300</xdr:colOff>
      <xdr:row>80</xdr:row>
      <xdr:rowOff>81535</xdr:rowOff>
    </xdr:to>
    <xdr:cxnSp macro="">
      <xdr:nvCxnSpPr>
        <xdr:cNvPr id="212" name="直線コネクタ 211">
          <a:extLst>
            <a:ext uri="{FF2B5EF4-FFF2-40B4-BE49-F238E27FC236}">
              <a16:creationId xmlns:a16="http://schemas.microsoft.com/office/drawing/2014/main" id="{63638DB0-E67A-4AFB-9E91-DEE253C3838B}"/>
            </a:ext>
          </a:extLst>
        </xdr:cNvPr>
        <xdr:cNvCxnSpPr/>
      </xdr:nvCxnSpPr>
      <xdr:spPr>
        <a:xfrm>
          <a:off x="1008380" y="13424154"/>
          <a:ext cx="78232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213" name="n_1aveValue【福祉施設】&#10;有形固定資産減価償却率">
          <a:extLst>
            <a:ext uri="{FF2B5EF4-FFF2-40B4-BE49-F238E27FC236}">
              <a16:creationId xmlns:a16="http://schemas.microsoft.com/office/drawing/2014/main" id="{CC275986-A047-4E66-800A-8878F825A5AB}"/>
            </a:ext>
          </a:extLst>
        </xdr:cNvPr>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858E392D-2BAA-4AC0-8149-CF6ED091B1FD}"/>
            </a:ext>
          </a:extLst>
        </xdr:cNvPr>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215" name="n_3aveValue【福祉施設】&#10;有形固定資産減価償却率">
          <a:extLst>
            <a:ext uri="{FF2B5EF4-FFF2-40B4-BE49-F238E27FC236}">
              <a16:creationId xmlns:a16="http://schemas.microsoft.com/office/drawing/2014/main" id="{D58CDBA8-3EB1-4245-9B4F-11239DC8494C}"/>
            </a:ext>
          </a:extLst>
        </xdr:cNvPr>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216" name="n_4aveValue【福祉施設】&#10;有形固定資産減価償却率">
          <a:extLst>
            <a:ext uri="{FF2B5EF4-FFF2-40B4-BE49-F238E27FC236}">
              <a16:creationId xmlns:a16="http://schemas.microsoft.com/office/drawing/2014/main" id="{B469D783-C646-45A0-841C-1C6EA51004A4}"/>
            </a:ext>
          </a:extLst>
        </xdr:cNvPr>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137431</xdr:rowOff>
    </xdr:from>
    <xdr:ext cx="405111" cy="259045"/>
    <xdr:sp macro="" textlink="">
      <xdr:nvSpPr>
        <xdr:cNvPr id="217" name="n_1mainValue【福祉施設】&#10;有形固定資産減価償却率">
          <a:extLst>
            <a:ext uri="{FF2B5EF4-FFF2-40B4-BE49-F238E27FC236}">
              <a16:creationId xmlns:a16="http://schemas.microsoft.com/office/drawing/2014/main" id="{FF8DD114-7E10-4009-9EC1-245C60FBFC04}"/>
            </a:ext>
          </a:extLst>
        </xdr:cNvPr>
        <xdr:cNvSpPr txBox="1"/>
      </xdr:nvSpPr>
      <xdr:spPr>
        <a:xfrm>
          <a:off x="3170564" y="1321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82566</xdr:rowOff>
    </xdr:from>
    <xdr:ext cx="405111" cy="259045"/>
    <xdr:sp macro="" textlink="">
      <xdr:nvSpPr>
        <xdr:cNvPr id="218" name="n_2mainValue【福祉施設】&#10;有形固定資産減価償却率">
          <a:extLst>
            <a:ext uri="{FF2B5EF4-FFF2-40B4-BE49-F238E27FC236}">
              <a16:creationId xmlns:a16="http://schemas.microsoft.com/office/drawing/2014/main" id="{E85531BF-CF1E-4BDF-B406-5E64C18AEDF7}"/>
            </a:ext>
          </a:extLst>
        </xdr:cNvPr>
        <xdr:cNvSpPr txBox="1"/>
      </xdr:nvSpPr>
      <xdr:spPr>
        <a:xfrm>
          <a:off x="2385704" y="1315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148862</xdr:rowOff>
    </xdr:from>
    <xdr:ext cx="405111" cy="259045"/>
    <xdr:sp macro="" textlink="">
      <xdr:nvSpPr>
        <xdr:cNvPr id="219" name="n_3mainValue【福祉施設】&#10;有形固定資産減価償却率">
          <a:extLst>
            <a:ext uri="{FF2B5EF4-FFF2-40B4-BE49-F238E27FC236}">
              <a16:creationId xmlns:a16="http://schemas.microsoft.com/office/drawing/2014/main" id="{AE166CCA-1B18-4026-B5D9-F0F0803A2D14}"/>
            </a:ext>
          </a:extLst>
        </xdr:cNvPr>
        <xdr:cNvSpPr txBox="1"/>
      </xdr:nvSpPr>
      <xdr:spPr>
        <a:xfrm>
          <a:off x="1611004" y="132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80281</xdr:rowOff>
    </xdr:from>
    <xdr:ext cx="405111" cy="259045"/>
    <xdr:sp macro="" textlink="">
      <xdr:nvSpPr>
        <xdr:cNvPr id="220" name="n_4mainValue【福祉施設】&#10;有形固定資産減価償却率">
          <a:extLst>
            <a:ext uri="{FF2B5EF4-FFF2-40B4-BE49-F238E27FC236}">
              <a16:creationId xmlns:a16="http://schemas.microsoft.com/office/drawing/2014/main" id="{7B60A0F4-A427-4CF3-9F05-D32F2F30345B}"/>
            </a:ext>
          </a:extLst>
        </xdr:cNvPr>
        <xdr:cNvSpPr txBox="1"/>
      </xdr:nvSpPr>
      <xdr:spPr>
        <a:xfrm>
          <a:off x="836304" y="1315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C072AFC-26D4-44FC-A575-3F23823411D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AC036EE-B8C4-437B-957E-AF35B4CDEFB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5962BEF-2B03-41B2-8AEC-2A710AFBF5C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936D026E-719F-4C1F-AEBB-95E6542671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333E29E-5F18-49F9-8FFA-5BD50A441F1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377EA123-7773-4456-AE3B-64E42ED0943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C4C8948-5F44-4812-83C6-BCCAE15034B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FBD8AAE0-BF52-4368-BA28-0A043CEF78F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9F2C9D78-E1DD-41D9-9C6D-3D5455F3D32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FC421C7-154F-4313-9781-B31461449C4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582164B0-B2DB-4987-B43D-DB19FFCE59B3}"/>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0B55D31B-09A6-4D7D-80A2-031E49FC156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F8B59D0C-27B5-464C-A9C5-0D0DEAD2DD5B}"/>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FC990785-4E39-4535-85F5-9F6574C69B4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2A391E06-11D9-45E3-98E0-4E7606544C4D}"/>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80BAFAF9-D022-4E96-91A0-5C829C260FB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6C9E7320-82D7-4226-BE29-8BBD4738B39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8A915E8E-5D01-4E20-A818-018B2AFE6F84}"/>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2C7187D6-27D4-4BDC-A3DB-6B1A8F96F46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89304B3C-42D0-40AC-B43D-2106A9A40C1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DF185723-65E4-43F4-89CA-39AEE190D9D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2E9B19B5-32A8-47FC-B279-A022643C3361}"/>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0C736348-82A4-40F9-BD70-67C7AA3B6E9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59806DB5-9E4C-416A-B204-88AD6AA8B07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BB2C8D1F-EB4E-42DB-89E8-D95CC7D676D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246" name="直線コネクタ 245">
          <a:extLst>
            <a:ext uri="{FF2B5EF4-FFF2-40B4-BE49-F238E27FC236}">
              <a16:creationId xmlns:a16="http://schemas.microsoft.com/office/drawing/2014/main" id="{482AE308-CC26-4FCB-A34D-CDC1DAE2614D}"/>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247" name="【福祉施設】&#10;一人当たり面積最小値テキスト">
          <a:extLst>
            <a:ext uri="{FF2B5EF4-FFF2-40B4-BE49-F238E27FC236}">
              <a16:creationId xmlns:a16="http://schemas.microsoft.com/office/drawing/2014/main" id="{5B59BD73-BED3-4B87-A9AA-6C808CF787A3}"/>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248" name="直線コネクタ 247">
          <a:extLst>
            <a:ext uri="{FF2B5EF4-FFF2-40B4-BE49-F238E27FC236}">
              <a16:creationId xmlns:a16="http://schemas.microsoft.com/office/drawing/2014/main" id="{50A0AD2B-1A75-4AA6-A109-B8F0232B8D88}"/>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249" name="【福祉施設】&#10;一人当たり面積最大値テキスト">
          <a:extLst>
            <a:ext uri="{FF2B5EF4-FFF2-40B4-BE49-F238E27FC236}">
              <a16:creationId xmlns:a16="http://schemas.microsoft.com/office/drawing/2014/main" id="{3A62E25C-21AC-40F5-8E1C-44B375AEC530}"/>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250" name="直線コネクタ 249">
          <a:extLst>
            <a:ext uri="{FF2B5EF4-FFF2-40B4-BE49-F238E27FC236}">
              <a16:creationId xmlns:a16="http://schemas.microsoft.com/office/drawing/2014/main" id="{477CAE46-BBE7-4731-8E4A-13DFF72EE6C2}"/>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251" name="【福祉施設】&#10;一人当たり面積平均値テキスト">
          <a:extLst>
            <a:ext uri="{FF2B5EF4-FFF2-40B4-BE49-F238E27FC236}">
              <a16:creationId xmlns:a16="http://schemas.microsoft.com/office/drawing/2014/main" id="{5FB3FE50-D04E-4CE0-9F39-5BA07CE368F4}"/>
            </a:ext>
          </a:extLst>
        </xdr:cNvPr>
        <xdr:cNvSpPr txBox="1"/>
      </xdr:nvSpPr>
      <xdr:spPr>
        <a:xfrm>
          <a:off x="925830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252" name="フローチャート: 判断 251">
          <a:extLst>
            <a:ext uri="{FF2B5EF4-FFF2-40B4-BE49-F238E27FC236}">
              <a16:creationId xmlns:a16="http://schemas.microsoft.com/office/drawing/2014/main" id="{A8439500-5D9E-45C4-9D43-24F159BC4765}"/>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253" name="フローチャート: 判断 252">
          <a:extLst>
            <a:ext uri="{FF2B5EF4-FFF2-40B4-BE49-F238E27FC236}">
              <a16:creationId xmlns:a16="http://schemas.microsoft.com/office/drawing/2014/main" id="{C6251BDF-334A-4E48-80C8-AB5860B8FCE2}"/>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254" name="フローチャート: 判断 253">
          <a:extLst>
            <a:ext uri="{FF2B5EF4-FFF2-40B4-BE49-F238E27FC236}">
              <a16:creationId xmlns:a16="http://schemas.microsoft.com/office/drawing/2014/main" id="{BF55600F-824F-493D-8768-50F2818531AB}"/>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255" name="フローチャート: 判断 254">
          <a:extLst>
            <a:ext uri="{FF2B5EF4-FFF2-40B4-BE49-F238E27FC236}">
              <a16:creationId xmlns:a16="http://schemas.microsoft.com/office/drawing/2014/main" id="{CDB24439-B8FA-41AD-A990-F54297B977E3}"/>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256" name="フローチャート: 判断 255">
          <a:extLst>
            <a:ext uri="{FF2B5EF4-FFF2-40B4-BE49-F238E27FC236}">
              <a16:creationId xmlns:a16="http://schemas.microsoft.com/office/drawing/2014/main" id="{F54B474C-C38B-429D-8C6B-074BA9FBB90B}"/>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6BD84B5E-183D-4310-A515-577EA573C3E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82E6BE37-2DEA-4056-8A72-14DCC029443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5F930A8-FD0F-4844-81D2-DAC5F6A02B9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115048F-3588-467B-AE70-2A1585C9960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EB808B79-E41D-4EBA-B720-3C4D928B846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120650</xdr:rowOff>
    </xdr:from>
    <xdr:to>
      <xdr:col>55</xdr:col>
      <xdr:colOff>50800</xdr:colOff>
      <xdr:row>80</xdr:row>
      <xdr:rowOff>50800</xdr:rowOff>
    </xdr:to>
    <xdr:sp macro="" textlink="">
      <xdr:nvSpPr>
        <xdr:cNvPr id="262" name="楕円 261">
          <a:extLst>
            <a:ext uri="{FF2B5EF4-FFF2-40B4-BE49-F238E27FC236}">
              <a16:creationId xmlns:a16="http://schemas.microsoft.com/office/drawing/2014/main" id="{B9651948-B529-45DB-A5A5-D0841FDC9315}"/>
            </a:ext>
          </a:extLst>
        </xdr:cNvPr>
        <xdr:cNvSpPr/>
      </xdr:nvSpPr>
      <xdr:spPr>
        <a:xfrm>
          <a:off x="9192260" y="13364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143527</xdr:rowOff>
    </xdr:from>
    <xdr:ext cx="469744" cy="259045"/>
    <xdr:sp macro="" textlink="">
      <xdr:nvSpPr>
        <xdr:cNvPr id="263" name="【福祉施設】&#10;一人当たり面積該当値テキスト">
          <a:extLst>
            <a:ext uri="{FF2B5EF4-FFF2-40B4-BE49-F238E27FC236}">
              <a16:creationId xmlns:a16="http://schemas.microsoft.com/office/drawing/2014/main" id="{CA98EB15-8F29-4071-97EA-E9A4FD1CF73D}"/>
            </a:ext>
          </a:extLst>
        </xdr:cNvPr>
        <xdr:cNvSpPr txBox="1"/>
      </xdr:nvSpPr>
      <xdr:spPr>
        <a:xfrm>
          <a:off x="9258300" y="1321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109764</xdr:rowOff>
    </xdr:from>
    <xdr:to>
      <xdr:col>50</xdr:col>
      <xdr:colOff>165100</xdr:colOff>
      <xdr:row>80</xdr:row>
      <xdr:rowOff>39914</xdr:rowOff>
    </xdr:to>
    <xdr:sp macro="" textlink="">
      <xdr:nvSpPr>
        <xdr:cNvPr id="264" name="楕円 263">
          <a:extLst>
            <a:ext uri="{FF2B5EF4-FFF2-40B4-BE49-F238E27FC236}">
              <a16:creationId xmlns:a16="http://schemas.microsoft.com/office/drawing/2014/main" id="{946C904C-EDBF-4164-9B37-EB4185F71C39}"/>
            </a:ext>
          </a:extLst>
        </xdr:cNvPr>
        <xdr:cNvSpPr/>
      </xdr:nvSpPr>
      <xdr:spPr>
        <a:xfrm>
          <a:off x="8445500" y="13353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160564</xdr:rowOff>
    </xdr:from>
    <xdr:to>
      <xdr:col>55</xdr:col>
      <xdr:colOff>0</xdr:colOff>
      <xdr:row>80</xdr:row>
      <xdr:rowOff>0</xdr:rowOff>
    </xdr:to>
    <xdr:cxnSp macro="">
      <xdr:nvCxnSpPr>
        <xdr:cNvPr id="265" name="直線コネクタ 264">
          <a:extLst>
            <a:ext uri="{FF2B5EF4-FFF2-40B4-BE49-F238E27FC236}">
              <a16:creationId xmlns:a16="http://schemas.microsoft.com/office/drawing/2014/main" id="{E06A4F5A-976A-473B-B064-2FAB805CC675}"/>
            </a:ext>
          </a:extLst>
        </xdr:cNvPr>
        <xdr:cNvCxnSpPr/>
      </xdr:nvCxnSpPr>
      <xdr:spPr>
        <a:xfrm>
          <a:off x="8496300" y="13404124"/>
          <a:ext cx="7239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120650</xdr:rowOff>
    </xdr:from>
    <xdr:to>
      <xdr:col>46</xdr:col>
      <xdr:colOff>38100</xdr:colOff>
      <xdr:row>80</xdr:row>
      <xdr:rowOff>50800</xdr:rowOff>
    </xdr:to>
    <xdr:sp macro="" textlink="">
      <xdr:nvSpPr>
        <xdr:cNvPr id="266" name="楕円 265">
          <a:extLst>
            <a:ext uri="{FF2B5EF4-FFF2-40B4-BE49-F238E27FC236}">
              <a16:creationId xmlns:a16="http://schemas.microsoft.com/office/drawing/2014/main" id="{4896994A-F3FD-44A3-94E4-9C511172B0EB}"/>
            </a:ext>
          </a:extLst>
        </xdr:cNvPr>
        <xdr:cNvSpPr/>
      </xdr:nvSpPr>
      <xdr:spPr>
        <a:xfrm>
          <a:off x="7670800" y="13364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160564</xdr:rowOff>
    </xdr:from>
    <xdr:to>
      <xdr:col>50</xdr:col>
      <xdr:colOff>114300</xdr:colOff>
      <xdr:row>80</xdr:row>
      <xdr:rowOff>0</xdr:rowOff>
    </xdr:to>
    <xdr:cxnSp macro="">
      <xdr:nvCxnSpPr>
        <xdr:cNvPr id="267" name="直線コネクタ 266">
          <a:extLst>
            <a:ext uri="{FF2B5EF4-FFF2-40B4-BE49-F238E27FC236}">
              <a16:creationId xmlns:a16="http://schemas.microsoft.com/office/drawing/2014/main" id="{382D44F3-3624-4C92-83C1-2F979E7E8CBA}"/>
            </a:ext>
          </a:extLst>
        </xdr:cNvPr>
        <xdr:cNvCxnSpPr/>
      </xdr:nvCxnSpPr>
      <xdr:spPr>
        <a:xfrm flipV="1">
          <a:off x="7713980" y="13404124"/>
          <a:ext cx="78232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120650</xdr:rowOff>
    </xdr:from>
    <xdr:to>
      <xdr:col>41</xdr:col>
      <xdr:colOff>101600</xdr:colOff>
      <xdr:row>80</xdr:row>
      <xdr:rowOff>50800</xdr:rowOff>
    </xdr:to>
    <xdr:sp macro="" textlink="">
      <xdr:nvSpPr>
        <xdr:cNvPr id="268" name="楕円 267">
          <a:extLst>
            <a:ext uri="{FF2B5EF4-FFF2-40B4-BE49-F238E27FC236}">
              <a16:creationId xmlns:a16="http://schemas.microsoft.com/office/drawing/2014/main" id="{73BCFF9D-368E-424B-BD8F-4B000DFE4E30}"/>
            </a:ext>
          </a:extLst>
        </xdr:cNvPr>
        <xdr:cNvSpPr/>
      </xdr:nvSpPr>
      <xdr:spPr>
        <a:xfrm>
          <a:off x="6873240" y="1336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0</xdr:rowOff>
    </xdr:from>
    <xdr:to>
      <xdr:col>45</xdr:col>
      <xdr:colOff>177800</xdr:colOff>
      <xdr:row>80</xdr:row>
      <xdr:rowOff>0</xdr:rowOff>
    </xdr:to>
    <xdr:cxnSp macro="">
      <xdr:nvCxnSpPr>
        <xdr:cNvPr id="269" name="直線コネクタ 268">
          <a:extLst>
            <a:ext uri="{FF2B5EF4-FFF2-40B4-BE49-F238E27FC236}">
              <a16:creationId xmlns:a16="http://schemas.microsoft.com/office/drawing/2014/main" id="{68016357-0B71-4327-A9FC-5B81291E78EA}"/>
            </a:ext>
          </a:extLst>
        </xdr:cNvPr>
        <xdr:cNvCxnSpPr/>
      </xdr:nvCxnSpPr>
      <xdr:spPr>
        <a:xfrm>
          <a:off x="6924040" y="134112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156029</xdr:rowOff>
    </xdr:from>
    <xdr:to>
      <xdr:col>36</xdr:col>
      <xdr:colOff>165100</xdr:colOff>
      <xdr:row>81</xdr:row>
      <xdr:rowOff>86179</xdr:rowOff>
    </xdr:to>
    <xdr:sp macro="" textlink="">
      <xdr:nvSpPr>
        <xdr:cNvPr id="270" name="楕円 269">
          <a:extLst>
            <a:ext uri="{FF2B5EF4-FFF2-40B4-BE49-F238E27FC236}">
              <a16:creationId xmlns:a16="http://schemas.microsoft.com/office/drawing/2014/main" id="{F47C4927-34A9-4D8D-8E14-7CDC18442B31}"/>
            </a:ext>
          </a:extLst>
        </xdr:cNvPr>
        <xdr:cNvSpPr/>
      </xdr:nvSpPr>
      <xdr:spPr>
        <a:xfrm>
          <a:off x="6098540" y="13567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0</xdr:rowOff>
    </xdr:from>
    <xdr:to>
      <xdr:col>41</xdr:col>
      <xdr:colOff>50800</xdr:colOff>
      <xdr:row>81</xdr:row>
      <xdr:rowOff>35379</xdr:rowOff>
    </xdr:to>
    <xdr:cxnSp macro="">
      <xdr:nvCxnSpPr>
        <xdr:cNvPr id="271" name="直線コネクタ 270">
          <a:extLst>
            <a:ext uri="{FF2B5EF4-FFF2-40B4-BE49-F238E27FC236}">
              <a16:creationId xmlns:a16="http://schemas.microsoft.com/office/drawing/2014/main" id="{478B2B61-8302-4E10-A7A2-AFFE0F61B01E}"/>
            </a:ext>
          </a:extLst>
        </xdr:cNvPr>
        <xdr:cNvCxnSpPr/>
      </xdr:nvCxnSpPr>
      <xdr:spPr>
        <a:xfrm flipV="1">
          <a:off x="6149340" y="13411200"/>
          <a:ext cx="774700" cy="20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272" name="n_1aveValue【福祉施設】&#10;一人当たり面積">
          <a:extLst>
            <a:ext uri="{FF2B5EF4-FFF2-40B4-BE49-F238E27FC236}">
              <a16:creationId xmlns:a16="http://schemas.microsoft.com/office/drawing/2014/main" id="{81768C8D-2407-42CC-A20D-188B3FEA0840}"/>
            </a:ext>
          </a:extLst>
        </xdr:cNvPr>
        <xdr:cNvSpPr txBox="1"/>
      </xdr:nvSpPr>
      <xdr:spPr>
        <a:xfrm>
          <a:off x="8271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273" name="n_2aveValue【福祉施設】&#10;一人当たり面積">
          <a:extLst>
            <a:ext uri="{FF2B5EF4-FFF2-40B4-BE49-F238E27FC236}">
              <a16:creationId xmlns:a16="http://schemas.microsoft.com/office/drawing/2014/main" id="{C5573324-752D-4793-9341-CD880083510C}"/>
            </a:ext>
          </a:extLst>
        </xdr:cNvPr>
        <xdr:cNvSpPr txBox="1"/>
      </xdr:nvSpPr>
      <xdr:spPr>
        <a:xfrm>
          <a:off x="7509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274" name="n_3aveValue【福祉施設】&#10;一人当たり面積">
          <a:extLst>
            <a:ext uri="{FF2B5EF4-FFF2-40B4-BE49-F238E27FC236}">
              <a16:creationId xmlns:a16="http://schemas.microsoft.com/office/drawing/2014/main" id="{C27628C6-21CC-4190-8EDA-9390C9D48DDC}"/>
            </a:ext>
          </a:extLst>
        </xdr:cNvPr>
        <xdr:cNvSpPr txBox="1"/>
      </xdr:nvSpPr>
      <xdr:spPr>
        <a:xfrm>
          <a:off x="671202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275" name="n_4aveValue【福祉施設】&#10;一人当たり面積">
          <a:extLst>
            <a:ext uri="{FF2B5EF4-FFF2-40B4-BE49-F238E27FC236}">
              <a16:creationId xmlns:a16="http://schemas.microsoft.com/office/drawing/2014/main" id="{7DC661F2-E2A6-4480-9F10-084AF1CEED15}"/>
            </a:ext>
          </a:extLst>
        </xdr:cNvPr>
        <xdr:cNvSpPr txBox="1"/>
      </xdr:nvSpPr>
      <xdr:spPr>
        <a:xfrm>
          <a:off x="59373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56441</xdr:rowOff>
    </xdr:from>
    <xdr:ext cx="469744" cy="259045"/>
    <xdr:sp macro="" textlink="">
      <xdr:nvSpPr>
        <xdr:cNvPr id="276" name="n_1mainValue【福祉施設】&#10;一人当たり面積">
          <a:extLst>
            <a:ext uri="{FF2B5EF4-FFF2-40B4-BE49-F238E27FC236}">
              <a16:creationId xmlns:a16="http://schemas.microsoft.com/office/drawing/2014/main" id="{4CEC06BC-38E5-472C-94B5-CAFF061617E2}"/>
            </a:ext>
          </a:extLst>
        </xdr:cNvPr>
        <xdr:cNvSpPr txBox="1"/>
      </xdr:nvSpPr>
      <xdr:spPr>
        <a:xfrm>
          <a:off x="8271587" y="1313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67327</xdr:rowOff>
    </xdr:from>
    <xdr:ext cx="469744" cy="259045"/>
    <xdr:sp macro="" textlink="">
      <xdr:nvSpPr>
        <xdr:cNvPr id="277" name="n_2mainValue【福祉施設】&#10;一人当たり面積">
          <a:extLst>
            <a:ext uri="{FF2B5EF4-FFF2-40B4-BE49-F238E27FC236}">
              <a16:creationId xmlns:a16="http://schemas.microsoft.com/office/drawing/2014/main" id="{B31369C1-DB86-4A6A-BB2F-E98942BAA5A9}"/>
            </a:ext>
          </a:extLst>
        </xdr:cNvPr>
        <xdr:cNvSpPr txBox="1"/>
      </xdr:nvSpPr>
      <xdr:spPr>
        <a:xfrm>
          <a:off x="7509587"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67327</xdr:rowOff>
    </xdr:from>
    <xdr:ext cx="469744" cy="259045"/>
    <xdr:sp macro="" textlink="">
      <xdr:nvSpPr>
        <xdr:cNvPr id="278" name="n_3mainValue【福祉施設】&#10;一人当たり面積">
          <a:extLst>
            <a:ext uri="{FF2B5EF4-FFF2-40B4-BE49-F238E27FC236}">
              <a16:creationId xmlns:a16="http://schemas.microsoft.com/office/drawing/2014/main" id="{687F2B76-271A-475B-BB8D-39159C28C845}"/>
            </a:ext>
          </a:extLst>
        </xdr:cNvPr>
        <xdr:cNvSpPr txBox="1"/>
      </xdr:nvSpPr>
      <xdr:spPr>
        <a:xfrm>
          <a:off x="6712027"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102706</xdr:rowOff>
    </xdr:from>
    <xdr:ext cx="469744" cy="259045"/>
    <xdr:sp macro="" textlink="">
      <xdr:nvSpPr>
        <xdr:cNvPr id="279" name="n_4mainValue【福祉施設】&#10;一人当たり面積">
          <a:extLst>
            <a:ext uri="{FF2B5EF4-FFF2-40B4-BE49-F238E27FC236}">
              <a16:creationId xmlns:a16="http://schemas.microsoft.com/office/drawing/2014/main" id="{52D56531-1762-4A49-ABB8-F22503698E67}"/>
            </a:ext>
          </a:extLst>
        </xdr:cNvPr>
        <xdr:cNvSpPr txBox="1"/>
      </xdr:nvSpPr>
      <xdr:spPr>
        <a:xfrm>
          <a:off x="5937327" y="1334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485B4240-E826-4ADF-BAAD-FBCFC2D578C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19375695-E43E-4D18-B4BE-72ED6289C63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E1450352-D9F7-4343-8030-D69EBFD1403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B7E5E14D-4566-4A9E-AC47-AF37FC295AC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D875BBA-7DC5-4C1A-A400-7943D4D15A4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58844BE-AA7F-4266-9180-A7F36EF3FC0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8C9F327-86BF-4FB4-B340-A5B46A3D105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8DF0941-9DB5-4E91-8360-11ECB19E47E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49BD5D17-CB5B-409F-BBB7-16A962A91F0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560FBF9C-22DD-4FB2-BD80-81F61808FDA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1DE61A13-2401-4609-82BF-9FC0D2B4B21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678163F4-CE87-4EFC-A2D5-0E25268CC61B}"/>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20EC4B16-ADAA-48F6-B87B-E3A096CAC8A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BA1CB0B9-4BC1-4B78-8585-7D61B45884CD}"/>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548B6C51-64AE-431C-B605-0F0E699E1DB9}"/>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8A09F31D-2B0A-42C2-A85C-F3F41F53E70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C995CEF2-6A4B-4662-B924-562BA1E8C52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E81D96E1-49A6-414E-9873-2E6099B4DC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4FF26389-E8B9-48A9-BFA6-7022339F20D9}"/>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D4798783-49D2-47DA-A669-B77458618F97}"/>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5FF46A83-AEA8-4822-AA86-CF3E19D1080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B2BB9A87-222A-48DB-AAF0-10A751F4817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4C854578-B178-430C-8DE3-153145EAC62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FE04CCEB-E078-402B-8356-21FA288D291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4" name="直線コネクタ 303">
          <a:extLst>
            <a:ext uri="{FF2B5EF4-FFF2-40B4-BE49-F238E27FC236}">
              <a16:creationId xmlns:a16="http://schemas.microsoft.com/office/drawing/2014/main" id="{59657659-A5C5-489F-8F97-710D28563835}"/>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76C76CD2-3B0F-47EA-AEB5-0A18A11C8C36}"/>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6" name="直線コネクタ 305">
          <a:extLst>
            <a:ext uri="{FF2B5EF4-FFF2-40B4-BE49-F238E27FC236}">
              <a16:creationId xmlns:a16="http://schemas.microsoft.com/office/drawing/2014/main" id="{38186B64-A076-43E5-9ECF-9C4DA8A12E3A}"/>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9052CE0C-C31A-45B0-8959-140033242E09}"/>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08" name="直線コネクタ 307">
          <a:extLst>
            <a:ext uri="{FF2B5EF4-FFF2-40B4-BE49-F238E27FC236}">
              <a16:creationId xmlns:a16="http://schemas.microsoft.com/office/drawing/2014/main" id="{B362B0EE-41FB-48FE-8E2B-EC55C32A9BC1}"/>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F0240568-1AD0-4FC0-A3EB-6C9162EBACED}"/>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0" name="フローチャート: 判断 309">
          <a:extLst>
            <a:ext uri="{FF2B5EF4-FFF2-40B4-BE49-F238E27FC236}">
              <a16:creationId xmlns:a16="http://schemas.microsoft.com/office/drawing/2014/main" id="{1A7DB76D-EB88-4AF8-9FA5-BE5F7CCA2304}"/>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1" name="フローチャート: 判断 310">
          <a:extLst>
            <a:ext uri="{FF2B5EF4-FFF2-40B4-BE49-F238E27FC236}">
              <a16:creationId xmlns:a16="http://schemas.microsoft.com/office/drawing/2014/main" id="{718EFC8D-991D-4C28-8B65-93C42D638C7C}"/>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2" name="フローチャート: 判断 311">
          <a:extLst>
            <a:ext uri="{FF2B5EF4-FFF2-40B4-BE49-F238E27FC236}">
              <a16:creationId xmlns:a16="http://schemas.microsoft.com/office/drawing/2014/main" id="{DB5B1D34-DEE9-4700-9E5B-3D30BF9EEC97}"/>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3" name="フローチャート: 判断 312">
          <a:extLst>
            <a:ext uri="{FF2B5EF4-FFF2-40B4-BE49-F238E27FC236}">
              <a16:creationId xmlns:a16="http://schemas.microsoft.com/office/drawing/2014/main" id="{8D201CA4-298D-4CBD-8980-9452E4EC66B5}"/>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4" name="フローチャート: 判断 313">
          <a:extLst>
            <a:ext uri="{FF2B5EF4-FFF2-40B4-BE49-F238E27FC236}">
              <a16:creationId xmlns:a16="http://schemas.microsoft.com/office/drawing/2014/main" id="{10834903-41E3-4C88-9DFE-5ED8F4DDA97E}"/>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54AE583A-8CE2-4A51-B4B1-F2C1B18C242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CA0A841-CC3F-4918-A7DC-FC4D6A6C9B6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F00B4E28-4C5E-4745-A23C-81ACCB8BC42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328DDC39-FD8D-4F98-9835-9140BB97A81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FFA131E6-EF8B-4E19-A7E0-1CC460A9153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153036</xdr:rowOff>
    </xdr:from>
    <xdr:to>
      <xdr:col>24</xdr:col>
      <xdr:colOff>114300</xdr:colOff>
      <xdr:row>107</xdr:row>
      <xdr:rowOff>83186</xdr:rowOff>
    </xdr:to>
    <xdr:sp macro="" textlink="">
      <xdr:nvSpPr>
        <xdr:cNvPr id="320" name="楕円 319">
          <a:extLst>
            <a:ext uri="{FF2B5EF4-FFF2-40B4-BE49-F238E27FC236}">
              <a16:creationId xmlns:a16="http://schemas.microsoft.com/office/drawing/2014/main" id="{C2F26422-0542-4CD1-AB7C-F34F4B7608EA}"/>
            </a:ext>
          </a:extLst>
        </xdr:cNvPr>
        <xdr:cNvSpPr/>
      </xdr:nvSpPr>
      <xdr:spPr>
        <a:xfrm>
          <a:off x="4036060" y="17922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131463</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EB790EE4-F12A-4153-A152-8FB8E6BF251F}"/>
            </a:ext>
          </a:extLst>
        </xdr:cNvPr>
        <xdr:cNvSpPr txBox="1"/>
      </xdr:nvSpPr>
      <xdr:spPr>
        <a:xfrm>
          <a:off x="4124960" y="1790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88264</xdr:rowOff>
    </xdr:from>
    <xdr:to>
      <xdr:col>20</xdr:col>
      <xdr:colOff>38100</xdr:colOff>
      <xdr:row>107</xdr:row>
      <xdr:rowOff>18414</xdr:rowOff>
    </xdr:to>
    <xdr:sp macro="" textlink="">
      <xdr:nvSpPr>
        <xdr:cNvPr id="322" name="楕円 321">
          <a:extLst>
            <a:ext uri="{FF2B5EF4-FFF2-40B4-BE49-F238E27FC236}">
              <a16:creationId xmlns:a16="http://schemas.microsoft.com/office/drawing/2014/main" id="{494EAA70-FF6F-449D-A020-D1A9EDC24836}"/>
            </a:ext>
          </a:extLst>
        </xdr:cNvPr>
        <xdr:cNvSpPr/>
      </xdr:nvSpPr>
      <xdr:spPr>
        <a:xfrm>
          <a:off x="3312160" y="178581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139064</xdr:rowOff>
    </xdr:from>
    <xdr:to>
      <xdr:col>24</xdr:col>
      <xdr:colOff>63500</xdr:colOff>
      <xdr:row>107</xdr:row>
      <xdr:rowOff>32386</xdr:rowOff>
    </xdr:to>
    <xdr:cxnSp macro="">
      <xdr:nvCxnSpPr>
        <xdr:cNvPr id="323" name="直線コネクタ 322">
          <a:extLst>
            <a:ext uri="{FF2B5EF4-FFF2-40B4-BE49-F238E27FC236}">
              <a16:creationId xmlns:a16="http://schemas.microsoft.com/office/drawing/2014/main" id="{46FEBFA6-DB9E-4948-8A84-712B573D6CB9}"/>
            </a:ext>
          </a:extLst>
        </xdr:cNvPr>
        <xdr:cNvCxnSpPr/>
      </xdr:nvCxnSpPr>
      <xdr:spPr>
        <a:xfrm>
          <a:off x="3355340" y="17908904"/>
          <a:ext cx="731520" cy="6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139700</xdr:rowOff>
    </xdr:from>
    <xdr:to>
      <xdr:col>15</xdr:col>
      <xdr:colOff>101600</xdr:colOff>
      <xdr:row>106</xdr:row>
      <xdr:rowOff>69850</xdr:rowOff>
    </xdr:to>
    <xdr:sp macro="" textlink="">
      <xdr:nvSpPr>
        <xdr:cNvPr id="324" name="楕円 323">
          <a:extLst>
            <a:ext uri="{FF2B5EF4-FFF2-40B4-BE49-F238E27FC236}">
              <a16:creationId xmlns:a16="http://schemas.microsoft.com/office/drawing/2014/main" id="{9BDE58E3-182C-4953-BAA7-B562BC426978}"/>
            </a:ext>
          </a:extLst>
        </xdr:cNvPr>
        <xdr:cNvSpPr/>
      </xdr:nvSpPr>
      <xdr:spPr>
        <a:xfrm>
          <a:off x="251460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19050</xdr:rowOff>
    </xdr:from>
    <xdr:to>
      <xdr:col>19</xdr:col>
      <xdr:colOff>177800</xdr:colOff>
      <xdr:row>106</xdr:row>
      <xdr:rowOff>139064</xdr:rowOff>
    </xdr:to>
    <xdr:cxnSp macro="">
      <xdr:nvCxnSpPr>
        <xdr:cNvPr id="325" name="直線コネクタ 324">
          <a:extLst>
            <a:ext uri="{FF2B5EF4-FFF2-40B4-BE49-F238E27FC236}">
              <a16:creationId xmlns:a16="http://schemas.microsoft.com/office/drawing/2014/main" id="{691A7C73-5FF5-4AF4-A574-A56BB038977D}"/>
            </a:ext>
          </a:extLst>
        </xdr:cNvPr>
        <xdr:cNvCxnSpPr/>
      </xdr:nvCxnSpPr>
      <xdr:spPr>
        <a:xfrm>
          <a:off x="2565400" y="17788890"/>
          <a:ext cx="78994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25400</xdr:rowOff>
    </xdr:from>
    <xdr:to>
      <xdr:col>10</xdr:col>
      <xdr:colOff>165100</xdr:colOff>
      <xdr:row>106</xdr:row>
      <xdr:rowOff>127000</xdr:rowOff>
    </xdr:to>
    <xdr:sp macro="" textlink="">
      <xdr:nvSpPr>
        <xdr:cNvPr id="326" name="楕円 325">
          <a:extLst>
            <a:ext uri="{FF2B5EF4-FFF2-40B4-BE49-F238E27FC236}">
              <a16:creationId xmlns:a16="http://schemas.microsoft.com/office/drawing/2014/main" id="{C3AFF7A3-52B7-4A32-AC54-F827EA5B59CC}"/>
            </a:ext>
          </a:extLst>
        </xdr:cNvPr>
        <xdr:cNvSpPr/>
      </xdr:nvSpPr>
      <xdr:spPr>
        <a:xfrm>
          <a:off x="17399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19050</xdr:rowOff>
    </xdr:from>
    <xdr:to>
      <xdr:col>15</xdr:col>
      <xdr:colOff>50800</xdr:colOff>
      <xdr:row>106</xdr:row>
      <xdr:rowOff>76200</xdr:rowOff>
    </xdr:to>
    <xdr:cxnSp macro="">
      <xdr:nvCxnSpPr>
        <xdr:cNvPr id="327" name="直線コネクタ 326">
          <a:extLst>
            <a:ext uri="{FF2B5EF4-FFF2-40B4-BE49-F238E27FC236}">
              <a16:creationId xmlns:a16="http://schemas.microsoft.com/office/drawing/2014/main" id="{409A97DD-B8E6-498E-8F6E-479167883833}"/>
            </a:ext>
          </a:extLst>
        </xdr:cNvPr>
        <xdr:cNvCxnSpPr/>
      </xdr:nvCxnSpPr>
      <xdr:spPr>
        <a:xfrm flipV="1">
          <a:off x="1790700" y="1778889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27305</xdr:rowOff>
    </xdr:from>
    <xdr:to>
      <xdr:col>6</xdr:col>
      <xdr:colOff>38100</xdr:colOff>
      <xdr:row>99</xdr:row>
      <xdr:rowOff>128905</xdr:rowOff>
    </xdr:to>
    <xdr:sp macro="" textlink="">
      <xdr:nvSpPr>
        <xdr:cNvPr id="328" name="楕円 327">
          <a:extLst>
            <a:ext uri="{FF2B5EF4-FFF2-40B4-BE49-F238E27FC236}">
              <a16:creationId xmlns:a16="http://schemas.microsoft.com/office/drawing/2014/main" id="{389478D5-E574-4C16-BBCF-DE2E1093DA46}"/>
            </a:ext>
          </a:extLst>
        </xdr:cNvPr>
        <xdr:cNvSpPr/>
      </xdr:nvSpPr>
      <xdr:spPr>
        <a:xfrm>
          <a:off x="965200" y="16623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78105</xdr:rowOff>
    </xdr:from>
    <xdr:to>
      <xdr:col>10</xdr:col>
      <xdr:colOff>114300</xdr:colOff>
      <xdr:row>106</xdr:row>
      <xdr:rowOff>76200</xdr:rowOff>
    </xdr:to>
    <xdr:cxnSp macro="">
      <xdr:nvCxnSpPr>
        <xdr:cNvPr id="329" name="直線コネクタ 328">
          <a:extLst>
            <a:ext uri="{FF2B5EF4-FFF2-40B4-BE49-F238E27FC236}">
              <a16:creationId xmlns:a16="http://schemas.microsoft.com/office/drawing/2014/main" id="{80C2FC41-DFD6-4C56-9871-54F5427A8451}"/>
            </a:ext>
          </a:extLst>
        </xdr:cNvPr>
        <xdr:cNvCxnSpPr/>
      </xdr:nvCxnSpPr>
      <xdr:spPr>
        <a:xfrm>
          <a:off x="1008380" y="16674465"/>
          <a:ext cx="782320" cy="117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0" name="n_1aveValue【市民会館】&#10;有形固定資産減価償却率">
          <a:extLst>
            <a:ext uri="{FF2B5EF4-FFF2-40B4-BE49-F238E27FC236}">
              <a16:creationId xmlns:a16="http://schemas.microsoft.com/office/drawing/2014/main" id="{DCA8D4D5-14F8-496B-9308-4A68BB7DFB2B}"/>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331" name="n_2aveValue【市民会館】&#10;有形固定資産減価償却率">
          <a:extLst>
            <a:ext uri="{FF2B5EF4-FFF2-40B4-BE49-F238E27FC236}">
              <a16:creationId xmlns:a16="http://schemas.microsoft.com/office/drawing/2014/main" id="{2A36C5EA-68E3-4D04-818C-8E98F1C8DE7E}"/>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332" name="n_3aveValue【市民会館】&#10;有形固定資産減価償却率">
          <a:extLst>
            <a:ext uri="{FF2B5EF4-FFF2-40B4-BE49-F238E27FC236}">
              <a16:creationId xmlns:a16="http://schemas.microsoft.com/office/drawing/2014/main" id="{D6764643-E049-4D3F-9C8B-F41A68A0B466}"/>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333" name="n_4aveValue【市民会館】&#10;有形固定資産減価償却率">
          <a:extLst>
            <a:ext uri="{FF2B5EF4-FFF2-40B4-BE49-F238E27FC236}">
              <a16:creationId xmlns:a16="http://schemas.microsoft.com/office/drawing/2014/main" id="{CFF9EEB7-7E62-4F7D-A3A2-B305FD38C59A}"/>
            </a:ext>
          </a:extLst>
        </xdr:cNvPr>
        <xdr:cNvSpPr txBox="1"/>
      </xdr:nvSpPr>
      <xdr:spPr>
        <a:xfrm>
          <a:off x="836304" y="1742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9541</xdr:rowOff>
    </xdr:from>
    <xdr:ext cx="405111" cy="259045"/>
    <xdr:sp macro="" textlink="">
      <xdr:nvSpPr>
        <xdr:cNvPr id="334" name="n_1mainValue【市民会館】&#10;有形固定資産減価償却率">
          <a:extLst>
            <a:ext uri="{FF2B5EF4-FFF2-40B4-BE49-F238E27FC236}">
              <a16:creationId xmlns:a16="http://schemas.microsoft.com/office/drawing/2014/main" id="{403E363E-59F6-4EF1-86C4-AF94E660CD91}"/>
            </a:ext>
          </a:extLst>
        </xdr:cNvPr>
        <xdr:cNvSpPr txBox="1"/>
      </xdr:nvSpPr>
      <xdr:spPr>
        <a:xfrm>
          <a:off x="3170564" y="1794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60977</xdr:rowOff>
    </xdr:from>
    <xdr:ext cx="405111" cy="259045"/>
    <xdr:sp macro="" textlink="">
      <xdr:nvSpPr>
        <xdr:cNvPr id="335" name="n_2mainValue【市民会館】&#10;有形固定資産減価償却率">
          <a:extLst>
            <a:ext uri="{FF2B5EF4-FFF2-40B4-BE49-F238E27FC236}">
              <a16:creationId xmlns:a16="http://schemas.microsoft.com/office/drawing/2014/main" id="{83A8B60E-0883-49BF-B37F-8D1C15950E30}"/>
            </a:ext>
          </a:extLst>
        </xdr:cNvPr>
        <xdr:cNvSpPr txBox="1"/>
      </xdr:nvSpPr>
      <xdr:spPr>
        <a:xfrm>
          <a:off x="2385704" y="178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118127</xdr:rowOff>
    </xdr:from>
    <xdr:ext cx="405111" cy="259045"/>
    <xdr:sp macro="" textlink="">
      <xdr:nvSpPr>
        <xdr:cNvPr id="336" name="n_3mainValue【市民会館】&#10;有形固定資産減価償却率">
          <a:extLst>
            <a:ext uri="{FF2B5EF4-FFF2-40B4-BE49-F238E27FC236}">
              <a16:creationId xmlns:a16="http://schemas.microsoft.com/office/drawing/2014/main" id="{D0551895-1825-4B55-AD49-BB835E17D020}"/>
            </a:ext>
          </a:extLst>
        </xdr:cNvPr>
        <xdr:cNvSpPr txBox="1"/>
      </xdr:nvSpPr>
      <xdr:spPr>
        <a:xfrm>
          <a:off x="161100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145432</xdr:rowOff>
    </xdr:from>
    <xdr:ext cx="405111" cy="259045"/>
    <xdr:sp macro="" textlink="">
      <xdr:nvSpPr>
        <xdr:cNvPr id="337" name="n_4mainValue【市民会館】&#10;有形固定資産減価償却率">
          <a:extLst>
            <a:ext uri="{FF2B5EF4-FFF2-40B4-BE49-F238E27FC236}">
              <a16:creationId xmlns:a16="http://schemas.microsoft.com/office/drawing/2014/main" id="{30A282D7-8638-4BCE-8699-D12F5A52CE25}"/>
            </a:ext>
          </a:extLst>
        </xdr:cNvPr>
        <xdr:cNvSpPr txBox="1"/>
      </xdr:nvSpPr>
      <xdr:spPr>
        <a:xfrm>
          <a:off x="836304" y="164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D086F436-6D71-46B2-9A9B-F1E0BCC183B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1E02EBCB-D65F-4798-9A11-C789C7C6884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AF19205E-AD84-49FD-BEA4-868E2D69C77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C8E3CFD8-9A20-4C53-95DD-D8F5C7C0645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263C1496-ABE4-4D35-A017-248E3B42539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9AC77D08-1139-4724-A188-E56267F27E4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4A99C552-374E-4858-8B13-CF296ECEBAB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279D3093-4A47-4613-B82B-27EAC3E1F5B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8CA43469-E731-4FBC-B420-423EAEB2633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25EC1D7E-4119-4843-B210-9BA54311ED5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8566C272-BA7F-4BAF-AFAD-E7C2243776ED}"/>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5F0241F1-59D3-4D5A-940E-FA7A22EC2EFD}"/>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BECB7E32-DDC8-4AFA-B0A0-C610A916E43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3144AA99-D077-4902-A943-C95BA06808A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0BD20CC9-5063-4E16-8864-9D65D4A813F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C8FE7E3F-6159-4854-A28A-37BB3E9625AE}"/>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7447B908-0D59-4D1A-B46E-CD845D4BDD4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3D213EFB-0D99-47CA-8490-DB08E0455FE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7BE32A75-F17E-46EB-90E0-FABC7F443064}"/>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BF42502A-7037-471C-97CA-68D058F9A59C}"/>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D0A079FB-920C-4573-B558-626B1E5D835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71F8F43D-22BB-43CF-920B-139D2B0F9CD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2F882482-6DE7-42CF-9BAA-FC23C62E1C2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156211</xdr:rowOff>
    </xdr:from>
    <xdr:to>
      <xdr:col>54</xdr:col>
      <xdr:colOff>189865</xdr:colOff>
      <xdr:row>108</xdr:row>
      <xdr:rowOff>91439</xdr:rowOff>
    </xdr:to>
    <xdr:cxnSp macro="">
      <xdr:nvCxnSpPr>
        <xdr:cNvPr id="361" name="直線コネクタ 360">
          <a:extLst>
            <a:ext uri="{FF2B5EF4-FFF2-40B4-BE49-F238E27FC236}">
              <a16:creationId xmlns:a16="http://schemas.microsoft.com/office/drawing/2014/main" id="{E50EEC2F-34B9-4ACF-A493-82E230355D14}"/>
            </a:ext>
          </a:extLst>
        </xdr:cNvPr>
        <xdr:cNvCxnSpPr/>
      </xdr:nvCxnSpPr>
      <xdr:spPr>
        <a:xfrm flipV="1">
          <a:off x="9219565" y="17255491"/>
          <a:ext cx="0" cy="941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95266</xdr:rowOff>
    </xdr:from>
    <xdr:ext cx="469744" cy="259045"/>
    <xdr:sp macro="" textlink="">
      <xdr:nvSpPr>
        <xdr:cNvPr id="362" name="【市民会館】&#10;一人当たり面積最小値テキスト">
          <a:extLst>
            <a:ext uri="{FF2B5EF4-FFF2-40B4-BE49-F238E27FC236}">
              <a16:creationId xmlns:a16="http://schemas.microsoft.com/office/drawing/2014/main" id="{0F1CA8FF-36EB-4CC3-AF7E-95F0A852B63B}"/>
            </a:ext>
          </a:extLst>
        </xdr:cNvPr>
        <xdr:cNvSpPr txBox="1"/>
      </xdr:nvSpPr>
      <xdr:spPr>
        <a:xfrm>
          <a:off x="9258300" y="1820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91439</xdr:rowOff>
    </xdr:from>
    <xdr:to>
      <xdr:col>55</xdr:col>
      <xdr:colOff>88900</xdr:colOff>
      <xdr:row>108</xdr:row>
      <xdr:rowOff>91439</xdr:rowOff>
    </xdr:to>
    <xdr:cxnSp macro="">
      <xdr:nvCxnSpPr>
        <xdr:cNvPr id="363" name="直線コネクタ 362">
          <a:extLst>
            <a:ext uri="{FF2B5EF4-FFF2-40B4-BE49-F238E27FC236}">
              <a16:creationId xmlns:a16="http://schemas.microsoft.com/office/drawing/2014/main" id="{2982C498-EAD5-4DCD-AC51-FA0304DE341D}"/>
            </a:ext>
          </a:extLst>
        </xdr:cNvPr>
        <xdr:cNvCxnSpPr/>
      </xdr:nvCxnSpPr>
      <xdr:spPr>
        <a:xfrm>
          <a:off x="9154160" y="18196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102888</xdr:rowOff>
    </xdr:from>
    <xdr:ext cx="469744" cy="259045"/>
    <xdr:sp macro="" textlink="">
      <xdr:nvSpPr>
        <xdr:cNvPr id="364" name="【市民会館】&#10;一人当たり面積最大値テキスト">
          <a:extLst>
            <a:ext uri="{FF2B5EF4-FFF2-40B4-BE49-F238E27FC236}">
              <a16:creationId xmlns:a16="http://schemas.microsoft.com/office/drawing/2014/main" id="{DBD2A79B-9DBC-467C-8131-4BC6E4FA56E7}"/>
            </a:ext>
          </a:extLst>
        </xdr:cNvPr>
        <xdr:cNvSpPr txBox="1"/>
      </xdr:nvSpPr>
      <xdr:spPr>
        <a:xfrm>
          <a:off x="9258300" y="1703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156211</xdr:rowOff>
    </xdr:from>
    <xdr:to>
      <xdr:col>55</xdr:col>
      <xdr:colOff>88900</xdr:colOff>
      <xdr:row>102</xdr:row>
      <xdr:rowOff>156211</xdr:rowOff>
    </xdr:to>
    <xdr:cxnSp macro="">
      <xdr:nvCxnSpPr>
        <xdr:cNvPr id="365" name="直線コネクタ 364">
          <a:extLst>
            <a:ext uri="{FF2B5EF4-FFF2-40B4-BE49-F238E27FC236}">
              <a16:creationId xmlns:a16="http://schemas.microsoft.com/office/drawing/2014/main" id="{67C9DDDD-C258-4619-BF94-690721081194}"/>
            </a:ext>
          </a:extLst>
        </xdr:cNvPr>
        <xdr:cNvCxnSpPr/>
      </xdr:nvCxnSpPr>
      <xdr:spPr>
        <a:xfrm>
          <a:off x="9154160" y="17255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19066</xdr:rowOff>
    </xdr:from>
    <xdr:ext cx="469744" cy="259045"/>
    <xdr:sp macro="" textlink="">
      <xdr:nvSpPr>
        <xdr:cNvPr id="366" name="【市民会館】&#10;一人当たり面積平均値テキスト">
          <a:extLst>
            <a:ext uri="{FF2B5EF4-FFF2-40B4-BE49-F238E27FC236}">
              <a16:creationId xmlns:a16="http://schemas.microsoft.com/office/drawing/2014/main" id="{20BB31A1-BBEA-49E5-BA0F-7D3590F70660}"/>
            </a:ext>
          </a:extLst>
        </xdr:cNvPr>
        <xdr:cNvSpPr txBox="1"/>
      </xdr:nvSpPr>
      <xdr:spPr>
        <a:xfrm>
          <a:off x="9258300" y="17788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40639</xdr:rowOff>
    </xdr:from>
    <xdr:to>
      <xdr:col>55</xdr:col>
      <xdr:colOff>50800</xdr:colOff>
      <xdr:row>106</xdr:row>
      <xdr:rowOff>142239</xdr:rowOff>
    </xdr:to>
    <xdr:sp macro="" textlink="">
      <xdr:nvSpPr>
        <xdr:cNvPr id="367" name="フローチャート: 判断 366">
          <a:extLst>
            <a:ext uri="{FF2B5EF4-FFF2-40B4-BE49-F238E27FC236}">
              <a16:creationId xmlns:a16="http://schemas.microsoft.com/office/drawing/2014/main" id="{FEC06164-4D27-4984-885B-46A018F62D63}"/>
            </a:ext>
          </a:extLst>
        </xdr:cNvPr>
        <xdr:cNvSpPr/>
      </xdr:nvSpPr>
      <xdr:spPr>
        <a:xfrm>
          <a:off x="9192260" y="17810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36830</xdr:rowOff>
    </xdr:from>
    <xdr:to>
      <xdr:col>50</xdr:col>
      <xdr:colOff>165100</xdr:colOff>
      <xdr:row>106</xdr:row>
      <xdr:rowOff>138430</xdr:rowOff>
    </xdr:to>
    <xdr:sp macro="" textlink="">
      <xdr:nvSpPr>
        <xdr:cNvPr id="368" name="フローチャート: 判断 367">
          <a:extLst>
            <a:ext uri="{FF2B5EF4-FFF2-40B4-BE49-F238E27FC236}">
              <a16:creationId xmlns:a16="http://schemas.microsoft.com/office/drawing/2014/main" id="{41828A14-F6D7-4C12-B5C6-21723BBAA808}"/>
            </a:ext>
          </a:extLst>
        </xdr:cNvPr>
        <xdr:cNvSpPr/>
      </xdr:nvSpPr>
      <xdr:spPr>
        <a:xfrm>
          <a:off x="8445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44450</xdr:rowOff>
    </xdr:from>
    <xdr:to>
      <xdr:col>46</xdr:col>
      <xdr:colOff>38100</xdr:colOff>
      <xdr:row>106</xdr:row>
      <xdr:rowOff>146050</xdr:rowOff>
    </xdr:to>
    <xdr:sp macro="" textlink="">
      <xdr:nvSpPr>
        <xdr:cNvPr id="369" name="フローチャート: 判断 368">
          <a:extLst>
            <a:ext uri="{FF2B5EF4-FFF2-40B4-BE49-F238E27FC236}">
              <a16:creationId xmlns:a16="http://schemas.microsoft.com/office/drawing/2014/main" id="{9CFE6F39-53C1-4932-9870-2F8F909E257B}"/>
            </a:ext>
          </a:extLst>
        </xdr:cNvPr>
        <xdr:cNvSpPr/>
      </xdr:nvSpPr>
      <xdr:spPr>
        <a:xfrm>
          <a:off x="7670800" y="1781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52070</xdr:rowOff>
    </xdr:from>
    <xdr:to>
      <xdr:col>41</xdr:col>
      <xdr:colOff>101600</xdr:colOff>
      <xdr:row>106</xdr:row>
      <xdr:rowOff>153670</xdr:rowOff>
    </xdr:to>
    <xdr:sp macro="" textlink="">
      <xdr:nvSpPr>
        <xdr:cNvPr id="370" name="フローチャート: 判断 369">
          <a:extLst>
            <a:ext uri="{FF2B5EF4-FFF2-40B4-BE49-F238E27FC236}">
              <a16:creationId xmlns:a16="http://schemas.microsoft.com/office/drawing/2014/main" id="{1E4DD799-34C3-46A5-9D5D-15CA2038A38A}"/>
            </a:ext>
          </a:extLst>
        </xdr:cNvPr>
        <xdr:cNvSpPr/>
      </xdr:nvSpPr>
      <xdr:spPr>
        <a:xfrm>
          <a:off x="68732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40639</xdr:rowOff>
    </xdr:from>
    <xdr:to>
      <xdr:col>36</xdr:col>
      <xdr:colOff>165100</xdr:colOff>
      <xdr:row>106</xdr:row>
      <xdr:rowOff>142239</xdr:rowOff>
    </xdr:to>
    <xdr:sp macro="" textlink="">
      <xdr:nvSpPr>
        <xdr:cNvPr id="371" name="フローチャート: 判断 370">
          <a:extLst>
            <a:ext uri="{FF2B5EF4-FFF2-40B4-BE49-F238E27FC236}">
              <a16:creationId xmlns:a16="http://schemas.microsoft.com/office/drawing/2014/main" id="{3553FAC2-EA4A-4AB5-963D-C86922EE51B6}"/>
            </a:ext>
          </a:extLst>
        </xdr:cNvPr>
        <xdr:cNvSpPr/>
      </xdr:nvSpPr>
      <xdr:spPr>
        <a:xfrm>
          <a:off x="6098540" y="1781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57EB7818-A78D-4322-B1DF-8E77470C8CB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ACD0ABE-EAB2-4505-BDE7-D664F732BE0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0B04F83-64C4-42BE-90CD-83B36D799DE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4D231B3-A55C-478C-A221-1D475529B46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0086E8C-99AF-44AD-ACB5-96C06C85F4C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100</xdr:row>
      <xdr:rowOff>143511</xdr:rowOff>
    </xdr:from>
    <xdr:to>
      <xdr:col>36</xdr:col>
      <xdr:colOff>165100</xdr:colOff>
      <xdr:row>101</xdr:row>
      <xdr:rowOff>73661</xdr:rowOff>
    </xdr:to>
    <xdr:sp macro="" textlink="">
      <xdr:nvSpPr>
        <xdr:cNvPr id="377" name="楕円 376">
          <a:extLst>
            <a:ext uri="{FF2B5EF4-FFF2-40B4-BE49-F238E27FC236}">
              <a16:creationId xmlns:a16="http://schemas.microsoft.com/office/drawing/2014/main" id="{32B6837C-FD21-4938-BD29-D8EDF7C6557A}"/>
            </a:ext>
          </a:extLst>
        </xdr:cNvPr>
        <xdr:cNvSpPr/>
      </xdr:nvSpPr>
      <xdr:spPr>
        <a:xfrm>
          <a:off x="6098540" y="169075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154957</xdr:rowOff>
    </xdr:from>
    <xdr:ext cx="469744" cy="259045"/>
    <xdr:sp macro="" textlink="">
      <xdr:nvSpPr>
        <xdr:cNvPr id="378" name="n_1aveValue【市民会館】&#10;一人当たり面積">
          <a:extLst>
            <a:ext uri="{FF2B5EF4-FFF2-40B4-BE49-F238E27FC236}">
              <a16:creationId xmlns:a16="http://schemas.microsoft.com/office/drawing/2014/main" id="{B1F6AC38-F6EC-46EF-9B9F-88828152E733}"/>
            </a:ext>
          </a:extLst>
        </xdr:cNvPr>
        <xdr:cNvSpPr txBox="1"/>
      </xdr:nvSpPr>
      <xdr:spPr>
        <a:xfrm>
          <a:off x="8271587" y="1758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162577</xdr:rowOff>
    </xdr:from>
    <xdr:ext cx="469744" cy="259045"/>
    <xdr:sp macro="" textlink="">
      <xdr:nvSpPr>
        <xdr:cNvPr id="379" name="n_2aveValue【市民会館】&#10;一人当たり面積">
          <a:extLst>
            <a:ext uri="{FF2B5EF4-FFF2-40B4-BE49-F238E27FC236}">
              <a16:creationId xmlns:a16="http://schemas.microsoft.com/office/drawing/2014/main" id="{D3654996-F4B2-44EC-AC8A-2B334106361E}"/>
            </a:ext>
          </a:extLst>
        </xdr:cNvPr>
        <xdr:cNvSpPr txBox="1"/>
      </xdr:nvSpPr>
      <xdr:spPr>
        <a:xfrm>
          <a:off x="7509587" y="175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170197</xdr:rowOff>
    </xdr:from>
    <xdr:ext cx="469744" cy="259045"/>
    <xdr:sp macro="" textlink="">
      <xdr:nvSpPr>
        <xdr:cNvPr id="380" name="n_3aveValue【市民会館】&#10;一人当たり面積">
          <a:extLst>
            <a:ext uri="{FF2B5EF4-FFF2-40B4-BE49-F238E27FC236}">
              <a16:creationId xmlns:a16="http://schemas.microsoft.com/office/drawing/2014/main" id="{21591F75-AD06-47E3-BADC-9D8C0FEB398C}"/>
            </a:ext>
          </a:extLst>
        </xdr:cNvPr>
        <xdr:cNvSpPr txBox="1"/>
      </xdr:nvSpPr>
      <xdr:spPr>
        <a:xfrm>
          <a:off x="67120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133366</xdr:rowOff>
    </xdr:from>
    <xdr:ext cx="469744" cy="259045"/>
    <xdr:sp macro="" textlink="">
      <xdr:nvSpPr>
        <xdr:cNvPr id="381" name="n_4aveValue【市民会館】&#10;一人当たり面積">
          <a:extLst>
            <a:ext uri="{FF2B5EF4-FFF2-40B4-BE49-F238E27FC236}">
              <a16:creationId xmlns:a16="http://schemas.microsoft.com/office/drawing/2014/main" id="{9B82C81C-A446-4E78-B5D9-F790A2C5DF42}"/>
            </a:ext>
          </a:extLst>
        </xdr:cNvPr>
        <xdr:cNvSpPr txBox="1"/>
      </xdr:nvSpPr>
      <xdr:spPr>
        <a:xfrm>
          <a:off x="5937327" y="179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90188</xdr:rowOff>
    </xdr:from>
    <xdr:ext cx="469744" cy="259045"/>
    <xdr:sp macro="" textlink="">
      <xdr:nvSpPr>
        <xdr:cNvPr id="382" name="n_4mainValue【市民会館】&#10;一人当たり面積">
          <a:extLst>
            <a:ext uri="{FF2B5EF4-FFF2-40B4-BE49-F238E27FC236}">
              <a16:creationId xmlns:a16="http://schemas.microsoft.com/office/drawing/2014/main" id="{1C93E52C-D28E-4A5D-8988-1A968DD9882D}"/>
            </a:ext>
          </a:extLst>
        </xdr:cNvPr>
        <xdr:cNvSpPr txBox="1"/>
      </xdr:nvSpPr>
      <xdr:spPr>
        <a:xfrm>
          <a:off x="5937327" y="1668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3" name="正方形/長方形 382">
          <a:extLst>
            <a:ext uri="{FF2B5EF4-FFF2-40B4-BE49-F238E27FC236}">
              <a16:creationId xmlns:a16="http://schemas.microsoft.com/office/drawing/2014/main" id="{EB139BEC-C4A2-420B-BD26-80D926887D5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4" name="正方形/長方形 383">
          <a:extLst>
            <a:ext uri="{FF2B5EF4-FFF2-40B4-BE49-F238E27FC236}">
              <a16:creationId xmlns:a16="http://schemas.microsoft.com/office/drawing/2014/main" id="{FB8075EF-071A-4AF7-B0A0-8E5D2C4FCB1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5" name="正方形/長方形 384">
          <a:extLst>
            <a:ext uri="{FF2B5EF4-FFF2-40B4-BE49-F238E27FC236}">
              <a16:creationId xmlns:a16="http://schemas.microsoft.com/office/drawing/2014/main" id="{97D31F8D-F37A-41EF-B9F9-75DB1C233E5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6" name="正方形/長方形 385">
          <a:extLst>
            <a:ext uri="{FF2B5EF4-FFF2-40B4-BE49-F238E27FC236}">
              <a16:creationId xmlns:a16="http://schemas.microsoft.com/office/drawing/2014/main" id="{A7261388-273B-4BE7-B0E0-19815CF039F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7" name="正方形/長方形 386">
          <a:extLst>
            <a:ext uri="{FF2B5EF4-FFF2-40B4-BE49-F238E27FC236}">
              <a16:creationId xmlns:a16="http://schemas.microsoft.com/office/drawing/2014/main" id="{CFC0DFD3-5852-48BA-AA45-43689F54015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8" name="正方形/長方形 387">
          <a:extLst>
            <a:ext uri="{FF2B5EF4-FFF2-40B4-BE49-F238E27FC236}">
              <a16:creationId xmlns:a16="http://schemas.microsoft.com/office/drawing/2014/main" id="{D5B9D774-1161-4838-9D27-F1B150BFCC6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9" name="正方形/長方形 388">
          <a:extLst>
            <a:ext uri="{FF2B5EF4-FFF2-40B4-BE49-F238E27FC236}">
              <a16:creationId xmlns:a16="http://schemas.microsoft.com/office/drawing/2014/main" id="{548A96D6-BB4E-4B3C-B14D-6D22543CB8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正方形/長方形 389">
          <a:extLst>
            <a:ext uri="{FF2B5EF4-FFF2-40B4-BE49-F238E27FC236}">
              <a16:creationId xmlns:a16="http://schemas.microsoft.com/office/drawing/2014/main" id="{0602508E-0C6B-4127-A98A-DA6952D131F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1" name="テキスト ボックス 390">
          <a:extLst>
            <a:ext uri="{FF2B5EF4-FFF2-40B4-BE49-F238E27FC236}">
              <a16:creationId xmlns:a16="http://schemas.microsoft.com/office/drawing/2014/main" id="{B170EC67-CEA5-466C-ABF8-4E9BF7BE5F8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2" name="直線コネクタ 391">
          <a:extLst>
            <a:ext uri="{FF2B5EF4-FFF2-40B4-BE49-F238E27FC236}">
              <a16:creationId xmlns:a16="http://schemas.microsoft.com/office/drawing/2014/main" id="{A4F7070C-E70C-47FC-B132-7F4489284C8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3" name="テキスト ボックス 392">
          <a:extLst>
            <a:ext uri="{FF2B5EF4-FFF2-40B4-BE49-F238E27FC236}">
              <a16:creationId xmlns:a16="http://schemas.microsoft.com/office/drawing/2014/main" id="{46A17AC9-3A52-4AE6-9272-719DEDD9D2D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4" name="直線コネクタ 393">
          <a:extLst>
            <a:ext uri="{FF2B5EF4-FFF2-40B4-BE49-F238E27FC236}">
              <a16:creationId xmlns:a16="http://schemas.microsoft.com/office/drawing/2014/main" id="{723D9B61-F0AE-45B9-A490-F60B0E8FE7E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5" name="テキスト ボックス 394">
          <a:extLst>
            <a:ext uri="{FF2B5EF4-FFF2-40B4-BE49-F238E27FC236}">
              <a16:creationId xmlns:a16="http://schemas.microsoft.com/office/drawing/2014/main" id="{C427AE19-16A8-4F9D-BA30-3A77C3F700C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6" name="直線コネクタ 395">
          <a:extLst>
            <a:ext uri="{FF2B5EF4-FFF2-40B4-BE49-F238E27FC236}">
              <a16:creationId xmlns:a16="http://schemas.microsoft.com/office/drawing/2014/main" id="{AD5F7405-79B1-4248-801C-8E034531694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7" name="テキスト ボックス 396">
          <a:extLst>
            <a:ext uri="{FF2B5EF4-FFF2-40B4-BE49-F238E27FC236}">
              <a16:creationId xmlns:a16="http://schemas.microsoft.com/office/drawing/2014/main" id="{718CB014-DC92-4A16-9B4C-20A783675F4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8" name="直線コネクタ 397">
          <a:extLst>
            <a:ext uri="{FF2B5EF4-FFF2-40B4-BE49-F238E27FC236}">
              <a16:creationId xmlns:a16="http://schemas.microsoft.com/office/drawing/2014/main" id="{326302FD-8C44-483F-8DCC-84E07812B8F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9" name="テキスト ボックス 398">
          <a:extLst>
            <a:ext uri="{FF2B5EF4-FFF2-40B4-BE49-F238E27FC236}">
              <a16:creationId xmlns:a16="http://schemas.microsoft.com/office/drawing/2014/main" id="{2A7D48C2-AAF3-4797-9AEB-DFC58A686B8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0" name="直線コネクタ 399">
          <a:extLst>
            <a:ext uri="{FF2B5EF4-FFF2-40B4-BE49-F238E27FC236}">
              <a16:creationId xmlns:a16="http://schemas.microsoft.com/office/drawing/2014/main" id="{D9A1718A-0351-45A5-8759-7C07086CB14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1" name="テキスト ボックス 400">
          <a:extLst>
            <a:ext uri="{FF2B5EF4-FFF2-40B4-BE49-F238E27FC236}">
              <a16:creationId xmlns:a16="http://schemas.microsoft.com/office/drawing/2014/main" id="{C5B8913C-CC97-40CE-995C-60361CC2275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2" name="直線コネクタ 401">
          <a:extLst>
            <a:ext uri="{FF2B5EF4-FFF2-40B4-BE49-F238E27FC236}">
              <a16:creationId xmlns:a16="http://schemas.microsoft.com/office/drawing/2014/main" id="{BF1AEC47-B5EE-417F-89AB-DF399BDB775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3" name="テキスト ボックス 402">
          <a:extLst>
            <a:ext uri="{FF2B5EF4-FFF2-40B4-BE49-F238E27FC236}">
              <a16:creationId xmlns:a16="http://schemas.microsoft.com/office/drawing/2014/main" id="{4E0B4603-FEC7-4983-AB2C-C1892D4FE8E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a:extLst>
            <a:ext uri="{FF2B5EF4-FFF2-40B4-BE49-F238E27FC236}">
              <a16:creationId xmlns:a16="http://schemas.microsoft.com/office/drawing/2014/main" id="{41EB9E64-7CB4-4695-B575-8EA95D80BCC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5" name="テキスト ボックス 404">
          <a:extLst>
            <a:ext uri="{FF2B5EF4-FFF2-40B4-BE49-F238E27FC236}">
              <a16:creationId xmlns:a16="http://schemas.microsoft.com/office/drawing/2014/main" id="{C1E084B7-08B7-4DA0-BAAA-D023083E720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6" name="【一般廃棄物処理施設】&#10;有形固定資産減価償却率グラフ枠">
          <a:extLst>
            <a:ext uri="{FF2B5EF4-FFF2-40B4-BE49-F238E27FC236}">
              <a16:creationId xmlns:a16="http://schemas.microsoft.com/office/drawing/2014/main" id="{49562A61-C69C-4E43-85C6-6EB959207E5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07" name="直線コネクタ 406">
          <a:extLst>
            <a:ext uri="{FF2B5EF4-FFF2-40B4-BE49-F238E27FC236}">
              <a16:creationId xmlns:a16="http://schemas.microsoft.com/office/drawing/2014/main" id="{A2D8FCEE-F593-472D-AF95-F10B717EAD4A}"/>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8" name="【一般廃棄物処理施設】&#10;有形固定資産減価償却率最小値テキスト">
          <a:extLst>
            <a:ext uri="{FF2B5EF4-FFF2-40B4-BE49-F238E27FC236}">
              <a16:creationId xmlns:a16="http://schemas.microsoft.com/office/drawing/2014/main" id="{B93AB145-F283-44BC-A26F-405FE00B168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9" name="直線コネクタ 408">
          <a:extLst>
            <a:ext uri="{FF2B5EF4-FFF2-40B4-BE49-F238E27FC236}">
              <a16:creationId xmlns:a16="http://schemas.microsoft.com/office/drawing/2014/main" id="{72E172B8-9817-4A38-804A-A2A163A39866}"/>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10" name="【一般廃棄物処理施設】&#10;有形固定資産減価償却率最大値テキスト">
          <a:extLst>
            <a:ext uri="{FF2B5EF4-FFF2-40B4-BE49-F238E27FC236}">
              <a16:creationId xmlns:a16="http://schemas.microsoft.com/office/drawing/2014/main" id="{9CAC3D41-8252-4750-A483-3C951B850D7E}"/>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11" name="直線コネクタ 410">
          <a:extLst>
            <a:ext uri="{FF2B5EF4-FFF2-40B4-BE49-F238E27FC236}">
              <a16:creationId xmlns:a16="http://schemas.microsoft.com/office/drawing/2014/main" id="{48B60F00-DEAF-4687-88A7-51968876DA9B}"/>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412" name="【一般廃棄物処理施設】&#10;有形固定資産減価償却率平均値テキスト">
          <a:extLst>
            <a:ext uri="{FF2B5EF4-FFF2-40B4-BE49-F238E27FC236}">
              <a16:creationId xmlns:a16="http://schemas.microsoft.com/office/drawing/2014/main" id="{631392CE-C972-443D-A5A4-ABB8F3E620C9}"/>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13" name="フローチャート: 判断 412">
          <a:extLst>
            <a:ext uri="{FF2B5EF4-FFF2-40B4-BE49-F238E27FC236}">
              <a16:creationId xmlns:a16="http://schemas.microsoft.com/office/drawing/2014/main" id="{53C737E6-AE1C-41D9-AD6A-772C1E31E6BA}"/>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14" name="フローチャート: 判断 413">
          <a:extLst>
            <a:ext uri="{FF2B5EF4-FFF2-40B4-BE49-F238E27FC236}">
              <a16:creationId xmlns:a16="http://schemas.microsoft.com/office/drawing/2014/main" id="{E40E4F67-C3C8-4DBE-A078-86AD9B1D0C1F}"/>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15" name="フローチャート: 判断 414">
          <a:extLst>
            <a:ext uri="{FF2B5EF4-FFF2-40B4-BE49-F238E27FC236}">
              <a16:creationId xmlns:a16="http://schemas.microsoft.com/office/drawing/2014/main" id="{BB0646B8-F152-4131-878B-8F3EAEDCAA17}"/>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16" name="フローチャート: 判断 415">
          <a:extLst>
            <a:ext uri="{FF2B5EF4-FFF2-40B4-BE49-F238E27FC236}">
              <a16:creationId xmlns:a16="http://schemas.microsoft.com/office/drawing/2014/main" id="{26DA1917-33BF-4BE8-8D8A-DB884BB4F34A}"/>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17" name="フローチャート: 判断 416">
          <a:extLst>
            <a:ext uri="{FF2B5EF4-FFF2-40B4-BE49-F238E27FC236}">
              <a16:creationId xmlns:a16="http://schemas.microsoft.com/office/drawing/2014/main" id="{FDC2EABE-BFA4-4086-99CD-C09218537FFF}"/>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89F9792A-EA99-4ADD-BA1B-E8E5A49D6E6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E870A459-485E-4B8B-AD63-1D0CB42EFFA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CC0DD290-DB3F-4090-8953-13E14BF456A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C3E0CBE5-6335-4B74-9F48-CE552FB20A9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5032183F-9620-4172-9053-BEA3A1963E5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57785</xdr:rowOff>
    </xdr:from>
    <xdr:to>
      <xdr:col>85</xdr:col>
      <xdr:colOff>177800</xdr:colOff>
      <xdr:row>39</xdr:row>
      <xdr:rowOff>159385</xdr:rowOff>
    </xdr:to>
    <xdr:sp macro="" textlink="">
      <xdr:nvSpPr>
        <xdr:cNvPr id="423" name="楕円 422">
          <a:extLst>
            <a:ext uri="{FF2B5EF4-FFF2-40B4-BE49-F238E27FC236}">
              <a16:creationId xmlns:a16="http://schemas.microsoft.com/office/drawing/2014/main" id="{45FD709D-C56D-4539-AA7E-56AFB9A4F4D2}"/>
            </a:ext>
          </a:extLst>
        </xdr:cNvPr>
        <xdr:cNvSpPr/>
      </xdr:nvSpPr>
      <xdr:spPr>
        <a:xfrm>
          <a:off x="14325600" y="65957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36212</xdr:rowOff>
    </xdr:from>
    <xdr:ext cx="405111" cy="259045"/>
    <xdr:sp macro="" textlink="">
      <xdr:nvSpPr>
        <xdr:cNvPr id="424" name="【一般廃棄物処理施設】&#10;有形固定資産減価償却率該当値テキスト">
          <a:extLst>
            <a:ext uri="{FF2B5EF4-FFF2-40B4-BE49-F238E27FC236}">
              <a16:creationId xmlns:a16="http://schemas.microsoft.com/office/drawing/2014/main" id="{3CAEC21C-F61E-42AD-BB3D-F4BE78A8662C}"/>
            </a:ext>
          </a:extLst>
        </xdr:cNvPr>
        <xdr:cNvSpPr txBox="1"/>
      </xdr:nvSpPr>
      <xdr:spPr>
        <a:xfrm>
          <a:off x="14414500"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425" name="楕円 424">
          <a:extLst>
            <a:ext uri="{FF2B5EF4-FFF2-40B4-BE49-F238E27FC236}">
              <a16:creationId xmlns:a16="http://schemas.microsoft.com/office/drawing/2014/main" id="{38751E1F-6396-4BCA-9E76-61505A7B642C}"/>
            </a:ext>
          </a:extLst>
        </xdr:cNvPr>
        <xdr:cNvSpPr/>
      </xdr:nvSpPr>
      <xdr:spPr>
        <a:xfrm>
          <a:off x="1357884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108585</xdr:rowOff>
    </xdr:to>
    <xdr:cxnSp macro="">
      <xdr:nvCxnSpPr>
        <xdr:cNvPr id="426" name="直線コネクタ 425">
          <a:extLst>
            <a:ext uri="{FF2B5EF4-FFF2-40B4-BE49-F238E27FC236}">
              <a16:creationId xmlns:a16="http://schemas.microsoft.com/office/drawing/2014/main" id="{67EB3F9C-6F2B-40E1-83B3-2C86A4E223F8}"/>
            </a:ext>
          </a:extLst>
        </xdr:cNvPr>
        <xdr:cNvCxnSpPr/>
      </xdr:nvCxnSpPr>
      <xdr:spPr>
        <a:xfrm>
          <a:off x="13629640" y="659320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427" name="楕円 426">
          <a:extLst>
            <a:ext uri="{FF2B5EF4-FFF2-40B4-BE49-F238E27FC236}">
              <a16:creationId xmlns:a16="http://schemas.microsoft.com/office/drawing/2014/main" id="{3591CF21-E27E-44BE-8437-6026006952DB}"/>
            </a:ext>
          </a:extLst>
        </xdr:cNvPr>
        <xdr:cNvSpPr/>
      </xdr:nvSpPr>
      <xdr:spPr>
        <a:xfrm>
          <a:off x="12804140" y="64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xdr:rowOff>
    </xdr:from>
    <xdr:to>
      <xdr:col>81</xdr:col>
      <xdr:colOff>50800</xdr:colOff>
      <xdr:row>39</xdr:row>
      <xdr:rowOff>55245</xdr:rowOff>
    </xdr:to>
    <xdr:cxnSp macro="">
      <xdr:nvCxnSpPr>
        <xdr:cNvPr id="428" name="直線コネクタ 427">
          <a:extLst>
            <a:ext uri="{FF2B5EF4-FFF2-40B4-BE49-F238E27FC236}">
              <a16:creationId xmlns:a16="http://schemas.microsoft.com/office/drawing/2014/main" id="{C7F87EF0-ACEE-40C1-9188-A56DB15EB964}"/>
            </a:ext>
          </a:extLst>
        </xdr:cNvPr>
        <xdr:cNvCxnSpPr/>
      </xdr:nvCxnSpPr>
      <xdr:spPr>
        <a:xfrm>
          <a:off x="12854940" y="653986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69215</xdr:rowOff>
    </xdr:from>
    <xdr:to>
      <xdr:col>72</xdr:col>
      <xdr:colOff>38100</xdr:colOff>
      <xdr:row>38</xdr:row>
      <xdr:rowOff>170815</xdr:rowOff>
    </xdr:to>
    <xdr:sp macro="" textlink="">
      <xdr:nvSpPr>
        <xdr:cNvPr id="429" name="楕円 428">
          <a:extLst>
            <a:ext uri="{FF2B5EF4-FFF2-40B4-BE49-F238E27FC236}">
              <a16:creationId xmlns:a16="http://schemas.microsoft.com/office/drawing/2014/main" id="{C0522FA8-7F69-43E2-9F06-093ABA0E822A}"/>
            </a:ext>
          </a:extLst>
        </xdr:cNvPr>
        <xdr:cNvSpPr/>
      </xdr:nvSpPr>
      <xdr:spPr>
        <a:xfrm>
          <a:off x="12029440" y="6439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120015</xdr:rowOff>
    </xdr:from>
    <xdr:to>
      <xdr:col>76</xdr:col>
      <xdr:colOff>114300</xdr:colOff>
      <xdr:row>39</xdr:row>
      <xdr:rowOff>1905</xdr:rowOff>
    </xdr:to>
    <xdr:cxnSp macro="">
      <xdr:nvCxnSpPr>
        <xdr:cNvPr id="430" name="直線コネクタ 429">
          <a:extLst>
            <a:ext uri="{FF2B5EF4-FFF2-40B4-BE49-F238E27FC236}">
              <a16:creationId xmlns:a16="http://schemas.microsoft.com/office/drawing/2014/main" id="{FE495ECF-43DD-43AB-95F5-038AB75834D8}"/>
            </a:ext>
          </a:extLst>
        </xdr:cNvPr>
        <xdr:cNvCxnSpPr/>
      </xdr:nvCxnSpPr>
      <xdr:spPr>
        <a:xfrm>
          <a:off x="12072620" y="649033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31" name="n_1aveValue【一般廃棄物処理施設】&#10;有形固定資産減価償却率">
          <a:extLst>
            <a:ext uri="{FF2B5EF4-FFF2-40B4-BE49-F238E27FC236}">
              <a16:creationId xmlns:a16="http://schemas.microsoft.com/office/drawing/2014/main" id="{5FCE5EFA-E5EC-419E-B42B-D0F2E669E928}"/>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32" name="n_2aveValue【一般廃棄物処理施設】&#10;有形固定資産減価償却率">
          <a:extLst>
            <a:ext uri="{FF2B5EF4-FFF2-40B4-BE49-F238E27FC236}">
              <a16:creationId xmlns:a16="http://schemas.microsoft.com/office/drawing/2014/main" id="{87723075-E4C7-4D05-8833-EFE9BBE56937}"/>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33" name="n_3aveValue【一般廃棄物処理施設】&#10;有形固定資産減価償却率">
          <a:extLst>
            <a:ext uri="{FF2B5EF4-FFF2-40B4-BE49-F238E27FC236}">
              <a16:creationId xmlns:a16="http://schemas.microsoft.com/office/drawing/2014/main" id="{75EF4D30-2550-41FB-AF07-B96C7373CFE2}"/>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434" name="n_4aveValue【一般廃棄物処理施設】&#10;有形固定資産減価償却率">
          <a:extLst>
            <a:ext uri="{FF2B5EF4-FFF2-40B4-BE49-F238E27FC236}">
              <a16:creationId xmlns:a16="http://schemas.microsoft.com/office/drawing/2014/main" id="{BF3034FD-1E3D-4EBB-863B-DFA2D367DAEB}"/>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435" name="n_1mainValue【一般廃棄物処理施設】&#10;有形固定資産減価償却率">
          <a:extLst>
            <a:ext uri="{FF2B5EF4-FFF2-40B4-BE49-F238E27FC236}">
              <a16:creationId xmlns:a16="http://schemas.microsoft.com/office/drawing/2014/main" id="{3D96074C-CFAA-462A-AC18-31667A450F05}"/>
            </a:ext>
          </a:extLst>
        </xdr:cNvPr>
        <xdr:cNvSpPr txBox="1"/>
      </xdr:nvSpPr>
      <xdr:spPr>
        <a:xfrm>
          <a:off x="134372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436" name="n_2mainValue【一般廃棄物処理施設】&#10;有形固定資産減価償却率">
          <a:extLst>
            <a:ext uri="{FF2B5EF4-FFF2-40B4-BE49-F238E27FC236}">
              <a16:creationId xmlns:a16="http://schemas.microsoft.com/office/drawing/2014/main" id="{975191CB-8445-4ADA-A0C5-7FECCDBDC73D}"/>
            </a:ext>
          </a:extLst>
        </xdr:cNvPr>
        <xdr:cNvSpPr txBox="1"/>
      </xdr:nvSpPr>
      <xdr:spPr>
        <a:xfrm>
          <a:off x="126752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161942</xdr:rowOff>
    </xdr:from>
    <xdr:ext cx="405111" cy="259045"/>
    <xdr:sp macro="" textlink="">
      <xdr:nvSpPr>
        <xdr:cNvPr id="437" name="n_3mainValue【一般廃棄物処理施設】&#10;有形固定資産減価償却率">
          <a:extLst>
            <a:ext uri="{FF2B5EF4-FFF2-40B4-BE49-F238E27FC236}">
              <a16:creationId xmlns:a16="http://schemas.microsoft.com/office/drawing/2014/main" id="{0C16F1CF-2113-4C11-8AB6-1A15A87A3DA5}"/>
            </a:ext>
          </a:extLst>
        </xdr:cNvPr>
        <xdr:cNvSpPr txBox="1"/>
      </xdr:nvSpPr>
      <xdr:spPr>
        <a:xfrm>
          <a:off x="119005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8" name="正方形/長方形 437">
          <a:extLst>
            <a:ext uri="{FF2B5EF4-FFF2-40B4-BE49-F238E27FC236}">
              <a16:creationId xmlns:a16="http://schemas.microsoft.com/office/drawing/2014/main" id="{F095DF43-E229-4454-8788-E4BCC6EED7C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9" name="正方形/長方形 438">
          <a:extLst>
            <a:ext uri="{FF2B5EF4-FFF2-40B4-BE49-F238E27FC236}">
              <a16:creationId xmlns:a16="http://schemas.microsoft.com/office/drawing/2014/main" id="{D91FF730-FF0A-4245-8717-347B80F226D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0" name="正方形/長方形 439">
          <a:extLst>
            <a:ext uri="{FF2B5EF4-FFF2-40B4-BE49-F238E27FC236}">
              <a16:creationId xmlns:a16="http://schemas.microsoft.com/office/drawing/2014/main" id="{A8FE2054-5084-487C-BC61-2356A11088A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1" name="正方形/長方形 440">
          <a:extLst>
            <a:ext uri="{FF2B5EF4-FFF2-40B4-BE49-F238E27FC236}">
              <a16:creationId xmlns:a16="http://schemas.microsoft.com/office/drawing/2014/main" id="{7FE5A301-F881-43B3-A26F-5AD0BF13E63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2" name="正方形/長方形 441">
          <a:extLst>
            <a:ext uri="{FF2B5EF4-FFF2-40B4-BE49-F238E27FC236}">
              <a16:creationId xmlns:a16="http://schemas.microsoft.com/office/drawing/2014/main" id="{60333370-AAEA-4153-A113-FE9F32B0463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3" name="正方形/長方形 442">
          <a:extLst>
            <a:ext uri="{FF2B5EF4-FFF2-40B4-BE49-F238E27FC236}">
              <a16:creationId xmlns:a16="http://schemas.microsoft.com/office/drawing/2014/main" id="{05C83E19-822F-4CA2-BB7D-CF0BD2E53CC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4" name="正方形/長方形 443">
          <a:extLst>
            <a:ext uri="{FF2B5EF4-FFF2-40B4-BE49-F238E27FC236}">
              <a16:creationId xmlns:a16="http://schemas.microsoft.com/office/drawing/2014/main" id="{5CD2D1CA-2104-4ABF-8541-5D50C4D8C83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5" name="正方形/長方形 444">
          <a:extLst>
            <a:ext uri="{FF2B5EF4-FFF2-40B4-BE49-F238E27FC236}">
              <a16:creationId xmlns:a16="http://schemas.microsoft.com/office/drawing/2014/main" id="{38B55213-9ECD-465B-83BE-7C70E4BC44D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6" name="テキスト ボックス 445">
          <a:extLst>
            <a:ext uri="{FF2B5EF4-FFF2-40B4-BE49-F238E27FC236}">
              <a16:creationId xmlns:a16="http://schemas.microsoft.com/office/drawing/2014/main" id="{7D28C9ED-8108-44D4-86A4-2D1729049EE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7" name="直線コネクタ 446">
          <a:extLst>
            <a:ext uri="{FF2B5EF4-FFF2-40B4-BE49-F238E27FC236}">
              <a16:creationId xmlns:a16="http://schemas.microsoft.com/office/drawing/2014/main" id="{F2000832-209A-40D7-BC08-DE87B12203C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8" name="直線コネクタ 447">
          <a:extLst>
            <a:ext uri="{FF2B5EF4-FFF2-40B4-BE49-F238E27FC236}">
              <a16:creationId xmlns:a16="http://schemas.microsoft.com/office/drawing/2014/main" id="{105530A6-643C-46A8-B764-9D2F2FB90CE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9" name="テキスト ボックス 448">
          <a:extLst>
            <a:ext uri="{FF2B5EF4-FFF2-40B4-BE49-F238E27FC236}">
              <a16:creationId xmlns:a16="http://schemas.microsoft.com/office/drawing/2014/main" id="{10F0D546-EC08-4585-8B21-8806AA46CA3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0" name="直線コネクタ 449">
          <a:extLst>
            <a:ext uri="{FF2B5EF4-FFF2-40B4-BE49-F238E27FC236}">
              <a16:creationId xmlns:a16="http://schemas.microsoft.com/office/drawing/2014/main" id="{CA28B02F-FAD2-4381-B036-3689698B5AC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51" name="テキスト ボックス 450">
          <a:extLst>
            <a:ext uri="{FF2B5EF4-FFF2-40B4-BE49-F238E27FC236}">
              <a16:creationId xmlns:a16="http://schemas.microsoft.com/office/drawing/2014/main" id="{551DF595-8124-48EA-B799-81EB185166AC}"/>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2" name="直線コネクタ 451">
          <a:extLst>
            <a:ext uri="{FF2B5EF4-FFF2-40B4-BE49-F238E27FC236}">
              <a16:creationId xmlns:a16="http://schemas.microsoft.com/office/drawing/2014/main" id="{F2784E19-9C4F-4FCC-A11B-1BB25AFC3ED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53" name="テキスト ボックス 452">
          <a:extLst>
            <a:ext uri="{FF2B5EF4-FFF2-40B4-BE49-F238E27FC236}">
              <a16:creationId xmlns:a16="http://schemas.microsoft.com/office/drawing/2014/main" id="{08A121B3-4B03-4993-AB3F-257B044DA83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4" name="直線コネクタ 453">
          <a:extLst>
            <a:ext uri="{FF2B5EF4-FFF2-40B4-BE49-F238E27FC236}">
              <a16:creationId xmlns:a16="http://schemas.microsoft.com/office/drawing/2014/main" id="{2D100FDB-7650-42FA-85A6-E9C3C97685B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55" name="テキスト ボックス 454">
          <a:extLst>
            <a:ext uri="{FF2B5EF4-FFF2-40B4-BE49-F238E27FC236}">
              <a16:creationId xmlns:a16="http://schemas.microsoft.com/office/drawing/2014/main" id="{C5865A1D-15D9-45F1-8753-01C7C678BD1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6" name="直線コネクタ 455">
          <a:extLst>
            <a:ext uri="{FF2B5EF4-FFF2-40B4-BE49-F238E27FC236}">
              <a16:creationId xmlns:a16="http://schemas.microsoft.com/office/drawing/2014/main" id="{FBB719AA-3FE8-4394-B07C-801C0E0D93B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7" name="テキスト ボックス 456">
          <a:extLst>
            <a:ext uri="{FF2B5EF4-FFF2-40B4-BE49-F238E27FC236}">
              <a16:creationId xmlns:a16="http://schemas.microsoft.com/office/drawing/2014/main" id="{2EF3D8B5-B7DF-43C7-B94C-B97AE7B3241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8" name="【一般廃棄物処理施設】&#10;一人当たり有形固定資産（償却資産）額グラフ枠">
          <a:extLst>
            <a:ext uri="{FF2B5EF4-FFF2-40B4-BE49-F238E27FC236}">
              <a16:creationId xmlns:a16="http://schemas.microsoft.com/office/drawing/2014/main" id="{DDA4B58A-BBA8-426B-A0F4-E208B4B925C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59" name="直線コネクタ 458">
          <a:extLst>
            <a:ext uri="{FF2B5EF4-FFF2-40B4-BE49-F238E27FC236}">
              <a16:creationId xmlns:a16="http://schemas.microsoft.com/office/drawing/2014/main" id="{2FAAA3DB-F62D-4598-947E-EA9842ABE2E0}"/>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60" name="【一般廃棄物処理施設】&#10;一人当たり有形固定資産（償却資産）額最小値テキスト">
          <a:extLst>
            <a:ext uri="{FF2B5EF4-FFF2-40B4-BE49-F238E27FC236}">
              <a16:creationId xmlns:a16="http://schemas.microsoft.com/office/drawing/2014/main" id="{49450CCC-1989-49FE-8800-0ED96DB9B46D}"/>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61" name="直線コネクタ 460">
          <a:extLst>
            <a:ext uri="{FF2B5EF4-FFF2-40B4-BE49-F238E27FC236}">
              <a16:creationId xmlns:a16="http://schemas.microsoft.com/office/drawing/2014/main" id="{E0EF48BB-A84B-4B19-B938-752E35C68C85}"/>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62" name="【一般廃棄物処理施設】&#10;一人当たり有形固定資産（償却資産）額最大値テキスト">
          <a:extLst>
            <a:ext uri="{FF2B5EF4-FFF2-40B4-BE49-F238E27FC236}">
              <a16:creationId xmlns:a16="http://schemas.microsoft.com/office/drawing/2014/main" id="{5A3C818F-E535-4DB5-BBF8-4524723A805A}"/>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63" name="直線コネクタ 462">
          <a:extLst>
            <a:ext uri="{FF2B5EF4-FFF2-40B4-BE49-F238E27FC236}">
              <a16:creationId xmlns:a16="http://schemas.microsoft.com/office/drawing/2014/main" id="{1BF02ED3-DC67-4A95-B1CA-945E70F08FF7}"/>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464" name="【一般廃棄物処理施設】&#10;一人当たり有形固定資産（償却資産）額平均値テキスト">
          <a:extLst>
            <a:ext uri="{FF2B5EF4-FFF2-40B4-BE49-F238E27FC236}">
              <a16:creationId xmlns:a16="http://schemas.microsoft.com/office/drawing/2014/main" id="{64128F8D-73AE-45D1-8935-4C1F2D213053}"/>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65" name="フローチャート: 判断 464">
          <a:extLst>
            <a:ext uri="{FF2B5EF4-FFF2-40B4-BE49-F238E27FC236}">
              <a16:creationId xmlns:a16="http://schemas.microsoft.com/office/drawing/2014/main" id="{BE7A9EA8-7E30-40B0-9197-197C3B879AA5}"/>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66" name="フローチャート: 判断 465">
          <a:extLst>
            <a:ext uri="{FF2B5EF4-FFF2-40B4-BE49-F238E27FC236}">
              <a16:creationId xmlns:a16="http://schemas.microsoft.com/office/drawing/2014/main" id="{54915295-46BC-40A1-85EA-F5C9F4BB4AD3}"/>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67" name="フローチャート: 判断 466">
          <a:extLst>
            <a:ext uri="{FF2B5EF4-FFF2-40B4-BE49-F238E27FC236}">
              <a16:creationId xmlns:a16="http://schemas.microsoft.com/office/drawing/2014/main" id="{CE726226-9486-4E91-967E-F093AA3C8A4F}"/>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68" name="フローチャート: 判断 467">
          <a:extLst>
            <a:ext uri="{FF2B5EF4-FFF2-40B4-BE49-F238E27FC236}">
              <a16:creationId xmlns:a16="http://schemas.microsoft.com/office/drawing/2014/main" id="{5679BA5C-50B4-4F20-A9E5-79364432DBD5}"/>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69" name="フローチャート: 判断 468">
          <a:extLst>
            <a:ext uri="{FF2B5EF4-FFF2-40B4-BE49-F238E27FC236}">
              <a16:creationId xmlns:a16="http://schemas.microsoft.com/office/drawing/2014/main" id="{94151407-7AFD-4F82-9487-13169871C322}"/>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3E02BAF5-49FB-463F-BB95-AC8288D31A5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BE1199BE-DC20-4CFA-B9D5-9FF92AB16DA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FB9FF2D6-1814-4515-A658-AA54153396B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8FEF07E5-7C9F-4CE8-8B28-0023EEF6D8F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6E18D60D-1905-41B9-8A15-433D667B919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81315</xdr:rowOff>
    </xdr:from>
    <xdr:to>
      <xdr:col>116</xdr:col>
      <xdr:colOff>114300</xdr:colOff>
      <xdr:row>42</xdr:row>
      <xdr:rowOff>11465</xdr:rowOff>
    </xdr:to>
    <xdr:sp macro="" textlink="">
      <xdr:nvSpPr>
        <xdr:cNvPr id="475" name="楕円 474">
          <a:extLst>
            <a:ext uri="{FF2B5EF4-FFF2-40B4-BE49-F238E27FC236}">
              <a16:creationId xmlns:a16="http://schemas.microsoft.com/office/drawing/2014/main" id="{F8EEFCF1-6C40-4C87-A6C2-3AFD5B9C0FBB}"/>
            </a:ext>
          </a:extLst>
        </xdr:cNvPr>
        <xdr:cNvSpPr/>
      </xdr:nvSpPr>
      <xdr:spPr>
        <a:xfrm>
          <a:off x="19458940" y="6954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167692</xdr:rowOff>
    </xdr:from>
    <xdr:ext cx="378565" cy="259045"/>
    <xdr:sp macro="" textlink="">
      <xdr:nvSpPr>
        <xdr:cNvPr id="476" name="【一般廃棄物処理施設】&#10;一人当たり有形固定資産（償却資産）額該当値テキスト">
          <a:extLst>
            <a:ext uri="{FF2B5EF4-FFF2-40B4-BE49-F238E27FC236}">
              <a16:creationId xmlns:a16="http://schemas.microsoft.com/office/drawing/2014/main" id="{59C77A13-7F28-40E1-8E5F-0FA01BBD5BD5}"/>
            </a:ext>
          </a:extLst>
        </xdr:cNvPr>
        <xdr:cNvSpPr txBox="1"/>
      </xdr:nvSpPr>
      <xdr:spPr>
        <a:xfrm>
          <a:off x="19547840" y="6873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81315</xdr:rowOff>
    </xdr:from>
    <xdr:to>
      <xdr:col>112</xdr:col>
      <xdr:colOff>38100</xdr:colOff>
      <xdr:row>42</xdr:row>
      <xdr:rowOff>11465</xdr:rowOff>
    </xdr:to>
    <xdr:sp macro="" textlink="">
      <xdr:nvSpPr>
        <xdr:cNvPr id="477" name="楕円 476">
          <a:extLst>
            <a:ext uri="{FF2B5EF4-FFF2-40B4-BE49-F238E27FC236}">
              <a16:creationId xmlns:a16="http://schemas.microsoft.com/office/drawing/2014/main" id="{6CAFB07F-953F-40F4-9DA0-7B5DAF456A5A}"/>
            </a:ext>
          </a:extLst>
        </xdr:cNvPr>
        <xdr:cNvSpPr/>
      </xdr:nvSpPr>
      <xdr:spPr>
        <a:xfrm>
          <a:off x="18735040" y="6954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132115</xdr:rowOff>
    </xdr:from>
    <xdr:to>
      <xdr:col>116</xdr:col>
      <xdr:colOff>63500</xdr:colOff>
      <xdr:row>41</xdr:row>
      <xdr:rowOff>132115</xdr:rowOff>
    </xdr:to>
    <xdr:cxnSp macro="">
      <xdr:nvCxnSpPr>
        <xdr:cNvPr id="478" name="直線コネクタ 477">
          <a:extLst>
            <a:ext uri="{FF2B5EF4-FFF2-40B4-BE49-F238E27FC236}">
              <a16:creationId xmlns:a16="http://schemas.microsoft.com/office/drawing/2014/main" id="{37C720F2-FD77-4661-8CF6-64CAFF9299DE}"/>
            </a:ext>
          </a:extLst>
        </xdr:cNvPr>
        <xdr:cNvCxnSpPr/>
      </xdr:nvCxnSpPr>
      <xdr:spPr>
        <a:xfrm>
          <a:off x="18778220" y="700535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81307</xdr:rowOff>
    </xdr:from>
    <xdr:to>
      <xdr:col>107</xdr:col>
      <xdr:colOff>101600</xdr:colOff>
      <xdr:row>42</xdr:row>
      <xdr:rowOff>11457</xdr:rowOff>
    </xdr:to>
    <xdr:sp macro="" textlink="">
      <xdr:nvSpPr>
        <xdr:cNvPr id="479" name="楕円 478">
          <a:extLst>
            <a:ext uri="{FF2B5EF4-FFF2-40B4-BE49-F238E27FC236}">
              <a16:creationId xmlns:a16="http://schemas.microsoft.com/office/drawing/2014/main" id="{F52E7E1B-7EC1-4CB4-8D3B-7A7CA385AAA1}"/>
            </a:ext>
          </a:extLst>
        </xdr:cNvPr>
        <xdr:cNvSpPr/>
      </xdr:nvSpPr>
      <xdr:spPr>
        <a:xfrm>
          <a:off x="17937480" y="6954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132107</xdr:rowOff>
    </xdr:from>
    <xdr:to>
      <xdr:col>111</xdr:col>
      <xdr:colOff>177800</xdr:colOff>
      <xdr:row>41</xdr:row>
      <xdr:rowOff>132115</xdr:rowOff>
    </xdr:to>
    <xdr:cxnSp macro="">
      <xdr:nvCxnSpPr>
        <xdr:cNvPr id="480" name="直線コネクタ 479">
          <a:extLst>
            <a:ext uri="{FF2B5EF4-FFF2-40B4-BE49-F238E27FC236}">
              <a16:creationId xmlns:a16="http://schemas.microsoft.com/office/drawing/2014/main" id="{AF22A662-69F0-46DB-AE9F-D0F4C9409556}"/>
            </a:ext>
          </a:extLst>
        </xdr:cNvPr>
        <xdr:cNvCxnSpPr/>
      </xdr:nvCxnSpPr>
      <xdr:spPr>
        <a:xfrm>
          <a:off x="17988280" y="7005347"/>
          <a:ext cx="78994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81311</xdr:rowOff>
    </xdr:from>
    <xdr:to>
      <xdr:col>102</xdr:col>
      <xdr:colOff>165100</xdr:colOff>
      <xdr:row>42</xdr:row>
      <xdr:rowOff>11461</xdr:rowOff>
    </xdr:to>
    <xdr:sp macro="" textlink="">
      <xdr:nvSpPr>
        <xdr:cNvPr id="481" name="楕円 480">
          <a:extLst>
            <a:ext uri="{FF2B5EF4-FFF2-40B4-BE49-F238E27FC236}">
              <a16:creationId xmlns:a16="http://schemas.microsoft.com/office/drawing/2014/main" id="{34300F63-E73B-4066-9C04-98ACC87A45AE}"/>
            </a:ext>
          </a:extLst>
        </xdr:cNvPr>
        <xdr:cNvSpPr/>
      </xdr:nvSpPr>
      <xdr:spPr>
        <a:xfrm>
          <a:off x="17162780" y="6954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132107</xdr:rowOff>
    </xdr:from>
    <xdr:to>
      <xdr:col>107</xdr:col>
      <xdr:colOff>50800</xdr:colOff>
      <xdr:row>41</xdr:row>
      <xdr:rowOff>132111</xdr:rowOff>
    </xdr:to>
    <xdr:cxnSp macro="">
      <xdr:nvCxnSpPr>
        <xdr:cNvPr id="482" name="直線コネクタ 481">
          <a:extLst>
            <a:ext uri="{FF2B5EF4-FFF2-40B4-BE49-F238E27FC236}">
              <a16:creationId xmlns:a16="http://schemas.microsoft.com/office/drawing/2014/main" id="{B73BD4C3-6D05-419B-A4CB-6219C75F9F03}"/>
            </a:ext>
          </a:extLst>
        </xdr:cNvPr>
        <xdr:cNvCxnSpPr/>
      </xdr:nvCxnSpPr>
      <xdr:spPr>
        <a:xfrm flipV="1">
          <a:off x="17213580" y="7005347"/>
          <a:ext cx="7747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483" name="n_1aveValue【一般廃棄物処理施設】&#10;一人当たり有形固定資産（償却資産）額">
          <a:extLst>
            <a:ext uri="{FF2B5EF4-FFF2-40B4-BE49-F238E27FC236}">
              <a16:creationId xmlns:a16="http://schemas.microsoft.com/office/drawing/2014/main" id="{35E57833-CF6D-4A97-A239-876DAC0990F2}"/>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484" name="n_2aveValue【一般廃棄物処理施設】&#10;一人当たり有形固定資産（償却資産）額">
          <a:extLst>
            <a:ext uri="{FF2B5EF4-FFF2-40B4-BE49-F238E27FC236}">
              <a16:creationId xmlns:a16="http://schemas.microsoft.com/office/drawing/2014/main" id="{A1A3ACDE-5678-474D-A125-15D49C49E2FC}"/>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485" name="n_3aveValue【一般廃棄物処理施設】&#10;一人当たり有形固定資産（償却資産）額">
          <a:extLst>
            <a:ext uri="{FF2B5EF4-FFF2-40B4-BE49-F238E27FC236}">
              <a16:creationId xmlns:a16="http://schemas.microsoft.com/office/drawing/2014/main" id="{90CA1FB3-F398-401B-87AE-F168B43D6297}"/>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486" name="n_4aveValue【一般廃棄物処理施設】&#10;一人当たり有形固定資産（償却資産）額">
          <a:extLst>
            <a:ext uri="{FF2B5EF4-FFF2-40B4-BE49-F238E27FC236}">
              <a16:creationId xmlns:a16="http://schemas.microsoft.com/office/drawing/2014/main" id="{0F942CF1-F021-4726-AB61-C5D5B79B5FA1}"/>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2592</xdr:rowOff>
    </xdr:from>
    <xdr:ext cx="378565" cy="259045"/>
    <xdr:sp macro="" textlink="">
      <xdr:nvSpPr>
        <xdr:cNvPr id="487" name="n_1mainValue【一般廃棄物処理施設】&#10;一人当たり有形固定資産（償却資産）額">
          <a:extLst>
            <a:ext uri="{FF2B5EF4-FFF2-40B4-BE49-F238E27FC236}">
              <a16:creationId xmlns:a16="http://schemas.microsoft.com/office/drawing/2014/main" id="{902EFCAD-D5E0-4B79-A348-10296992A192}"/>
            </a:ext>
          </a:extLst>
        </xdr:cNvPr>
        <xdr:cNvSpPr txBox="1"/>
      </xdr:nvSpPr>
      <xdr:spPr>
        <a:xfrm>
          <a:off x="18606717" y="7043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2584</xdr:rowOff>
    </xdr:from>
    <xdr:ext cx="378565" cy="259045"/>
    <xdr:sp macro="" textlink="">
      <xdr:nvSpPr>
        <xdr:cNvPr id="488" name="n_2mainValue【一般廃棄物処理施設】&#10;一人当たり有形固定資産（償却資産）額">
          <a:extLst>
            <a:ext uri="{FF2B5EF4-FFF2-40B4-BE49-F238E27FC236}">
              <a16:creationId xmlns:a16="http://schemas.microsoft.com/office/drawing/2014/main" id="{FB85482E-A047-49B0-85B8-1C16256E936D}"/>
            </a:ext>
          </a:extLst>
        </xdr:cNvPr>
        <xdr:cNvSpPr txBox="1"/>
      </xdr:nvSpPr>
      <xdr:spPr>
        <a:xfrm>
          <a:off x="17821857" y="7043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2588</xdr:rowOff>
    </xdr:from>
    <xdr:ext cx="378565" cy="259045"/>
    <xdr:sp macro="" textlink="">
      <xdr:nvSpPr>
        <xdr:cNvPr id="489" name="n_3mainValue【一般廃棄物処理施設】&#10;一人当たり有形固定資産（償却資産）額">
          <a:extLst>
            <a:ext uri="{FF2B5EF4-FFF2-40B4-BE49-F238E27FC236}">
              <a16:creationId xmlns:a16="http://schemas.microsoft.com/office/drawing/2014/main" id="{9BACC497-3777-45A4-8CFA-55704ED4C2B4}"/>
            </a:ext>
          </a:extLst>
        </xdr:cNvPr>
        <xdr:cNvSpPr txBox="1"/>
      </xdr:nvSpPr>
      <xdr:spPr>
        <a:xfrm>
          <a:off x="17047157" y="7043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0" name="正方形/長方形 489">
          <a:extLst>
            <a:ext uri="{FF2B5EF4-FFF2-40B4-BE49-F238E27FC236}">
              <a16:creationId xmlns:a16="http://schemas.microsoft.com/office/drawing/2014/main" id="{DE5B908B-4FC8-46BB-BB0D-B4D6518CCC6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1" name="正方形/長方形 490">
          <a:extLst>
            <a:ext uri="{FF2B5EF4-FFF2-40B4-BE49-F238E27FC236}">
              <a16:creationId xmlns:a16="http://schemas.microsoft.com/office/drawing/2014/main" id="{41540353-46B6-45FB-BD5C-667DBA47BC1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2" name="正方形/長方形 491">
          <a:extLst>
            <a:ext uri="{FF2B5EF4-FFF2-40B4-BE49-F238E27FC236}">
              <a16:creationId xmlns:a16="http://schemas.microsoft.com/office/drawing/2014/main" id="{FA192EF7-C54B-4CA3-B03B-A22FE30E40B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3" name="正方形/長方形 492">
          <a:extLst>
            <a:ext uri="{FF2B5EF4-FFF2-40B4-BE49-F238E27FC236}">
              <a16:creationId xmlns:a16="http://schemas.microsoft.com/office/drawing/2014/main" id="{DCE5E597-0A22-48FC-B304-40FD68D2590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4" name="正方形/長方形 493">
          <a:extLst>
            <a:ext uri="{FF2B5EF4-FFF2-40B4-BE49-F238E27FC236}">
              <a16:creationId xmlns:a16="http://schemas.microsoft.com/office/drawing/2014/main" id="{234F28F4-D968-42E7-8AC6-D9440EAB762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5" name="正方形/長方形 494">
          <a:extLst>
            <a:ext uri="{FF2B5EF4-FFF2-40B4-BE49-F238E27FC236}">
              <a16:creationId xmlns:a16="http://schemas.microsoft.com/office/drawing/2014/main" id="{FB508853-FC59-4754-8BA3-307FC2E54EA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6" name="正方形/長方形 495">
          <a:extLst>
            <a:ext uri="{FF2B5EF4-FFF2-40B4-BE49-F238E27FC236}">
              <a16:creationId xmlns:a16="http://schemas.microsoft.com/office/drawing/2014/main" id="{8F29C9F0-88BC-40CA-87F2-A1337B9EBE2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7" name="正方形/長方形 496">
          <a:extLst>
            <a:ext uri="{FF2B5EF4-FFF2-40B4-BE49-F238E27FC236}">
              <a16:creationId xmlns:a16="http://schemas.microsoft.com/office/drawing/2014/main" id="{01166D64-82AF-4AD9-A4B1-47985EA7978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8" name="テキスト ボックス 497">
          <a:extLst>
            <a:ext uri="{FF2B5EF4-FFF2-40B4-BE49-F238E27FC236}">
              <a16:creationId xmlns:a16="http://schemas.microsoft.com/office/drawing/2014/main" id="{ECC5AF9F-0C6E-4FEA-A8FD-00BCB42A330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9" name="直線コネクタ 498">
          <a:extLst>
            <a:ext uri="{FF2B5EF4-FFF2-40B4-BE49-F238E27FC236}">
              <a16:creationId xmlns:a16="http://schemas.microsoft.com/office/drawing/2014/main" id="{79337FC9-AA5C-4FCD-BA32-EBAB0166285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0" name="テキスト ボックス 499">
          <a:extLst>
            <a:ext uri="{FF2B5EF4-FFF2-40B4-BE49-F238E27FC236}">
              <a16:creationId xmlns:a16="http://schemas.microsoft.com/office/drawing/2014/main" id="{E4EA0674-8F3B-44C4-9E81-7ADABCEA56E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1" name="直線コネクタ 500">
          <a:extLst>
            <a:ext uri="{FF2B5EF4-FFF2-40B4-BE49-F238E27FC236}">
              <a16:creationId xmlns:a16="http://schemas.microsoft.com/office/drawing/2014/main" id="{5B8805F0-A493-4EFA-9A49-6DD07DB2C08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2" name="テキスト ボックス 501">
          <a:extLst>
            <a:ext uri="{FF2B5EF4-FFF2-40B4-BE49-F238E27FC236}">
              <a16:creationId xmlns:a16="http://schemas.microsoft.com/office/drawing/2014/main" id="{73FC51B7-D765-4A16-BF53-6214B1A23B8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3" name="直線コネクタ 502">
          <a:extLst>
            <a:ext uri="{FF2B5EF4-FFF2-40B4-BE49-F238E27FC236}">
              <a16:creationId xmlns:a16="http://schemas.microsoft.com/office/drawing/2014/main" id="{09E3A0E6-C19B-4720-AABB-29532B4070B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4" name="テキスト ボックス 503">
          <a:extLst>
            <a:ext uri="{FF2B5EF4-FFF2-40B4-BE49-F238E27FC236}">
              <a16:creationId xmlns:a16="http://schemas.microsoft.com/office/drawing/2014/main" id="{12E24636-504D-4336-AF0B-01E58C8B129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5" name="直線コネクタ 504">
          <a:extLst>
            <a:ext uri="{FF2B5EF4-FFF2-40B4-BE49-F238E27FC236}">
              <a16:creationId xmlns:a16="http://schemas.microsoft.com/office/drawing/2014/main" id="{4C5D9BB1-F054-46AD-B029-2998210B99C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6" name="テキスト ボックス 505">
          <a:extLst>
            <a:ext uri="{FF2B5EF4-FFF2-40B4-BE49-F238E27FC236}">
              <a16:creationId xmlns:a16="http://schemas.microsoft.com/office/drawing/2014/main" id="{D032EA84-5323-46B4-8059-68E791B2641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7" name="直線コネクタ 506">
          <a:extLst>
            <a:ext uri="{FF2B5EF4-FFF2-40B4-BE49-F238E27FC236}">
              <a16:creationId xmlns:a16="http://schemas.microsoft.com/office/drawing/2014/main" id="{4CE72996-A945-4998-9FC3-1BC438BE98A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8" name="テキスト ボックス 507">
          <a:extLst>
            <a:ext uri="{FF2B5EF4-FFF2-40B4-BE49-F238E27FC236}">
              <a16:creationId xmlns:a16="http://schemas.microsoft.com/office/drawing/2014/main" id="{342F19F6-72D6-4DE5-99CA-5195E06623B8}"/>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9" name="直線コネクタ 508">
          <a:extLst>
            <a:ext uri="{FF2B5EF4-FFF2-40B4-BE49-F238E27FC236}">
              <a16:creationId xmlns:a16="http://schemas.microsoft.com/office/drawing/2014/main" id="{E7F86F23-CE61-45CC-95BA-C38B0B84880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0" name="テキスト ボックス 509">
          <a:extLst>
            <a:ext uri="{FF2B5EF4-FFF2-40B4-BE49-F238E27FC236}">
              <a16:creationId xmlns:a16="http://schemas.microsoft.com/office/drawing/2014/main" id="{19A67891-1558-4EC7-B7B0-5E928559908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1" name="直線コネクタ 510">
          <a:extLst>
            <a:ext uri="{FF2B5EF4-FFF2-40B4-BE49-F238E27FC236}">
              <a16:creationId xmlns:a16="http://schemas.microsoft.com/office/drawing/2014/main" id="{809CB840-1886-4453-B34A-0FDDA4F9D08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2" name="テキスト ボックス 511">
          <a:extLst>
            <a:ext uri="{FF2B5EF4-FFF2-40B4-BE49-F238E27FC236}">
              <a16:creationId xmlns:a16="http://schemas.microsoft.com/office/drawing/2014/main" id="{DB3287F5-9D54-4D14-AE4F-7AB721AC5BF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3" name="【保健センター・保健所】&#10;有形固定資産減価償却率グラフ枠">
          <a:extLst>
            <a:ext uri="{FF2B5EF4-FFF2-40B4-BE49-F238E27FC236}">
              <a16:creationId xmlns:a16="http://schemas.microsoft.com/office/drawing/2014/main" id="{36715F28-A9A2-476D-9DE6-648F20F7840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14" name="直線コネクタ 513">
          <a:extLst>
            <a:ext uri="{FF2B5EF4-FFF2-40B4-BE49-F238E27FC236}">
              <a16:creationId xmlns:a16="http://schemas.microsoft.com/office/drawing/2014/main" id="{6EEE58DD-C6F0-4955-B43B-CE40224AD549}"/>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15" name="【保健センター・保健所】&#10;有形固定資産減価償却率最小値テキスト">
          <a:extLst>
            <a:ext uri="{FF2B5EF4-FFF2-40B4-BE49-F238E27FC236}">
              <a16:creationId xmlns:a16="http://schemas.microsoft.com/office/drawing/2014/main" id="{8D79253F-D836-4663-9902-35301D1D45E9}"/>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16" name="直線コネクタ 515">
          <a:extLst>
            <a:ext uri="{FF2B5EF4-FFF2-40B4-BE49-F238E27FC236}">
              <a16:creationId xmlns:a16="http://schemas.microsoft.com/office/drawing/2014/main" id="{7ADA3A30-557A-4728-A796-B284846BCB5F}"/>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17" name="【保健センター・保健所】&#10;有形固定資産減価償却率最大値テキスト">
          <a:extLst>
            <a:ext uri="{FF2B5EF4-FFF2-40B4-BE49-F238E27FC236}">
              <a16:creationId xmlns:a16="http://schemas.microsoft.com/office/drawing/2014/main" id="{117E5F5B-2884-4C17-9C0E-9687DCE40A9F}"/>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18" name="直線コネクタ 517">
          <a:extLst>
            <a:ext uri="{FF2B5EF4-FFF2-40B4-BE49-F238E27FC236}">
              <a16:creationId xmlns:a16="http://schemas.microsoft.com/office/drawing/2014/main" id="{06B9E913-B7A3-40B2-8C7C-A5964FC39019}"/>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519" name="【保健センター・保健所】&#10;有形固定資産減価償却率平均値テキスト">
          <a:extLst>
            <a:ext uri="{FF2B5EF4-FFF2-40B4-BE49-F238E27FC236}">
              <a16:creationId xmlns:a16="http://schemas.microsoft.com/office/drawing/2014/main" id="{8557A8E2-6873-4BB0-A4E2-3A49F027CBDC}"/>
            </a:ext>
          </a:extLst>
        </xdr:cNvPr>
        <xdr:cNvSpPr txBox="1"/>
      </xdr:nvSpPr>
      <xdr:spPr>
        <a:xfrm>
          <a:off x="14414500" y="982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20" name="フローチャート: 判断 519">
          <a:extLst>
            <a:ext uri="{FF2B5EF4-FFF2-40B4-BE49-F238E27FC236}">
              <a16:creationId xmlns:a16="http://schemas.microsoft.com/office/drawing/2014/main" id="{2E0BCF1E-F876-4A2A-BBE3-3A96241D5FB1}"/>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21" name="フローチャート: 判断 520">
          <a:extLst>
            <a:ext uri="{FF2B5EF4-FFF2-40B4-BE49-F238E27FC236}">
              <a16:creationId xmlns:a16="http://schemas.microsoft.com/office/drawing/2014/main" id="{CF432D49-5C56-436F-BAA0-89001A246D1C}"/>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22" name="フローチャート: 判断 521">
          <a:extLst>
            <a:ext uri="{FF2B5EF4-FFF2-40B4-BE49-F238E27FC236}">
              <a16:creationId xmlns:a16="http://schemas.microsoft.com/office/drawing/2014/main" id="{BCEB602D-2DD1-4C75-BBC7-E43194037F4D}"/>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23" name="フローチャート: 判断 522">
          <a:extLst>
            <a:ext uri="{FF2B5EF4-FFF2-40B4-BE49-F238E27FC236}">
              <a16:creationId xmlns:a16="http://schemas.microsoft.com/office/drawing/2014/main" id="{B6CB22CE-F84F-4256-9A4B-E9F024E6A78E}"/>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24" name="フローチャート: 判断 523">
          <a:extLst>
            <a:ext uri="{FF2B5EF4-FFF2-40B4-BE49-F238E27FC236}">
              <a16:creationId xmlns:a16="http://schemas.microsoft.com/office/drawing/2014/main" id="{AEC28FC0-73A8-4AA6-A301-975091B7FE9F}"/>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92FDEEB-D866-40AD-8628-36FBE3DA27B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D40F38C0-00FB-4F4D-97E4-CFFAB93D37C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A70A121F-EFCF-46EA-97B2-B97F338BC73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6CA91E1F-B446-48F2-A598-1E999DE84FC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737591C1-684D-4C28-A516-7D0101A6BB0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67310</xdr:rowOff>
    </xdr:from>
    <xdr:to>
      <xdr:col>85</xdr:col>
      <xdr:colOff>177800</xdr:colOff>
      <xdr:row>62</xdr:row>
      <xdr:rowOff>168910</xdr:rowOff>
    </xdr:to>
    <xdr:sp macro="" textlink="">
      <xdr:nvSpPr>
        <xdr:cNvPr id="530" name="楕円 529">
          <a:extLst>
            <a:ext uri="{FF2B5EF4-FFF2-40B4-BE49-F238E27FC236}">
              <a16:creationId xmlns:a16="http://schemas.microsoft.com/office/drawing/2014/main" id="{235DE986-5F42-4AB1-9EA7-1AC73DAF8222}"/>
            </a:ext>
          </a:extLst>
        </xdr:cNvPr>
        <xdr:cNvSpPr/>
      </xdr:nvSpPr>
      <xdr:spPr>
        <a:xfrm>
          <a:off x="14325600" y="104609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45737</xdr:rowOff>
    </xdr:from>
    <xdr:ext cx="405111" cy="259045"/>
    <xdr:sp macro="" textlink="">
      <xdr:nvSpPr>
        <xdr:cNvPr id="531" name="【保健センター・保健所】&#10;有形固定資産減価償却率該当値テキスト">
          <a:extLst>
            <a:ext uri="{FF2B5EF4-FFF2-40B4-BE49-F238E27FC236}">
              <a16:creationId xmlns:a16="http://schemas.microsoft.com/office/drawing/2014/main" id="{3E0567DE-869B-4666-97FC-E168A76EA14B}"/>
            </a:ext>
          </a:extLst>
        </xdr:cNvPr>
        <xdr:cNvSpPr txBox="1"/>
      </xdr:nvSpPr>
      <xdr:spPr>
        <a:xfrm>
          <a:off x="14414500"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23495</xdr:rowOff>
    </xdr:from>
    <xdr:to>
      <xdr:col>81</xdr:col>
      <xdr:colOff>101600</xdr:colOff>
      <xdr:row>62</xdr:row>
      <xdr:rowOff>125095</xdr:rowOff>
    </xdr:to>
    <xdr:sp macro="" textlink="">
      <xdr:nvSpPr>
        <xdr:cNvPr id="532" name="楕円 531">
          <a:extLst>
            <a:ext uri="{FF2B5EF4-FFF2-40B4-BE49-F238E27FC236}">
              <a16:creationId xmlns:a16="http://schemas.microsoft.com/office/drawing/2014/main" id="{13BAD6E8-6C74-4510-B40A-A0CCA7CB27AD}"/>
            </a:ext>
          </a:extLst>
        </xdr:cNvPr>
        <xdr:cNvSpPr/>
      </xdr:nvSpPr>
      <xdr:spPr>
        <a:xfrm>
          <a:off x="1357884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74295</xdr:rowOff>
    </xdr:from>
    <xdr:to>
      <xdr:col>85</xdr:col>
      <xdr:colOff>127000</xdr:colOff>
      <xdr:row>62</xdr:row>
      <xdr:rowOff>118110</xdr:rowOff>
    </xdr:to>
    <xdr:cxnSp macro="">
      <xdr:nvCxnSpPr>
        <xdr:cNvPr id="533" name="直線コネクタ 532">
          <a:extLst>
            <a:ext uri="{FF2B5EF4-FFF2-40B4-BE49-F238E27FC236}">
              <a16:creationId xmlns:a16="http://schemas.microsoft.com/office/drawing/2014/main" id="{7F14A922-82C1-4F5D-987D-96ADC754DA03}"/>
            </a:ext>
          </a:extLst>
        </xdr:cNvPr>
        <xdr:cNvCxnSpPr/>
      </xdr:nvCxnSpPr>
      <xdr:spPr>
        <a:xfrm>
          <a:off x="13629640" y="1046797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151130</xdr:rowOff>
    </xdr:from>
    <xdr:to>
      <xdr:col>76</xdr:col>
      <xdr:colOff>165100</xdr:colOff>
      <xdr:row>62</xdr:row>
      <xdr:rowOff>81280</xdr:rowOff>
    </xdr:to>
    <xdr:sp macro="" textlink="">
      <xdr:nvSpPr>
        <xdr:cNvPr id="534" name="楕円 533">
          <a:extLst>
            <a:ext uri="{FF2B5EF4-FFF2-40B4-BE49-F238E27FC236}">
              <a16:creationId xmlns:a16="http://schemas.microsoft.com/office/drawing/2014/main" id="{B56727A5-E9B0-4D1D-A34C-86C5D0F9F780}"/>
            </a:ext>
          </a:extLst>
        </xdr:cNvPr>
        <xdr:cNvSpPr/>
      </xdr:nvSpPr>
      <xdr:spPr>
        <a:xfrm>
          <a:off x="1280414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30480</xdr:rowOff>
    </xdr:from>
    <xdr:to>
      <xdr:col>81</xdr:col>
      <xdr:colOff>50800</xdr:colOff>
      <xdr:row>62</xdr:row>
      <xdr:rowOff>74295</xdr:rowOff>
    </xdr:to>
    <xdr:cxnSp macro="">
      <xdr:nvCxnSpPr>
        <xdr:cNvPr id="535" name="直線コネクタ 534">
          <a:extLst>
            <a:ext uri="{FF2B5EF4-FFF2-40B4-BE49-F238E27FC236}">
              <a16:creationId xmlns:a16="http://schemas.microsoft.com/office/drawing/2014/main" id="{4D0D40E6-5489-4555-8409-F5C4B1DF5BA5}"/>
            </a:ext>
          </a:extLst>
        </xdr:cNvPr>
        <xdr:cNvCxnSpPr/>
      </xdr:nvCxnSpPr>
      <xdr:spPr>
        <a:xfrm>
          <a:off x="12854940" y="1042416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109220</xdr:rowOff>
    </xdr:from>
    <xdr:to>
      <xdr:col>72</xdr:col>
      <xdr:colOff>38100</xdr:colOff>
      <xdr:row>62</xdr:row>
      <xdr:rowOff>39370</xdr:rowOff>
    </xdr:to>
    <xdr:sp macro="" textlink="">
      <xdr:nvSpPr>
        <xdr:cNvPr id="536" name="楕円 535">
          <a:extLst>
            <a:ext uri="{FF2B5EF4-FFF2-40B4-BE49-F238E27FC236}">
              <a16:creationId xmlns:a16="http://schemas.microsoft.com/office/drawing/2014/main" id="{DEF92ED8-DA14-4F8C-9C8A-F0F550D8B42C}"/>
            </a:ext>
          </a:extLst>
        </xdr:cNvPr>
        <xdr:cNvSpPr/>
      </xdr:nvSpPr>
      <xdr:spPr>
        <a:xfrm>
          <a:off x="12029440" y="1033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160020</xdr:rowOff>
    </xdr:from>
    <xdr:to>
      <xdr:col>76</xdr:col>
      <xdr:colOff>114300</xdr:colOff>
      <xdr:row>62</xdr:row>
      <xdr:rowOff>30480</xdr:rowOff>
    </xdr:to>
    <xdr:cxnSp macro="">
      <xdr:nvCxnSpPr>
        <xdr:cNvPr id="537" name="直線コネクタ 536">
          <a:extLst>
            <a:ext uri="{FF2B5EF4-FFF2-40B4-BE49-F238E27FC236}">
              <a16:creationId xmlns:a16="http://schemas.microsoft.com/office/drawing/2014/main" id="{5EFE14B8-8145-4927-B1DE-562E551373C3}"/>
            </a:ext>
          </a:extLst>
        </xdr:cNvPr>
        <xdr:cNvCxnSpPr/>
      </xdr:nvCxnSpPr>
      <xdr:spPr>
        <a:xfrm>
          <a:off x="12072620" y="1038606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38" name="楕円 537">
          <a:extLst>
            <a:ext uri="{FF2B5EF4-FFF2-40B4-BE49-F238E27FC236}">
              <a16:creationId xmlns:a16="http://schemas.microsoft.com/office/drawing/2014/main" id="{9AFBEA26-5640-4335-8DFE-6FEF87336655}"/>
            </a:ext>
          </a:extLst>
        </xdr:cNvPr>
        <xdr:cNvSpPr/>
      </xdr:nvSpPr>
      <xdr:spPr>
        <a:xfrm>
          <a:off x="1123188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160020</xdr:rowOff>
    </xdr:to>
    <xdr:cxnSp macro="">
      <xdr:nvCxnSpPr>
        <xdr:cNvPr id="539" name="直線コネクタ 538">
          <a:extLst>
            <a:ext uri="{FF2B5EF4-FFF2-40B4-BE49-F238E27FC236}">
              <a16:creationId xmlns:a16="http://schemas.microsoft.com/office/drawing/2014/main" id="{C9E40496-F875-450F-98F3-FD5AD268F760}"/>
            </a:ext>
          </a:extLst>
        </xdr:cNvPr>
        <xdr:cNvCxnSpPr/>
      </xdr:nvCxnSpPr>
      <xdr:spPr>
        <a:xfrm>
          <a:off x="11282680" y="1034034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540" name="n_1aveValue【保健センター・保健所】&#10;有形固定資産減価償却率">
          <a:extLst>
            <a:ext uri="{FF2B5EF4-FFF2-40B4-BE49-F238E27FC236}">
              <a16:creationId xmlns:a16="http://schemas.microsoft.com/office/drawing/2014/main" id="{A69BA192-CDFD-4D7C-AF53-5EE6F52C9B54}"/>
            </a:ext>
          </a:extLst>
        </xdr:cNvPr>
        <xdr:cNvSpPr txBox="1"/>
      </xdr:nvSpPr>
      <xdr:spPr>
        <a:xfrm>
          <a:off x="134372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541" name="n_2aveValue【保健センター・保健所】&#10;有形固定資産減価償却率">
          <a:extLst>
            <a:ext uri="{FF2B5EF4-FFF2-40B4-BE49-F238E27FC236}">
              <a16:creationId xmlns:a16="http://schemas.microsoft.com/office/drawing/2014/main" id="{00631FD9-59E1-4EE4-8B86-9C1968BEEAF0}"/>
            </a:ext>
          </a:extLst>
        </xdr:cNvPr>
        <xdr:cNvSpPr txBox="1"/>
      </xdr:nvSpPr>
      <xdr:spPr>
        <a:xfrm>
          <a:off x="126752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42" name="n_3aveValue【保健センター・保健所】&#10;有形固定資産減価償却率">
          <a:extLst>
            <a:ext uri="{FF2B5EF4-FFF2-40B4-BE49-F238E27FC236}">
              <a16:creationId xmlns:a16="http://schemas.microsoft.com/office/drawing/2014/main" id="{1BD5D2B8-F87A-4017-8226-D5F7ACA9B316}"/>
            </a:ext>
          </a:extLst>
        </xdr:cNvPr>
        <xdr:cNvSpPr txBox="1"/>
      </xdr:nvSpPr>
      <xdr:spPr>
        <a:xfrm>
          <a:off x="119005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543" name="n_4aveValue【保健センター・保健所】&#10;有形固定資産減価償却率">
          <a:extLst>
            <a:ext uri="{FF2B5EF4-FFF2-40B4-BE49-F238E27FC236}">
              <a16:creationId xmlns:a16="http://schemas.microsoft.com/office/drawing/2014/main" id="{24EFBFDD-C24C-470F-A356-623086E6DB02}"/>
            </a:ext>
          </a:extLst>
        </xdr:cNvPr>
        <xdr:cNvSpPr txBox="1"/>
      </xdr:nvSpPr>
      <xdr:spPr>
        <a:xfrm>
          <a:off x="1110298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116222</xdr:rowOff>
    </xdr:from>
    <xdr:ext cx="405111" cy="259045"/>
    <xdr:sp macro="" textlink="">
      <xdr:nvSpPr>
        <xdr:cNvPr id="544" name="n_1mainValue【保健センター・保健所】&#10;有形固定資産減価償却率">
          <a:extLst>
            <a:ext uri="{FF2B5EF4-FFF2-40B4-BE49-F238E27FC236}">
              <a16:creationId xmlns:a16="http://schemas.microsoft.com/office/drawing/2014/main" id="{55DAF937-DDF7-4E03-A813-BA0E28E4F43B}"/>
            </a:ext>
          </a:extLst>
        </xdr:cNvPr>
        <xdr:cNvSpPr txBox="1"/>
      </xdr:nvSpPr>
      <xdr:spPr>
        <a:xfrm>
          <a:off x="134372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72407</xdr:rowOff>
    </xdr:from>
    <xdr:ext cx="405111" cy="259045"/>
    <xdr:sp macro="" textlink="">
      <xdr:nvSpPr>
        <xdr:cNvPr id="545" name="n_2mainValue【保健センター・保健所】&#10;有形固定資産減価償却率">
          <a:extLst>
            <a:ext uri="{FF2B5EF4-FFF2-40B4-BE49-F238E27FC236}">
              <a16:creationId xmlns:a16="http://schemas.microsoft.com/office/drawing/2014/main" id="{28835068-FBDC-4DAA-830E-BF7A10703DAE}"/>
            </a:ext>
          </a:extLst>
        </xdr:cNvPr>
        <xdr:cNvSpPr txBox="1"/>
      </xdr:nvSpPr>
      <xdr:spPr>
        <a:xfrm>
          <a:off x="126752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30497</xdr:rowOff>
    </xdr:from>
    <xdr:ext cx="405111" cy="259045"/>
    <xdr:sp macro="" textlink="">
      <xdr:nvSpPr>
        <xdr:cNvPr id="546" name="n_3mainValue【保健センター・保健所】&#10;有形固定資産減価償却率">
          <a:extLst>
            <a:ext uri="{FF2B5EF4-FFF2-40B4-BE49-F238E27FC236}">
              <a16:creationId xmlns:a16="http://schemas.microsoft.com/office/drawing/2014/main" id="{11F75E05-2335-47E0-B403-B63A131E8154}"/>
            </a:ext>
          </a:extLst>
        </xdr:cNvPr>
        <xdr:cNvSpPr txBox="1"/>
      </xdr:nvSpPr>
      <xdr:spPr>
        <a:xfrm>
          <a:off x="119005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47" name="n_4mainValue【保健センター・保健所】&#10;有形固定資産減価償却率">
          <a:extLst>
            <a:ext uri="{FF2B5EF4-FFF2-40B4-BE49-F238E27FC236}">
              <a16:creationId xmlns:a16="http://schemas.microsoft.com/office/drawing/2014/main" id="{C4EE09BC-EAD6-45AB-85D1-9ACF90779C11}"/>
            </a:ext>
          </a:extLst>
        </xdr:cNvPr>
        <xdr:cNvSpPr txBox="1"/>
      </xdr:nvSpPr>
      <xdr:spPr>
        <a:xfrm>
          <a:off x="111029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8" name="正方形/長方形 547">
          <a:extLst>
            <a:ext uri="{FF2B5EF4-FFF2-40B4-BE49-F238E27FC236}">
              <a16:creationId xmlns:a16="http://schemas.microsoft.com/office/drawing/2014/main" id="{8910FFF9-84E4-443B-AB92-CC7789AD86A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9" name="正方形/長方形 548">
          <a:extLst>
            <a:ext uri="{FF2B5EF4-FFF2-40B4-BE49-F238E27FC236}">
              <a16:creationId xmlns:a16="http://schemas.microsoft.com/office/drawing/2014/main" id="{D4A42624-32CA-4AED-BC7C-24126E7E567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0" name="正方形/長方形 549">
          <a:extLst>
            <a:ext uri="{FF2B5EF4-FFF2-40B4-BE49-F238E27FC236}">
              <a16:creationId xmlns:a16="http://schemas.microsoft.com/office/drawing/2014/main" id="{88AC248D-E79B-47A3-9E3B-E4A2360032C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1" name="正方形/長方形 550">
          <a:extLst>
            <a:ext uri="{FF2B5EF4-FFF2-40B4-BE49-F238E27FC236}">
              <a16:creationId xmlns:a16="http://schemas.microsoft.com/office/drawing/2014/main" id="{EDF77452-6431-4FD3-9881-BB5793D4A0E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2" name="正方形/長方形 551">
          <a:extLst>
            <a:ext uri="{FF2B5EF4-FFF2-40B4-BE49-F238E27FC236}">
              <a16:creationId xmlns:a16="http://schemas.microsoft.com/office/drawing/2014/main" id="{C3DB4539-7D42-4A6A-995E-916EA5B3181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3" name="正方形/長方形 552">
          <a:extLst>
            <a:ext uri="{FF2B5EF4-FFF2-40B4-BE49-F238E27FC236}">
              <a16:creationId xmlns:a16="http://schemas.microsoft.com/office/drawing/2014/main" id="{377EC0F6-11B2-4070-821A-A3EF0B21542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4" name="正方形/長方形 553">
          <a:extLst>
            <a:ext uri="{FF2B5EF4-FFF2-40B4-BE49-F238E27FC236}">
              <a16:creationId xmlns:a16="http://schemas.microsoft.com/office/drawing/2014/main" id="{B828D375-983E-49F2-8A58-B2FA784C69F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5" name="正方形/長方形 554">
          <a:extLst>
            <a:ext uri="{FF2B5EF4-FFF2-40B4-BE49-F238E27FC236}">
              <a16:creationId xmlns:a16="http://schemas.microsoft.com/office/drawing/2014/main" id="{BFC0D1E6-A686-4262-B92E-3FBBCE06240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6" name="テキスト ボックス 555">
          <a:extLst>
            <a:ext uri="{FF2B5EF4-FFF2-40B4-BE49-F238E27FC236}">
              <a16:creationId xmlns:a16="http://schemas.microsoft.com/office/drawing/2014/main" id="{E48D29A5-FA87-48BC-A03B-9C212B7A88B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7" name="直線コネクタ 556">
          <a:extLst>
            <a:ext uri="{FF2B5EF4-FFF2-40B4-BE49-F238E27FC236}">
              <a16:creationId xmlns:a16="http://schemas.microsoft.com/office/drawing/2014/main" id="{1F6DA7F2-B58B-476F-8EDA-B5C54B2F11D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58" name="直線コネクタ 557">
          <a:extLst>
            <a:ext uri="{FF2B5EF4-FFF2-40B4-BE49-F238E27FC236}">
              <a16:creationId xmlns:a16="http://schemas.microsoft.com/office/drawing/2014/main" id="{9C1A63A5-441F-49DB-9E3A-B8D74322BD15}"/>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9" name="テキスト ボックス 558">
          <a:extLst>
            <a:ext uri="{FF2B5EF4-FFF2-40B4-BE49-F238E27FC236}">
              <a16:creationId xmlns:a16="http://schemas.microsoft.com/office/drawing/2014/main" id="{E22ABD73-3861-46C4-A594-F0AD54D981EE}"/>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0" name="直線コネクタ 559">
          <a:extLst>
            <a:ext uri="{FF2B5EF4-FFF2-40B4-BE49-F238E27FC236}">
              <a16:creationId xmlns:a16="http://schemas.microsoft.com/office/drawing/2014/main" id="{1010F927-6A81-4414-8577-7B41C8FDCBB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1" name="テキスト ボックス 560">
          <a:extLst>
            <a:ext uri="{FF2B5EF4-FFF2-40B4-BE49-F238E27FC236}">
              <a16:creationId xmlns:a16="http://schemas.microsoft.com/office/drawing/2014/main" id="{06E28BCB-1EF9-48E0-905F-CD0840583C5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2" name="直線コネクタ 561">
          <a:extLst>
            <a:ext uri="{FF2B5EF4-FFF2-40B4-BE49-F238E27FC236}">
              <a16:creationId xmlns:a16="http://schemas.microsoft.com/office/drawing/2014/main" id="{DC33DE94-302E-41CF-91A2-63DE37B82507}"/>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3" name="テキスト ボックス 562">
          <a:extLst>
            <a:ext uri="{FF2B5EF4-FFF2-40B4-BE49-F238E27FC236}">
              <a16:creationId xmlns:a16="http://schemas.microsoft.com/office/drawing/2014/main" id="{351FCC82-68A3-439C-AF22-EC0BA4153D3D}"/>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4" name="直線コネクタ 563">
          <a:extLst>
            <a:ext uri="{FF2B5EF4-FFF2-40B4-BE49-F238E27FC236}">
              <a16:creationId xmlns:a16="http://schemas.microsoft.com/office/drawing/2014/main" id="{EF1F5667-390B-4429-B3FE-2A73FCA17A8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5" name="テキスト ボックス 564">
          <a:extLst>
            <a:ext uri="{FF2B5EF4-FFF2-40B4-BE49-F238E27FC236}">
              <a16:creationId xmlns:a16="http://schemas.microsoft.com/office/drawing/2014/main" id="{E47A1324-0BBC-4CCF-975F-D5CCD7C5A43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6" name="直線コネクタ 565">
          <a:extLst>
            <a:ext uri="{FF2B5EF4-FFF2-40B4-BE49-F238E27FC236}">
              <a16:creationId xmlns:a16="http://schemas.microsoft.com/office/drawing/2014/main" id="{B78E9447-374A-48FB-976B-A73293174F18}"/>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67" name="テキスト ボックス 566">
          <a:extLst>
            <a:ext uri="{FF2B5EF4-FFF2-40B4-BE49-F238E27FC236}">
              <a16:creationId xmlns:a16="http://schemas.microsoft.com/office/drawing/2014/main" id="{213B131C-ADA8-4DBD-BD43-7373BF89C4A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8" name="直線コネクタ 567">
          <a:extLst>
            <a:ext uri="{FF2B5EF4-FFF2-40B4-BE49-F238E27FC236}">
              <a16:creationId xmlns:a16="http://schemas.microsoft.com/office/drawing/2014/main" id="{2F690796-BCBC-47A7-9CDD-7829819DFFE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69" name="テキスト ボックス 568">
          <a:extLst>
            <a:ext uri="{FF2B5EF4-FFF2-40B4-BE49-F238E27FC236}">
              <a16:creationId xmlns:a16="http://schemas.microsoft.com/office/drawing/2014/main" id="{9FDC43A1-3A41-475A-9860-0D098B8D76AD}"/>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0" name="直線コネクタ 569">
          <a:extLst>
            <a:ext uri="{FF2B5EF4-FFF2-40B4-BE49-F238E27FC236}">
              <a16:creationId xmlns:a16="http://schemas.microsoft.com/office/drawing/2014/main" id="{313DF9F3-C1A4-4651-80FA-A92F73DBE3B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1" name="テキスト ボックス 570">
          <a:extLst>
            <a:ext uri="{FF2B5EF4-FFF2-40B4-BE49-F238E27FC236}">
              <a16:creationId xmlns:a16="http://schemas.microsoft.com/office/drawing/2014/main" id="{023717C9-F15F-4BED-88CD-9704B839B5F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2" name="【保健センター・保健所】&#10;一人当たり面積グラフ枠">
          <a:extLst>
            <a:ext uri="{FF2B5EF4-FFF2-40B4-BE49-F238E27FC236}">
              <a16:creationId xmlns:a16="http://schemas.microsoft.com/office/drawing/2014/main" id="{166A4531-54D7-4A9A-8B2D-209BBA98047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73" name="直線コネクタ 572">
          <a:extLst>
            <a:ext uri="{FF2B5EF4-FFF2-40B4-BE49-F238E27FC236}">
              <a16:creationId xmlns:a16="http://schemas.microsoft.com/office/drawing/2014/main" id="{5AB8C977-895A-421E-926A-8F762B9BD219}"/>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74" name="【保健センター・保健所】&#10;一人当たり面積最小値テキスト">
          <a:extLst>
            <a:ext uri="{FF2B5EF4-FFF2-40B4-BE49-F238E27FC236}">
              <a16:creationId xmlns:a16="http://schemas.microsoft.com/office/drawing/2014/main" id="{6DC98A98-5272-4D5E-95F1-B2CCA1E6193A}"/>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75" name="直線コネクタ 574">
          <a:extLst>
            <a:ext uri="{FF2B5EF4-FFF2-40B4-BE49-F238E27FC236}">
              <a16:creationId xmlns:a16="http://schemas.microsoft.com/office/drawing/2014/main" id="{2381DBF3-6EBE-4777-B9D7-2D9F121CB02A}"/>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76" name="【保健センター・保健所】&#10;一人当たり面積最大値テキスト">
          <a:extLst>
            <a:ext uri="{FF2B5EF4-FFF2-40B4-BE49-F238E27FC236}">
              <a16:creationId xmlns:a16="http://schemas.microsoft.com/office/drawing/2014/main" id="{EDE032B1-1EC1-4E3C-8F6C-5691F03BC5ED}"/>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77" name="直線コネクタ 576">
          <a:extLst>
            <a:ext uri="{FF2B5EF4-FFF2-40B4-BE49-F238E27FC236}">
              <a16:creationId xmlns:a16="http://schemas.microsoft.com/office/drawing/2014/main" id="{0E872603-28E9-40A5-89EB-45B2B13E850E}"/>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78" name="【保健センター・保健所】&#10;一人当たり面積平均値テキスト">
          <a:extLst>
            <a:ext uri="{FF2B5EF4-FFF2-40B4-BE49-F238E27FC236}">
              <a16:creationId xmlns:a16="http://schemas.microsoft.com/office/drawing/2014/main" id="{7F0DAE80-4A04-4B2E-962C-0FB8D63FBB77}"/>
            </a:ext>
          </a:extLst>
        </xdr:cNvPr>
        <xdr:cNvSpPr txBox="1"/>
      </xdr:nvSpPr>
      <xdr:spPr>
        <a:xfrm>
          <a:off x="19547840" y="10230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79" name="フローチャート: 判断 578">
          <a:extLst>
            <a:ext uri="{FF2B5EF4-FFF2-40B4-BE49-F238E27FC236}">
              <a16:creationId xmlns:a16="http://schemas.microsoft.com/office/drawing/2014/main" id="{C023D4E4-DF68-4AC0-9795-11EFC78FD6DB}"/>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80" name="フローチャート: 判断 579">
          <a:extLst>
            <a:ext uri="{FF2B5EF4-FFF2-40B4-BE49-F238E27FC236}">
              <a16:creationId xmlns:a16="http://schemas.microsoft.com/office/drawing/2014/main" id="{E90BB5B9-FB6B-471E-B018-0BEBFB7281F2}"/>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81" name="フローチャート: 判断 580">
          <a:extLst>
            <a:ext uri="{FF2B5EF4-FFF2-40B4-BE49-F238E27FC236}">
              <a16:creationId xmlns:a16="http://schemas.microsoft.com/office/drawing/2014/main" id="{99B4CBFF-12FE-4171-BBC0-2E2E1DEF0611}"/>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582" name="フローチャート: 判断 581">
          <a:extLst>
            <a:ext uri="{FF2B5EF4-FFF2-40B4-BE49-F238E27FC236}">
              <a16:creationId xmlns:a16="http://schemas.microsoft.com/office/drawing/2014/main" id="{DB845463-4FE6-42BE-8B70-B77ADB3EBCD0}"/>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583" name="フローチャート: 判断 582">
          <a:extLst>
            <a:ext uri="{FF2B5EF4-FFF2-40B4-BE49-F238E27FC236}">
              <a16:creationId xmlns:a16="http://schemas.microsoft.com/office/drawing/2014/main" id="{712FD658-1AD2-4DB7-A603-0DB7EFB8DFC9}"/>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D0AF0425-9CD2-451B-B67E-943449700E0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B3B9EC0D-9705-4881-ADCC-694D4E48844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AABA0DF1-F957-43E2-87D3-9BDE726A886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57F12DE6-0BF5-4DEF-A4F7-521A90FE98B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88C5FE77-DCE9-4D40-A4C5-A3808D1D5A3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39007</xdr:rowOff>
    </xdr:from>
    <xdr:to>
      <xdr:col>116</xdr:col>
      <xdr:colOff>114300</xdr:colOff>
      <xdr:row>63</xdr:row>
      <xdr:rowOff>140607</xdr:rowOff>
    </xdr:to>
    <xdr:sp macro="" textlink="">
      <xdr:nvSpPr>
        <xdr:cNvPr id="589" name="楕円 588">
          <a:extLst>
            <a:ext uri="{FF2B5EF4-FFF2-40B4-BE49-F238E27FC236}">
              <a16:creationId xmlns:a16="http://schemas.microsoft.com/office/drawing/2014/main" id="{29E488D6-9D86-4E6C-8554-FAEE231A49E6}"/>
            </a:ext>
          </a:extLst>
        </xdr:cNvPr>
        <xdr:cNvSpPr/>
      </xdr:nvSpPr>
      <xdr:spPr>
        <a:xfrm>
          <a:off x="1945894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17434</xdr:rowOff>
    </xdr:from>
    <xdr:ext cx="469744" cy="259045"/>
    <xdr:sp macro="" textlink="">
      <xdr:nvSpPr>
        <xdr:cNvPr id="590" name="【保健センター・保健所】&#10;一人当たり面積該当値テキスト">
          <a:extLst>
            <a:ext uri="{FF2B5EF4-FFF2-40B4-BE49-F238E27FC236}">
              <a16:creationId xmlns:a16="http://schemas.microsoft.com/office/drawing/2014/main" id="{631027F1-A855-4973-A9A0-36F9A08E75C1}"/>
            </a:ext>
          </a:extLst>
        </xdr:cNvPr>
        <xdr:cNvSpPr txBox="1"/>
      </xdr:nvSpPr>
      <xdr:spPr>
        <a:xfrm>
          <a:off x="19547840" y="1057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39007</xdr:rowOff>
    </xdr:from>
    <xdr:to>
      <xdr:col>112</xdr:col>
      <xdr:colOff>38100</xdr:colOff>
      <xdr:row>63</xdr:row>
      <xdr:rowOff>140607</xdr:rowOff>
    </xdr:to>
    <xdr:sp macro="" textlink="">
      <xdr:nvSpPr>
        <xdr:cNvPr id="591" name="楕円 590">
          <a:extLst>
            <a:ext uri="{FF2B5EF4-FFF2-40B4-BE49-F238E27FC236}">
              <a16:creationId xmlns:a16="http://schemas.microsoft.com/office/drawing/2014/main" id="{4C55118E-6074-47E4-9B1F-387F75934489}"/>
            </a:ext>
          </a:extLst>
        </xdr:cNvPr>
        <xdr:cNvSpPr/>
      </xdr:nvSpPr>
      <xdr:spPr>
        <a:xfrm>
          <a:off x="18735040" y="10600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89807</xdr:rowOff>
    </xdr:from>
    <xdr:to>
      <xdr:col>116</xdr:col>
      <xdr:colOff>63500</xdr:colOff>
      <xdr:row>63</xdr:row>
      <xdr:rowOff>89807</xdr:rowOff>
    </xdr:to>
    <xdr:cxnSp macro="">
      <xdr:nvCxnSpPr>
        <xdr:cNvPr id="592" name="直線コネクタ 591">
          <a:extLst>
            <a:ext uri="{FF2B5EF4-FFF2-40B4-BE49-F238E27FC236}">
              <a16:creationId xmlns:a16="http://schemas.microsoft.com/office/drawing/2014/main" id="{DE86FEEA-5D61-429B-AE92-0C91A51CE095}"/>
            </a:ext>
          </a:extLst>
        </xdr:cNvPr>
        <xdr:cNvCxnSpPr/>
      </xdr:nvCxnSpPr>
      <xdr:spPr>
        <a:xfrm>
          <a:off x="18778220" y="1065112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39007</xdr:rowOff>
    </xdr:from>
    <xdr:to>
      <xdr:col>107</xdr:col>
      <xdr:colOff>101600</xdr:colOff>
      <xdr:row>63</xdr:row>
      <xdr:rowOff>140607</xdr:rowOff>
    </xdr:to>
    <xdr:sp macro="" textlink="">
      <xdr:nvSpPr>
        <xdr:cNvPr id="593" name="楕円 592">
          <a:extLst>
            <a:ext uri="{FF2B5EF4-FFF2-40B4-BE49-F238E27FC236}">
              <a16:creationId xmlns:a16="http://schemas.microsoft.com/office/drawing/2014/main" id="{358EC499-B878-4C6D-8D8D-D84140F0D809}"/>
            </a:ext>
          </a:extLst>
        </xdr:cNvPr>
        <xdr:cNvSpPr/>
      </xdr:nvSpPr>
      <xdr:spPr>
        <a:xfrm>
          <a:off x="1793748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89807</xdr:rowOff>
    </xdr:from>
    <xdr:to>
      <xdr:col>111</xdr:col>
      <xdr:colOff>177800</xdr:colOff>
      <xdr:row>63</xdr:row>
      <xdr:rowOff>89807</xdr:rowOff>
    </xdr:to>
    <xdr:cxnSp macro="">
      <xdr:nvCxnSpPr>
        <xdr:cNvPr id="594" name="直線コネクタ 593">
          <a:extLst>
            <a:ext uri="{FF2B5EF4-FFF2-40B4-BE49-F238E27FC236}">
              <a16:creationId xmlns:a16="http://schemas.microsoft.com/office/drawing/2014/main" id="{222E1B3A-767B-47AC-8580-CDCFB128040E}"/>
            </a:ext>
          </a:extLst>
        </xdr:cNvPr>
        <xdr:cNvCxnSpPr/>
      </xdr:nvCxnSpPr>
      <xdr:spPr>
        <a:xfrm>
          <a:off x="17988280" y="1065112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macro="" textlink="">
      <xdr:nvSpPr>
        <xdr:cNvPr id="595" name="楕円 594">
          <a:extLst>
            <a:ext uri="{FF2B5EF4-FFF2-40B4-BE49-F238E27FC236}">
              <a16:creationId xmlns:a16="http://schemas.microsoft.com/office/drawing/2014/main" id="{C694B69A-99C6-4907-AEE0-794D6253B4A0}"/>
            </a:ext>
          </a:extLst>
        </xdr:cNvPr>
        <xdr:cNvSpPr/>
      </xdr:nvSpPr>
      <xdr:spPr>
        <a:xfrm>
          <a:off x="1716278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89807</xdr:rowOff>
    </xdr:from>
    <xdr:to>
      <xdr:col>107</xdr:col>
      <xdr:colOff>50800</xdr:colOff>
      <xdr:row>63</xdr:row>
      <xdr:rowOff>89807</xdr:rowOff>
    </xdr:to>
    <xdr:cxnSp macro="">
      <xdr:nvCxnSpPr>
        <xdr:cNvPr id="596" name="直線コネクタ 595">
          <a:extLst>
            <a:ext uri="{FF2B5EF4-FFF2-40B4-BE49-F238E27FC236}">
              <a16:creationId xmlns:a16="http://schemas.microsoft.com/office/drawing/2014/main" id="{1A9740D7-4974-4B97-8109-D1F020E45B2A}"/>
            </a:ext>
          </a:extLst>
        </xdr:cNvPr>
        <xdr:cNvCxnSpPr/>
      </xdr:nvCxnSpPr>
      <xdr:spPr>
        <a:xfrm>
          <a:off x="17213580" y="1065112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39007</xdr:rowOff>
    </xdr:from>
    <xdr:to>
      <xdr:col>98</xdr:col>
      <xdr:colOff>38100</xdr:colOff>
      <xdr:row>63</xdr:row>
      <xdr:rowOff>140607</xdr:rowOff>
    </xdr:to>
    <xdr:sp macro="" textlink="">
      <xdr:nvSpPr>
        <xdr:cNvPr id="597" name="楕円 596">
          <a:extLst>
            <a:ext uri="{FF2B5EF4-FFF2-40B4-BE49-F238E27FC236}">
              <a16:creationId xmlns:a16="http://schemas.microsoft.com/office/drawing/2014/main" id="{37F0FCCE-FF56-4207-B1C1-03D1FB00B1EB}"/>
            </a:ext>
          </a:extLst>
        </xdr:cNvPr>
        <xdr:cNvSpPr/>
      </xdr:nvSpPr>
      <xdr:spPr>
        <a:xfrm>
          <a:off x="16388080" y="10600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89807</xdr:rowOff>
    </xdr:from>
    <xdr:to>
      <xdr:col>102</xdr:col>
      <xdr:colOff>114300</xdr:colOff>
      <xdr:row>63</xdr:row>
      <xdr:rowOff>89807</xdr:rowOff>
    </xdr:to>
    <xdr:cxnSp macro="">
      <xdr:nvCxnSpPr>
        <xdr:cNvPr id="598" name="直線コネクタ 597">
          <a:extLst>
            <a:ext uri="{FF2B5EF4-FFF2-40B4-BE49-F238E27FC236}">
              <a16:creationId xmlns:a16="http://schemas.microsoft.com/office/drawing/2014/main" id="{CA70BF15-55F4-4208-BB73-B489EDC63CDC}"/>
            </a:ext>
          </a:extLst>
        </xdr:cNvPr>
        <xdr:cNvCxnSpPr/>
      </xdr:nvCxnSpPr>
      <xdr:spPr>
        <a:xfrm>
          <a:off x="16431260" y="1065112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599" name="n_1aveValue【保健センター・保健所】&#10;一人当たり面積">
          <a:extLst>
            <a:ext uri="{FF2B5EF4-FFF2-40B4-BE49-F238E27FC236}">
              <a16:creationId xmlns:a16="http://schemas.microsoft.com/office/drawing/2014/main" id="{052EA936-D40A-4FA8-8680-582C7437F70F}"/>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00" name="n_2aveValue【保健センター・保健所】&#10;一人当たり面積">
          <a:extLst>
            <a:ext uri="{FF2B5EF4-FFF2-40B4-BE49-F238E27FC236}">
              <a16:creationId xmlns:a16="http://schemas.microsoft.com/office/drawing/2014/main" id="{83B27684-EA77-46E3-AF87-CB89F69498DD}"/>
            </a:ext>
          </a:extLst>
        </xdr:cNvPr>
        <xdr:cNvSpPr txBox="1"/>
      </xdr:nvSpPr>
      <xdr:spPr>
        <a:xfrm>
          <a:off x="177762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01" name="n_3aveValue【保健センター・保健所】&#10;一人当たり面積">
          <a:extLst>
            <a:ext uri="{FF2B5EF4-FFF2-40B4-BE49-F238E27FC236}">
              <a16:creationId xmlns:a16="http://schemas.microsoft.com/office/drawing/2014/main" id="{D5F93949-1BCF-4E7A-8950-2B1FF67A6501}"/>
            </a:ext>
          </a:extLst>
        </xdr:cNvPr>
        <xdr:cNvSpPr txBox="1"/>
      </xdr:nvSpPr>
      <xdr:spPr>
        <a:xfrm>
          <a:off x="170015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02" name="n_4aveValue【保健センター・保健所】&#10;一人当たり面積">
          <a:extLst>
            <a:ext uri="{FF2B5EF4-FFF2-40B4-BE49-F238E27FC236}">
              <a16:creationId xmlns:a16="http://schemas.microsoft.com/office/drawing/2014/main" id="{8F51C6A1-9953-4413-AB68-DBC409186431}"/>
            </a:ext>
          </a:extLst>
        </xdr:cNvPr>
        <xdr:cNvSpPr txBox="1"/>
      </xdr:nvSpPr>
      <xdr:spPr>
        <a:xfrm>
          <a:off x="162268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131734</xdr:rowOff>
    </xdr:from>
    <xdr:ext cx="469744" cy="259045"/>
    <xdr:sp macro="" textlink="">
      <xdr:nvSpPr>
        <xdr:cNvPr id="603" name="n_1mainValue【保健センター・保健所】&#10;一人当たり面積">
          <a:extLst>
            <a:ext uri="{FF2B5EF4-FFF2-40B4-BE49-F238E27FC236}">
              <a16:creationId xmlns:a16="http://schemas.microsoft.com/office/drawing/2014/main" id="{300CE018-3446-4979-B9AF-CCD501EF0DCC}"/>
            </a:ext>
          </a:extLst>
        </xdr:cNvPr>
        <xdr:cNvSpPr txBox="1"/>
      </xdr:nvSpPr>
      <xdr:spPr>
        <a:xfrm>
          <a:off x="1856112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131734</xdr:rowOff>
    </xdr:from>
    <xdr:ext cx="469744" cy="259045"/>
    <xdr:sp macro="" textlink="">
      <xdr:nvSpPr>
        <xdr:cNvPr id="604" name="n_2mainValue【保健センター・保健所】&#10;一人当たり面積">
          <a:extLst>
            <a:ext uri="{FF2B5EF4-FFF2-40B4-BE49-F238E27FC236}">
              <a16:creationId xmlns:a16="http://schemas.microsoft.com/office/drawing/2014/main" id="{E485C5E8-559E-4575-A9C1-54DA208DF506}"/>
            </a:ext>
          </a:extLst>
        </xdr:cNvPr>
        <xdr:cNvSpPr txBox="1"/>
      </xdr:nvSpPr>
      <xdr:spPr>
        <a:xfrm>
          <a:off x="1777626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macro="" textlink="">
      <xdr:nvSpPr>
        <xdr:cNvPr id="605" name="n_3mainValue【保健センター・保健所】&#10;一人当たり面積">
          <a:extLst>
            <a:ext uri="{FF2B5EF4-FFF2-40B4-BE49-F238E27FC236}">
              <a16:creationId xmlns:a16="http://schemas.microsoft.com/office/drawing/2014/main" id="{E4C74C0C-51E7-4014-A18F-FAD58EF09D3D}"/>
            </a:ext>
          </a:extLst>
        </xdr:cNvPr>
        <xdr:cNvSpPr txBox="1"/>
      </xdr:nvSpPr>
      <xdr:spPr>
        <a:xfrm>
          <a:off x="1700156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131734</xdr:rowOff>
    </xdr:from>
    <xdr:ext cx="469744" cy="259045"/>
    <xdr:sp macro="" textlink="">
      <xdr:nvSpPr>
        <xdr:cNvPr id="606" name="n_4mainValue【保健センター・保健所】&#10;一人当たり面積">
          <a:extLst>
            <a:ext uri="{FF2B5EF4-FFF2-40B4-BE49-F238E27FC236}">
              <a16:creationId xmlns:a16="http://schemas.microsoft.com/office/drawing/2014/main" id="{96E74D89-F5DC-43AE-BFB9-D24611CA1DBD}"/>
            </a:ext>
          </a:extLst>
        </xdr:cNvPr>
        <xdr:cNvSpPr txBox="1"/>
      </xdr:nvSpPr>
      <xdr:spPr>
        <a:xfrm>
          <a:off x="1622686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7" name="正方形/長方形 606">
          <a:extLst>
            <a:ext uri="{FF2B5EF4-FFF2-40B4-BE49-F238E27FC236}">
              <a16:creationId xmlns:a16="http://schemas.microsoft.com/office/drawing/2014/main" id="{7999435B-0EB6-4498-8036-2FF06A5300E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8" name="正方形/長方形 607">
          <a:extLst>
            <a:ext uri="{FF2B5EF4-FFF2-40B4-BE49-F238E27FC236}">
              <a16:creationId xmlns:a16="http://schemas.microsoft.com/office/drawing/2014/main" id="{AF2AD7C5-413C-42AD-B841-BC06E543318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9" name="正方形/長方形 608">
          <a:extLst>
            <a:ext uri="{FF2B5EF4-FFF2-40B4-BE49-F238E27FC236}">
              <a16:creationId xmlns:a16="http://schemas.microsoft.com/office/drawing/2014/main" id="{75E11E7A-E895-49D4-9F3E-3368D6DC53C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0" name="正方形/長方形 609">
          <a:extLst>
            <a:ext uri="{FF2B5EF4-FFF2-40B4-BE49-F238E27FC236}">
              <a16:creationId xmlns:a16="http://schemas.microsoft.com/office/drawing/2014/main" id="{83F2F1C4-8557-4AFF-BC03-82093115524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1" name="正方形/長方形 610">
          <a:extLst>
            <a:ext uri="{FF2B5EF4-FFF2-40B4-BE49-F238E27FC236}">
              <a16:creationId xmlns:a16="http://schemas.microsoft.com/office/drawing/2014/main" id="{7C7C9605-CAF6-4DAE-8622-C417FE84AC4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2" name="正方形/長方形 611">
          <a:extLst>
            <a:ext uri="{FF2B5EF4-FFF2-40B4-BE49-F238E27FC236}">
              <a16:creationId xmlns:a16="http://schemas.microsoft.com/office/drawing/2014/main" id="{04E85A94-8FD4-4603-AEDF-8714133C2F5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3" name="正方形/長方形 612">
          <a:extLst>
            <a:ext uri="{FF2B5EF4-FFF2-40B4-BE49-F238E27FC236}">
              <a16:creationId xmlns:a16="http://schemas.microsoft.com/office/drawing/2014/main" id="{EA58C445-A424-4045-B7D4-D8D47362781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4" name="正方形/長方形 613">
          <a:extLst>
            <a:ext uri="{FF2B5EF4-FFF2-40B4-BE49-F238E27FC236}">
              <a16:creationId xmlns:a16="http://schemas.microsoft.com/office/drawing/2014/main" id="{6E7B9A22-9C66-42C4-BCF2-18B6146AC51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5" name="テキスト ボックス 614">
          <a:extLst>
            <a:ext uri="{FF2B5EF4-FFF2-40B4-BE49-F238E27FC236}">
              <a16:creationId xmlns:a16="http://schemas.microsoft.com/office/drawing/2014/main" id="{09ED107F-1DD1-483E-9728-A31845C6F41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6" name="直線コネクタ 615">
          <a:extLst>
            <a:ext uri="{FF2B5EF4-FFF2-40B4-BE49-F238E27FC236}">
              <a16:creationId xmlns:a16="http://schemas.microsoft.com/office/drawing/2014/main" id="{B7284C7F-5CB1-4732-9498-16197EC5163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7" name="テキスト ボックス 616">
          <a:extLst>
            <a:ext uri="{FF2B5EF4-FFF2-40B4-BE49-F238E27FC236}">
              <a16:creationId xmlns:a16="http://schemas.microsoft.com/office/drawing/2014/main" id="{EDC3AF00-6A83-4ED5-9211-D5A2CF861CF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8" name="直線コネクタ 617">
          <a:extLst>
            <a:ext uri="{FF2B5EF4-FFF2-40B4-BE49-F238E27FC236}">
              <a16:creationId xmlns:a16="http://schemas.microsoft.com/office/drawing/2014/main" id="{436DF832-348D-44A2-8298-7CA195D9D5F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9" name="テキスト ボックス 618">
          <a:extLst>
            <a:ext uri="{FF2B5EF4-FFF2-40B4-BE49-F238E27FC236}">
              <a16:creationId xmlns:a16="http://schemas.microsoft.com/office/drawing/2014/main" id="{E05AB911-1FDE-4B15-BC63-616850192E8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0" name="直線コネクタ 619">
          <a:extLst>
            <a:ext uri="{FF2B5EF4-FFF2-40B4-BE49-F238E27FC236}">
              <a16:creationId xmlns:a16="http://schemas.microsoft.com/office/drawing/2014/main" id="{5553389D-29D2-42C3-8D25-95264A88627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1" name="テキスト ボックス 620">
          <a:extLst>
            <a:ext uri="{FF2B5EF4-FFF2-40B4-BE49-F238E27FC236}">
              <a16:creationId xmlns:a16="http://schemas.microsoft.com/office/drawing/2014/main" id="{7031E782-7A15-432F-8535-04BDD2C1A1F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2" name="直線コネクタ 621">
          <a:extLst>
            <a:ext uri="{FF2B5EF4-FFF2-40B4-BE49-F238E27FC236}">
              <a16:creationId xmlns:a16="http://schemas.microsoft.com/office/drawing/2014/main" id="{EC5CF29D-4402-4313-9AAD-52ED23B9371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3" name="テキスト ボックス 622">
          <a:extLst>
            <a:ext uri="{FF2B5EF4-FFF2-40B4-BE49-F238E27FC236}">
              <a16:creationId xmlns:a16="http://schemas.microsoft.com/office/drawing/2014/main" id="{7EEA6DB8-8AE1-464B-91E2-1F9D242DED6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4" name="直線コネクタ 623">
          <a:extLst>
            <a:ext uri="{FF2B5EF4-FFF2-40B4-BE49-F238E27FC236}">
              <a16:creationId xmlns:a16="http://schemas.microsoft.com/office/drawing/2014/main" id="{54F1FE55-DE40-4D2A-9570-4F05127C1AF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5" name="テキスト ボックス 624">
          <a:extLst>
            <a:ext uri="{FF2B5EF4-FFF2-40B4-BE49-F238E27FC236}">
              <a16:creationId xmlns:a16="http://schemas.microsoft.com/office/drawing/2014/main" id="{9BC6E0B8-1657-4B09-AFEC-D60A4A1D631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6" name="直線コネクタ 625">
          <a:extLst>
            <a:ext uri="{FF2B5EF4-FFF2-40B4-BE49-F238E27FC236}">
              <a16:creationId xmlns:a16="http://schemas.microsoft.com/office/drawing/2014/main" id="{8E3709E4-06F0-4358-8094-93AF0AC5FE7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7" name="テキスト ボックス 626">
          <a:extLst>
            <a:ext uri="{FF2B5EF4-FFF2-40B4-BE49-F238E27FC236}">
              <a16:creationId xmlns:a16="http://schemas.microsoft.com/office/drawing/2014/main" id="{9A128A16-56CF-4143-B6B9-5C209E56C48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8" name="直線コネクタ 627">
          <a:extLst>
            <a:ext uri="{FF2B5EF4-FFF2-40B4-BE49-F238E27FC236}">
              <a16:creationId xmlns:a16="http://schemas.microsoft.com/office/drawing/2014/main" id="{9CC7EDCE-15C1-456C-9F7E-D444D6CF26C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9" name="テキスト ボックス 628">
          <a:extLst>
            <a:ext uri="{FF2B5EF4-FFF2-40B4-BE49-F238E27FC236}">
              <a16:creationId xmlns:a16="http://schemas.microsoft.com/office/drawing/2014/main" id="{EE8517E9-A41C-4EAF-A3F1-4672AFDFBFD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0" name="【消防施設】&#10;有形固定資産減価償却率グラフ枠">
          <a:extLst>
            <a:ext uri="{FF2B5EF4-FFF2-40B4-BE49-F238E27FC236}">
              <a16:creationId xmlns:a16="http://schemas.microsoft.com/office/drawing/2014/main" id="{BE8CBABE-F812-41FC-A98A-FC1E3E2CFE3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31" name="直線コネクタ 630">
          <a:extLst>
            <a:ext uri="{FF2B5EF4-FFF2-40B4-BE49-F238E27FC236}">
              <a16:creationId xmlns:a16="http://schemas.microsoft.com/office/drawing/2014/main" id="{6059A057-0B4D-4468-8011-CC4D76D46AA2}"/>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32" name="【消防施設】&#10;有形固定資産減価償却率最小値テキスト">
          <a:extLst>
            <a:ext uri="{FF2B5EF4-FFF2-40B4-BE49-F238E27FC236}">
              <a16:creationId xmlns:a16="http://schemas.microsoft.com/office/drawing/2014/main" id="{A3C42D9D-7AF3-462F-AAE9-D68C76D9377E}"/>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33" name="直線コネクタ 632">
          <a:extLst>
            <a:ext uri="{FF2B5EF4-FFF2-40B4-BE49-F238E27FC236}">
              <a16:creationId xmlns:a16="http://schemas.microsoft.com/office/drawing/2014/main" id="{D075CD92-C9DC-4F5C-941B-CD4DB6EE115B}"/>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34" name="【消防施設】&#10;有形固定資産減価償却率最大値テキスト">
          <a:extLst>
            <a:ext uri="{FF2B5EF4-FFF2-40B4-BE49-F238E27FC236}">
              <a16:creationId xmlns:a16="http://schemas.microsoft.com/office/drawing/2014/main" id="{9D7EA01F-46AD-43ED-A3C3-1FC10150A6A5}"/>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35" name="直線コネクタ 634">
          <a:extLst>
            <a:ext uri="{FF2B5EF4-FFF2-40B4-BE49-F238E27FC236}">
              <a16:creationId xmlns:a16="http://schemas.microsoft.com/office/drawing/2014/main" id="{9689BAAE-9F4C-434A-9895-5E830BD33B25}"/>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636" name="【消防施設】&#10;有形固定資産減価償却率平均値テキスト">
          <a:extLst>
            <a:ext uri="{FF2B5EF4-FFF2-40B4-BE49-F238E27FC236}">
              <a16:creationId xmlns:a16="http://schemas.microsoft.com/office/drawing/2014/main" id="{C09A8472-CB00-4C35-8147-F3B36503EC6A}"/>
            </a:ext>
          </a:extLst>
        </xdr:cNvPr>
        <xdr:cNvSpPr txBox="1"/>
      </xdr:nvSpPr>
      <xdr:spPr>
        <a:xfrm>
          <a:off x="14414500" y="1360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37" name="フローチャート: 判断 636">
          <a:extLst>
            <a:ext uri="{FF2B5EF4-FFF2-40B4-BE49-F238E27FC236}">
              <a16:creationId xmlns:a16="http://schemas.microsoft.com/office/drawing/2014/main" id="{B3EDC625-8716-4A08-81CD-8FC52C72BC3E}"/>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38" name="フローチャート: 判断 637">
          <a:extLst>
            <a:ext uri="{FF2B5EF4-FFF2-40B4-BE49-F238E27FC236}">
              <a16:creationId xmlns:a16="http://schemas.microsoft.com/office/drawing/2014/main" id="{D2B23467-B338-40EE-8ACF-17E30A20AFC3}"/>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39" name="フローチャート: 判断 638">
          <a:extLst>
            <a:ext uri="{FF2B5EF4-FFF2-40B4-BE49-F238E27FC236}">
              <a16:creationId xmlns:a16="http://schemas.microsoft.com/office/drawing/2014/main" id="{59D83C68-BFA2-421E-AAA8-CA3A180481BE}"/>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40" name="フローチャート: 判断 639">
          <a:extLst>
            <a:ext uri="{FF2B5EF4-FFF2-40B4-BE49-F238E27FC236}">
              <a16:creationId xmlns:a16="http://schemas.microsoft.com/office/drawing/2014/main" id="{1898EF79-1A19-4A24-B174-6978281D0D2A}"/>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41" name="フローチャート: 判断 640">
          <a:extLst>
            <a:ext uri="{FF2B5EF4-FFF2-40B4-BE49-F238E27FC236}">
              <a16:creationId xmlns:a16="http://schemas.microsoft.com/office/drawing/2014/main" id="{1333C2F5-1267-4DF2-B1A8-E8F26DDC595E}"/>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6DCF39F5-7220-471E-8DF4-07E82C28C22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F0CB998B-427B-4887-A460-86AAE76A2D8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EA846475-2FA3-4B34-B61D-391C78550E8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55965916-2572-494B-BC2B-41EE5A0BD1A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FFA67BF0-CB41-48FE-970F-A219E4A3D25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47" name="楕円 646">
          <a:extLst>
            <a:ext uri="{FF2B5EF4-FFF2-40B4-BE49-F238E27FC236}">
              <a16:creationId xmlns:a16="http://schemas.microsoft.com/office/drawing/2014/main" id="{1FC28B04-CCCD-4CD8-B284-7DB6CBEE8C46}"/>
            </a:ext>
          </a:extLst>
        </xdr:cNvPr>
        <xdr:cNvSpPr/>
      </xdr:nvSpPr>
      <xdr:spPr>
        <a:xfrm>
          <a:off x="14325600" y="138385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648" name="【消防施設】&#10;有形固定資産減価償却率該当値テキスト">
          <a:extLst>
            <a:ext uri="{FF2B5EF4-FFF2-40B4-BE49-F238E27FC236}">
              <a16:creationId xmlns:a16="http://schemas.microsoft.com/office/drawing/2014/main" id="{A6E5C31F-5F84-4937-9A04-5732E1631430}"/>
            </a:ext>
          </a:extLst>
        </xdr:cNvPr>
        <xdr:cNvSpPr txBox="1"/>
      </xdr:nvSpPr>
      <xdr:spPr>
        <a:xfrm>
          <a:off x="14414500" y="1381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61595</xdr:rowOff>
    </xdr:from>
    <xdr:to>
      <xdr:col>81</xdr:col>
      <xdr:colOff>101600</xdr:colOff>
      <xdr:row>82</xdr:row>
      <xdr:rowOff>163195</xdr:rowOff>
    </xdr:to>
    <xdr:sp macro="" textlink="">
      <xdr:nvSpPr>
        <xdr:cNvPr id="649" name="楕円 648">
          <a:extLst>
            <a:ext uri="{FF2B5EF4-FFF2-40B4-BE49-F238E27FC236}">
              <a16:creationId xmlns:a16="http://schemas.microsoft.com/office/drawing/2014/main" id="{583A5A7C-0ED3-4D53-B54A-430D257FB6AF}"/>
            </a:ext>
          </a:extLst>
        </xdr:cNvPr>
        <xdr:cNvSpPr/>
      </xdr:nvSpPr>
      <xdr:spPr>
        <a:xfrm>
          <a:off x="1357884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112395</xdr:rowOff>
    </xdr:from>
    <xdr:to>
      <xdr:col>85</xdr:col>
      <xdr:colOff>127000</xdr:colOff>
      <xdr:row>82</xdr:row>
      <xdr:rowOff>142875</xdr:rowOff>
    </xdr:to>
    <xdr:cxnSp macro="">
      <xdr:nvCxnSpPr>
        <xdr:cNvPr id="650" name="直線コネクタ 649">
          <a:extLst>
            <a:ext uri="{FF2B5EF4-FFF2-40B4-BE49-F238E27FC236}">
              <a16:creationId xmlns:a16="http://schemas.microsoft.com/office/drawing/2014/main" id="{97C751C3-07B1-46DC-89CE-E4CC3C8F5AC3}"/>
            </a:ext>
          </a:extLst>
        </xdr:cNvPr>
        <xdr:cNvCxnSpPr/>
      </xdr:nvCxnSpPr>
      <xdr:spPr>
        <a:xfrm>
          <a:off x="13629640" y="1385887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1" name="楕円 650">
          <a:extLst>
            <a:ext uri="{FF2B5EF4-FFF2-40B4-BE49-F238E27FC236}">
              <a16:creationId xmlns:a16="http://schemas.microsoft.com/office/drawing/2014/main" id="{48505ACE-BAE2-4F0D-A311-FD29F90D1634}"/>
            </a:ext>
          </a:extLst>
        </xdr:cNvPr>
        <xdr:cNvSpPr/>
      </xdr:nvSpPr>
      <xdr:spPr>
        <a:xfrm>
          <a:off x="1280414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104775</xdr:rowOff>
    </xdr:from>
    <xdr:to>
      <xdr:col>81</xdr:col>
      <xdr:colOff>50800</xdr:colOff>
      <xdr:row>82</xdr:row>
      <xdr:rowOff>112395</xdr:rowOff>
    </xdr:to>
    <xdr:cxnSp macro="">
      <xdr:nvCxnSpPr>
        <xdr:cNvPr id="652" name="直線コネクタ 651">
          <a:extLst>
            <a:ext uri="{FF2B5EF4-FFF2-40B4-BE49-F238E27FC236}">
              <a16:creationId xmlns:a16="http://schemas.microsoft.com/office/drawing/2014/main" id="{00DD769A-EA7C-4B65-B995-E2B7F4F61B42}"/>
            </a:ext>
          </a:extLst>
        </xdr:cNvPr>
        <xdr:cNvCxnSpPr/>
      </xdr:nvCxnSpPr>
      <xdr:spPr>
        <a:xfrm>
          <a:off x="12854940" y="1385125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153036</xdr:rowOff>
    </xdr:from>
    <xdr:to>
      <xdr:col>72</xdr:col>
      <xdr:colOff>38100</xdr:colOff>
      <xdr:row>82</xdr:row>
      <xdr:rowOff>83186</xdr:rowOff>
    </xdr:to>
    <xdr:sp macro="" textlink="">
      <xdr:nvSpPr>
        <xdr:cNvPr id="653" name="楕円 652">
          <a:extLst>
            <a:ext uri="{FF2B5EF4-FFF2-40B4-BE49-F238E27FC236}">
              <a16:creationId xmlns:a16="http://schemas.microsoft.com/office/drawing/2014/main" id="{95C91DC1-D806-4846-BD96-89CB747AB376}"/>
            </a:ext>
          </a:extLst>
        </xdr:cNvPr>
        <xdr:cNvSpPr/>
      </xdr:nvSpPr>
      <xdr:spPr>
        <a:xfrm>
          <a:off x="12029440" y="13731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32386</xdr:rowOff>
    </xdr:from>
    <xdr:to>
      <xdr:col>76</xdr:col>
      <xdr:colOff>114300</xdr:colOff>
      <xdr:row>82</xdr:row>
      <xdr:rowOff>104775</xdr:rowOff>
    </xdr:to>
    <xdr:cxnSp macro="">
      <xdr:nvCxnSpPr>
        <xdr:cNvPr id="654" name="直線コネクタ 653">
          <a:extLst>
            <a:ext uri="{FF2B5EF4-FFF2-40B4-BE49-F238E27FC236}">
              <a16:creationId xmlns:a16="http://schemas.microsoft.com/office/drawing/2014/main" id="{46BB94E5-C4A7-4156-81D4-2C03534D45A1}"/>
            </a:ext>
          </a:extLst>
        </xdr:cNvPr>
        <xdr:cNvCxnSpPr/>
      </xdr:nvCxnSpPr>
      <xdr:spPr>
        <a:xfrm>
          <a:off x="12072620" y="13778866"/>
          <a:ext cx="78232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154939</xdr:rowOff>
    </xdr:from>
    <xdr:to>
      <xdr:col>67</xdr:col>
      <xdr:colOff>101600</xdr:colOff>
      <xdr:row>78</xdr:row>
      <xdr:rowOff>85089</xdr:rowOff>
    </xdr:to>
    <xdr:sp macro="" textlink="">
      <xdr:nvSpPr>
        <xdr:cNvPr id="655" name="楕円 654">
          <a:extLst>
            <a:ext uri="{FF2B5EF4-FFF2-40B4-BE49-F238E27FC236}">
              <a16:creationId xmlns:a16="http://schemas.microsoft.com/office/drawing/2014/main" id="{C2FD75CC-7F69-47EB-A7D9-FBF8A54DBF89}"/>
            </a:ext>
          </a:extLst>
        </xdr:cNvPr>
        <xdr:cNvSpPr/>
      </xdr:nvSpPr>
      <xdr:spPr>
        <a:xfrm>
          <a:off x="11231880" y="13063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34289</xdr:rowOff>
    </xdr:from>
    <xdr:to>
      <xdr:col>71</xdr:col>
      <xdr:colOff>177800</xdr:colOff>
      <xdr:row>82</xdr:row>
      <xdr:rowOff>32386</xdr:rowOff>
    </xdr:to>
    <xdr:cxnSp macro="">
      <xdr:nvCxnSpPr>
        <xdr:cNvPr id="656" name="直線コネクタ 655">
          <a:extLst>
            <a:ext uri="{FF2B5EF4-FFF2-40B4-BE49-F238E27FC236}">
              <a16:creationId xmlns:a16="http://schemas.microsoft.com/office/drawing/2014/main" id="{5AAEA78D-DA7F-444A-B6F3-927EE36193D2}"/>
            </a:ext>
          </a:extLst>
        </xdr:cNvPr>
        <xdr:cNvCxnSpPr/>
      </xdr:nvCxnSpPr>
      <xdr:spPr>
        <a:xfrm>
          <a:off x="11282680" y="13110209"/>
          <a:ext cx="789940" cy="66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57" name="n_1aveValue【消防施設】&#10;有形固定資産減価償却率">
          <a:extLst>
            <a:ext uri="{FF2B5EF4-FFF2-40B4-BE49-F238E27FC236}">
              <a16:creationId xmlns:a16="http://schemas.microsoft.com/office/drawing/2014/main" id="{AF144633-E335-4546-A12F-55B85BAF04B9}"/>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58" name="n_2aveValue【消防施設】&#10;有形固定資産減価償却率">
          <a:extLst>
            <a:ext uri="{FF2B5EF4-FFF2-40B4-BE49-F238E27FC236}">
              <a16:creationId xmlns:a16="http://schemas.microsoft.com/office/drawing/2014/main" id="{784C5CB1-BAE9-413A-AB70-CA0E3429D637}"/>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59" name="n_3aveValue【消防施設】&#10;有形固定資産減価償却率">
          <a:extLst>
            <a:ext uri="{FF2B5EF4-FFF2-40B4-BE49-F238E27FC236}">
              <a16:creationId xmlns:a16="http://schemas.microsoft.com/office/drawing/2014/main" id="{A88092C7-AB82-4D72-AB80-7E187031A800}"/>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60" name="n_4aveValue【消防施設】&#10;有形固定資産減価償却率">
          <a:extLst>
            <a:ext uri="{FF2B5EF4-FFF2-40B4-BE49-F238E27FC236}">
              <a16:creationId xmlns:a16="http://schemas.microsoft.com/office/drawing/2014/main" id="{B618CAA3-1C6E-40AB-832E-C21345A4C266}"/>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154322</xdr:rowOff>
    </xdr:from>
    <xdr:ext cx="405111" cy="259045"/>
    <xdr:sp macro="" textlink="">
      <xdr:nvSpPr>
        <xdr:cNvPr id="661" name="n_1mainValue【消防施設】&#10;有形固定資産減価償却率">
          <a:extLst>
            <a:ext uri="{FF2B5EF4-FFF2-40B4-BE49-F238E27FC236}">
              <a16:creationId xmlns:a16="http://schemas.microsoft.com/office/drawing/2014/main" id="{F0E0276B-64B8-4A66-B4BF-BD5673770178}"/>
            </a:ext>
          </a:extLst>
        </xdr:cNvPr>
        <xdr:cNvSpPr txBox="1"/>
      </xdr:nvSpPr>
      <xdr:spPr>
        <a:xfrm>
          <a:off x="1343724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62" name="n_2mainValue【消防施設】&#10;有形固定資産減価償却率">
          <a:extLst>
            <a:ext uri="{FF2B5EF4-FFF2-40B4-BE49-F238E27FC236}">
              <a16:creationId xmlns:a16="http://schemas.microsoft.com/office/drawing/2014/main" id="{1AE18709-995A-4188-9353-D9D16A6EF153}"/>
            </a:ext>
          </a:extLst>
        </xdr:cNvPr>
        <xdr:cNvSpPr txBox="1"/>
      </xdr:nvSpPr>
      <xdr:spPr>
        <a:xfrm>
          <a:off x="126752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74313</xdr:rowOff>
    </xdr:from>
    <xdr:ext cx="405111" cy="259045"/>
    <xdr:sp macro="" textlink="">
      <xdr:nvSpPr>
        <xdr:cNvPr id="663" name="n_3mainValue【消防施設】&#10;有形固定資産減価償却率">
          <a:extLst>
            <a:ext uri="{FF2B5EF4-FFF2-40B4-BE49-F238E27FC236}">
              <a16:creationId xmlns:a16="http://schemas.microsoft.com/office/drawing/2014/main" id="{04644C1B-53AE-478A-9AC8-BECA569524E2}"/>
            </a:ext>
          </a:extLst>
        </xdr:cNvPr>
        <xdr:cNvSpPr txBox="1"/>
      </xdr:nvSpPr>
      <xdr:spPr>
        <a:xfrm>
          <a:off x="1190054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101616</xdr:rowOff>
    </xdr:from>
    <xdr:ext cx="405111" cy="259045"/>
    <xdr:sp macro="" textlink="">
      <xdr:nvSpPr>
        <xdr:cNvPr id="664" name="n_4mainValue【消防施設】&#10;有形固定資産減価償却率">
          <a:extLst>
            <a:ext uri="{FF2B5EF4-FFF2-40B4-BE49-F238E27FC236}">
              <a16:creationId xmlns:a16="http://schemas.microsoft.com/office/drawing/2014/main" id="{F7360AF3-FB57-41A0-81D2-EAE5C209E432}"/>
            </a:ext>
          </a:extLst>
        </xdr:cNvPr>
        <xdr:cNvSpPr txBox="1"/>
      </xdr:nvSpPr>
      <xdr:spPr>
        <a:xfrm>
          <a:off x="11102984" y="1284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5" name="正方形/長方形 664">
          <a:extLst>
            <a:ext uri="{FF2B5EF4-FFF2-40B4-BE49-F238E27FC236}">
              <a16:creationId xmlns:a16="http://schemas.microsoft.com/office/drawing/2014/main" id="{419719BC-86E8-449F-B816-D73D50C5082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6" name="正方形/長方形 665">
          <a:extLst>
            <a:ext uri="{FF2B5EF4-FFF2-40B4-BE49-F238E27FC236}">
              <a16:creationId xmlns:a16="http://schemas.microsoft.com/office/drawing/2014/main" id="{D6EC1F8F-8D72-44AE-9637-CB9903E036E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7" name="正方形/長方形 666">
          <a:extLst>
            <a:ext uri="{FF2B5EF4-FFF2-40B4-BE49-F238E27FC236}">
              <a16:creationId xmlns:a16="http://schemas.microsoft.com/office/drawing/2014/main" id="{6C807732-1159-4870-8520-B4226B8D97B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8" name="正方形/長方形 667">
          <a:extLst>
            <a:ext uri="{FF2B5EF4-FFF2-40B4-BE49-F238E27FC236}">
              <a16:creationId xmlns:a16="http://schemas.microsoft.com/office/drawing/2014/main" id="{C2044E70-554F-4910-8D44-BF539246901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9" name="正方形/長方形 668">
          <a:extLst>
            <a:ext uri="{FF2B5EF4-FFF2-40B4-BE49-F238E27FC236}">
              <a16:creationId xmlns:a16="http://schemas.microsoft.com/office/drawing/2014/main" id="{82830A51-B0E3-4ECD-943B-CAC5AC2D388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0" name="正方形/長方形 669">
          <a:extLst>
            <a:ext uri="{FF2B5EF4-FFF2-40B4-BE49-F238E27FC236}">
              <a16:creationId xmlns:a16="http://schemas.microsoft.com/office/drawing/2014/main" id="{943EFD34-119B-46DA-AE0E-38C4F938C1D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1" name="正方形/長方形 670">
          <a:extLst>
            <a:ext uri="{FF2B5EF4-FFF2-40B4-BE49-F238E27FC236}">
              <a16:creationId xmlns:a16="http://schemas.microsoft.com/office/drawing/2014/main" id="{15ABC37A-6065-4318-B0D8-DC6DABC9C4F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2" name="正方形/長方形 671">
          <a:extLst>
            <a:ext uri="{FF2B5EF4-FFF2-40B4-BE49-F238E27FC236}">
              <a16:creationId xmlns:a16="http://schemas.microsoft.com/office/drawing/2014/main" id="{1AF5CF80-6A54-4616-AF25-80CEF2281E7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3" name="テキスト ボックス 672">
          <a:extLst>
            <a:ext uri="{FF2B5EF4-FFF2-40B4-BE49-F238E27FC236}">
              <a16:creationId xmlns:a16="http://schemas.microsoft.com/office/drawing/2014/main" id="{93BF893C-E387-4A8E-B20E-5AA3FFEC9CC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4" name="直線コネクタ 673">
          <a:extLst>
            <a:ext uri="{FF2B5EF4-FFF2-40B4-BE49-F238E27FC236}">
              <a16:creationId xmlns:a16="http://schemas.microsoft.com/office/drawing/2014/main" id="{AFB64F53-6468-416C-91D5-B12F81FCEA4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5" name="直線コネクタ 674">
          <a:extLst>
            <a:ext uri="{FF2B5EF4-FFF2-40B4-BE49-F238E27FC236}">
              <a16:creationId xmlns:a16="http://schemas.microsoft.com/office/drawing/2014/main" id="{718FBF03-49E3-4AF9-894C-A7CC4FD4031B}"/>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6" name="テキスト ボックス 675">
          <a:extLst>
            <a:ext uri="{FF2B5EF4-FFF2-40B4-BE49-F238E27FC236}">
              <a16:creationId xmlns:a16="http://schemas.microsoft.com/office/drawing/2014/main" id="{50E8CCA9-495D-481C-A50B-942B74B0D74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7" name="直線コネクタ 676">
          <a:extLst>
            <a:ext uri="{FF2B5EF4-FFF2-40B4-BE49-F238E27FC236}">
              <a16:creationId xmlns:a16="http://schemas.microsoft.com/office/drawing/2014/main" id="{07FE00EE-A75A-4326-9F5C-405C188DDE7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8" name="テキスト ボックス 677">
          <a:extLst>
            <a:ext uri="{FF2B5EF4-FFF2-40B4-BE49-F238E27FC236}">
              <a16:creationId xmlns:a16="http://schemas.microsoft.com/office/drawing/2014/main" id="{10D09224-BDC1-48C7-983B-3D718813A66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9" name="直線コネクタ 678">
          <a:extLst>
            <a:ext uri="{FF2B5EF4-FFF2-40B4-BE49-F238E27FC236}">
              <a16:creationId xmlns:a16="http://schemas.microsoft.com/office/drawing/2014/main" id="{AAA1A046-BF21-4549-B41A-5B9B63FA54B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0" name="テキスト ボックス 679">
          <a:extLst>
            <a:ext uri="{FF2B5EF4-FFF2-40B4-BE49-F238E27FC236}">
              <a16:creationId xmlns:a16="http://schemas.microsoft.com/office/drawing/2014/main" id="{D3DB2B9C-2092-4A7B-9F04-565644D86C7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1" name="直線コネクタ 680">
          <a:extLst>
            <a:ext uri="{FF2B5EF4-FFF2-40B4-BE49-F238E27FC236}">
              <a16:creationId xmlns:a16="http://schemas.microsoft.com/office/drawing/2014/main" id="{82422EAE-F004-4EDA-BA1B-64C9246B5A4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2" name="テキスト ボックス 681">
          <a:extLst>
            <a:ext uri="{FF2B5EF4-FFF2-40B4-BE49-F238E27FC236}">
              <a16:creationId xmlns:a16="http://schemas.microsoft.com/office/drawing/2014/main" id="{0CC6D9BB-F308-4DEA-8F70-81212BDC782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3" name="直線コネクタ 682">
          <a:extLst>
            <a:ext uri="{FF2B5EF4-FFF2-40B4-BE49-F238E27FC236}">
              <a16:creationId xmlns:a16="http://schemas.microsoft.com/office/drawing/2014/main" id="{61625C55-A64C-493A-B7F3-BDE4A4687A0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4" name="テキスト ボックス 683">
          <a:extLst>
            <a:ext uri="{FF2B5EF4-FFF2-40B4-BE49-F238E27FC236}">
              <a16:creationId xmlns:a16="http://schemas.microsoft.com/office/drawing/2014/main" id="{5B783E82-0C53-4089-BDD3-D20DE412F356}"/>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5" name="直線コネクタ 684">
          <a:extLst>
            <a:ext uri="{FF2B5EF4-FFF2-40B4-BE49-F238E27FC236}">
              <a16:creationId xmlns:a16="http://schemas.microsoft.com/office/drawing/2014/main" id="{44562C23-281A-4DF0-BC15-829D6F94B30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6" name="テキスト ボックス 685">
          <a:extLst>
            <a:ext uri="{FF2B5EF4-FFF2-40B4-BE49-F238E27FC236}">
              <a16:creationId xmlns:a16="http://schemas.microsoft.com/office/drawing/2014/main" id="{6F170D8B-D61E-41C1-892B-072CD22C054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7" name="【消防施設】&#10;一人当たり面積グラフ枠">
          <a:extLst>
            <a:ext uri="{FF2B5EF4-FFF2-40B4-BE49-F238E27FC236}">
              <a16:creationId xmlns:a16="http://schemas.microsoft.com/office/drawing/2014/main" id="{69CD806D-5ABC-4201-84C7-48D7059165C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688" name="直線コネクタ 687">
          <a:extLst>
            <a:ext uri="{FF2B5EF4-FFF2-40B4-BE49-F238E27FC236}">
              <a16:creationId xmlns:a16="http://schemas.microsoft.com/office/drawing/2014/main" id="{77011240-5726-4C07-B9ED-754368004F49}"/>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689" name="【消防施設】&#10;一人当たり面積最小値テキスト">
          <a:extLst>
            <a:ext uri="{FF2B5EF4-FFF2-40B4-BE49-F238E27FC236}">
              <a16:creationId xmlns:a16="http://schemas.microsoft.com/office/drawing/2014/main" id="{B80831F0-88C4-4E9B-98A6-C0DD9256F4BD}"/>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690" name="直線コネクタ 689">
          <a:extLst>
            <a:ext uri="{FF2B5EF4-FFF2-40B4-BE49-F238E27FC236}">
              <a16:creationId xmlns:a16="http://schemas.microsoft.com/office/drawing/2014/main" id="{66C7239C-F244-4D61-A322-CD13B8B1DFD0}"/>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691" name="【消防施設】&#10;一人当たり面積最大値テキスト">
          <a:extLst>
            <a:ext uri="{FF2B5EF4-FFF2-40B4-BE49-F238E27FC236}">
              <a16:creationId xmlns:a16="http://schemas.microsoft.com/office/drawing/2014/main" id="{23A70CF6-5371-40C1-9D41-63B9C803CAD0}"/>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692" name="直線コネクタ 691">
          <a:extLst>
            <a:ext uri="{FF2B5EF4-FFF2-40B4-BE49-F238E27FC236}">
              <a16:creationId xmlns:a16="http://schemas.microsoft.com/office/drawing/2014/main" id="{8AB2B678-9034-4125-8E8C-46A9D5A7595A}"/>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693" name="【消防施設】&#10;一人当たり面積平均値テキスト">
          <a:extLst>
            <a:ext uri="{FF2B5EF4-FFF2-40B4-BE49-F238E27FC236}">
              <a16:creationId xmlns:a16="http://schemas.microsoft.com/office/drawing/2014/main" id="{08976912-2C4F-4792-A96D-4E47B64A3203}"/>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94" name="フローチャート: 判断 693">
          <a:extLst>
            <a:ext uri="{FF2B5EF4-FFF2-40B4-BE49-F238E27FC236}">
              <a16:creationId xmlns:a16="http://schemas.microsoft.com/office/drawing/2014/main" id="{66EEF270-7286-4DA3-B660-49A0CFDA9AEA}"/>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695" name="フローチャート: 判断 694">
          <a:extLst>
            <a:ext uri="{FF2B5EF4-FFF2-40B4-BE49-F238E27FC236}">
              <a16:creationId xmlns:a16="http://schemas.microsoft.com/office/drawing/2014/main" id="{3A3699CF-490C-4C4F-9C76-1013E6BCB9B3}"/>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696" name="フローチャート: 判断 695">
          <a:extLst>
            <a:ext uri="{FF2B5EF4-FFF2-40B4-BE49-F238E27FC236}">
              <a16:creationId xmlns:a16="http://schemas.microsoft.com/office/drawing/2014/main" id="{5518224A-A557-4B8B-98FC-D854BEFB6BB0}"/>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697" name="フローチャート: 判断 696">
          <a:extLst>
            <a:ext uri="{FF2B5EF4-FFF2-40B4-BE49-F238E27FC236}">
              <a16:creationId xmlns:a16="http://schemas.microsoft.com/office/drawing/2014/main" id="{7FD27F41-0CB6-4AE5-9F9C-8145EACC09AB}"/>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698" name="フローチャート: 判断 697">
          <a:extLst>
            <a:ext uri="{FF2B5EF4-FFF2-40B4-BE49-F238E27FC236}">
              <a16:creationId xmlns:a16="http://schemas.microsoft.com/office/drawing/2014/main" id="{FBF8929D-7585-4FE2-A071-1196C9478BE0}"/>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FFD61E24-86D4-43DE-AB9C-1C88395C14E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008B1549-634A-44C2-BB7C-D8535C6CE81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972A9C8A-4BE7-4230-8AFD-AAC48CD093F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9F2E1632-BE7E-449D-95D4-B3DA440297F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B45A9C17-334A-401F-A6C1-0A08151B0D6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4" name="楕円 703">
          <a:extLst>
            <a:ext uri="{FF2B5EF4-FFF2-40B4-BE49-F238E27FC236}">
              <a16:creationId xmlns:a16="http://schemas.microsoft.com/office/drawing/2014/main" id="{A522516D-54F0-43D8-B000-BF6DD3D5D576}"/>
            </a:ext>
          </a:extLst>
        </xdr:cNvPr>
        <xdr:cNvSpPr/>
      </xdr:nvSpPr>
      <xdr:spPr>
        <a:xfrm>
          <a:off x="1945894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86377</xdr:rowOff>
    </xdr:from>
    <xdr:ext cx="469744" cy="259045"/>
    <xdr:sp macro="" textlink="">
      <xdr:nvSpPr>
        <xdr:cNvPr id="705" name="【消防施設】&#10;一人当たり面積該当値テキスト">
          <a:extLst>
            <a:ext uri="{FF2B5EF4-FFF2-40B4-BE49-F238E27FC236}">
              <a16:creationId xmlns:a16="http://schemas.microsoft.com/office/drawing/2014/main" id="{36826134-95E9-470F-8C42-75C9B91F4227}"/>
            </a:ext>
          </a:extLst>
        </xdr:cNvPr>
        <xdr:cNvSpPr txBox="1"/>
      </xdr:nvSpPr>
      <xdr:spPr>
        <a:xfrm>
          <a:off x="1954784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06" name="楕円 705">
          <a:extLst>
            <a:ext uri="{FF2B5EF4-FFF2-40B4-BE49-F238E27FC236}">
              <a16:creationId xmlns:a16="http://schemas.microsoft.com/office/drawing/2014/main" id="{2D1B6224-F1B7-4E5C-A727-E6D4EEDFF1CC}"/>
            </a:ext>
          </a:extLst>
        </xdr:cNvPr>
        <xdr:cNvSpPr/>
      </xdr:nvSpPr>
      <xdr:spPr>
        <a:xfrm>
          <a:off x="1873504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07" name="直線コネクタ 706">
          <a:extLst>
            <a:ext uri="{FF2B5EF4-FFF2-40B4-BE49-F238E27FC236}">
              <a16:creationId xmlns:a16="http://schemas.microsoft.com/office/drawing/2014/main" id="{B26CCA9D-EA00-4C8F-8C63-DA967B6B23AD}"/>
            </a:ext>
          </a:extLst>
        </xdr:cNvPr>
        <xdr:cNvCxnSpPr/>
      </xdr:nvCxnSpPr>
      <xdr:spPr>
        <a:xfrm>
          <a:off x="18778220" y="141960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08" name="楕円 707">
          <a:extLst>
            <a:ext uri="{FF2B5EF4-FFF2-40B4-BE49-F238E27FC236}">
              <a16:creationId xmlns:a16="http://schemas.microsoft.com/office/drawing/2014/main" id="{15A7C697-981D-4788-B6F5-C8DE329A8BD6}"/>
            </a:ext>
          </a:extLst>
        </xdr:cNvPr>
        <xdr:cNvSpPr/>
      </xdr:nvSpPr>
      <xdr:spPr>
        <a:xfrm>
          <a:off x="179374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09" name="直線コネクタ 708">
          <a:extLst>
            <a:ext uri="{FF2B5EF4-FFF2-40B4-BE49-F238E27FC236}">
              <a16:creationId xmlns:a16="http://schemas.microsoft.com/office/drawing/2014/main" id="{21FD616D-174C-401F-8FB3-0562593718CC}"/>
            </a:ext>
          </a:extLst>
        </xdr:cNvPr>
        <xdr:cNvCxnSpPr/>
      </xdr:nvCxnSpPr>
      <xdr:spPr>
        <a:xfrm>
          <a:off x="17988280" y="141960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0" name="楕円 709">
          <a:extLst>
            <a:ext uri="{FF2B5EF4-FFF2-40B4-BE49-F238E27FC236}">
              <a16:creationId xmlns:a16="http://schemas.microsoft.com/office/drawing/2014/main" id="{1EA4DBF5-2D59-466B-8038-724231EB9956}"/>
            </a:ext>
          </a:extLst>
        </xdr:cNvPr>
        <xdr:cNvSpPr/>
      </xdr:nvSpPr>
      <xdr:spPr>
        <a:xfrm>
          <a:off x="171627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11" name="直線コネクタ 710">
          <a:extLst>
            <a:ext uri="{FF2B5EF4-FFF2-40B4-BE49-F238E27FC236}">
              <a16:creationId xmlns:a16="http://schemas.microsoft.com/office/drawing/2014/main" id="{C8169C11-348B-43F5-A7E0-AFC262964150}"/>
            </a:ext>
          </a:extLst>
        </xdr:cNvPr>
        <xdr:cNvCxnSpPr/>
      </xdr:nvCxnSpPr>
      <xdr:spPr>
        <a:xfrm>
          <a:off x="17213580" y="141960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48261</xdr:rowOff>
    </xdr:from>
    <xdr:to>
      <xdr:col>98</xdr:col>
      <xdr:colOff>38100</xdr:colOff>
      <xdr:row>86</xdr:row>
      <xdr:rowOff>149861</xdr:rowOff>
    </xdr:to>
    <xdr:sp macro="" textlink="">
      <xdr:nvSpPr>
        <xdr:cNvPr id="712" name="楕円 711">
          <a:extLst>
            <a:ext uri="{FF2B5EF4-FFF2-40B4-BE49-F238E27FC236}">
              <a16:creationId xmlns:a16="http://schemas.microsoft.com/office/drawing/2014/main" id="{A9E59F05-FD1F-47B6-B344-AE17A6C13EF9}"/>
            </a:ext>
          </a:extLst>
        </xdr:cNvPr>
        <xdr:cNvSpPr/>
      </xdr:nvSpPr>
      <xdr:spPr>
        <a:xfrm>
          <a:off x="16388080" y="144653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86</xdr:row>
      <xdr:rowOff>99061</xdr:rowOff>
    </xdr:to>
    <xdr:cxnSp macro="">
      <xdr:nvCxnSpPr>
        <xdr:cNvPr id="713" name="直線コネクタ 712">
          <a:extLst>
            <a:ext uri="{FF2B5EF4-FFF2-40B4-BE49-F238E27FC236}">
              <a16:creationId xmlns:a16="http://schemas.microsoft.com/office/drawing/2014/main" id="{D88C1B9F-5C90-443F-9FE1-6CA7CC9C5408}"/>
            </a:ext>
          </a:extLst>
        </xdr:cNvPr>
        <xdr:cNvCxnSpPr/>
      </xdr:nvCxnSpPr>
      <xdr:spPr>
        <a:xfrm flipV="1">
          <a:off x="16431260" y="14196060"/>
          <a:ext cx="78232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714" name="n_1aveValue【消防施設】&#10;一人当たり面積">
          <a:extLst>
            <a:ext uri="{FF2B5EF4-FFF2-40B4-BE49-F238E27FC236}">
              <a16:creationId xmlns:a16="http://schemas.microsoft.com/office/drawing/2014/main" id="{B6E86544-11EA-46A6-8171-CB4D829DB267}"/>
            </a:ext>
          </a:extLst>
        </xdr:cNvPr>
        <xdr:cNvSpPr txBox="1"/>
      </xdr:nvSpPr>
      <xdr:spPr>
        <a:xfrm>
          <a:off x="1856112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715" name="n_2aveValue【消防施設】&#10;一人当たり面積">
          <a:extLst>
            <a:ext uri="{FF2B5EF4-FFF2-40B4-BE49-F238E27FC236}">
              <a16:creationId xmlns:a16="http://schemas.microsoft.com/office/drawing/2014/main" id="{694F5735-5E2C-454C-A26D-7947CD084170}"/>
            </a:ext>
          </a:extLst>
        </xdr:cNvPr>
        <xdr:cNvSpPr txBox="1"/>
      </xdr:nvSpPr>
      <xdr:spPr>
        <a:xfrm>
          <a:off x="177762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716" name="n_3aveValue【消防施設】&#10;一人当たり面積">
          <a:extLst>
            <a:ext uri="{FF2B5EF4-FFF2-40B4-BE49-F238E27FC236}">
              <a16:creationId xmlns:a16="http://schemas.microsoft.com/office/drawing/2014/main" id="{DB09C151-7DB6-4DE7-9BE9-85E25C5728C9}"/>
            </a:ext>
          </a:extLst>
        </xdr:cNvPr>
        <xdr:cNvSpPr txBox="1"/>
      </xdr:nvSpPr>
      <xdr:spPr>
        <a:xfrm>
          <a:off x="170015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17" name="n_4aveValue【消防施設】&#10;一人当たり面積">
          <a:extLst>
            <a:ext uri="{FF2B5EF4-FFF2-40B4-BE49-F238E27FC236}">
              <a16:creationId xmlns:a16="http://schemas.microsoft.com/office/drawing/2014/main" id="{405E3115-DB9C-41CA-9B4F-568C4E7E1CFA}"/>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10177</xdr:rowOff>
    </xdr:from>
    <xdr:ext cx="469744" cy="259045"/>
    <xdr:sp macro="" textlink="">
      <xdr:nvSpPr>
        <xdr:cNvPr id="718" name="n_1mainValue【消防施設】&#10;一人当たり面積">
          <a:extLst>
            <a:ext uri="{FF2B5EF4-FFF2-40B4-BE49-F238E27FC236}">
              <a16:creationId xmlns:a16="http://schemas.microsoft.com/office/drawing/2014/main" id="{6E655245-6E55-4B79-AA02-DF2E1AAC543E}"/>
            </a:ext>
          </a:extLst>
        </xdr:cNvPr>
        <xdr:cNvSpPr txBox="1"/>
      </xdr:nvSpPr>
      <xdr:spPr>
        <a:xfrm>
          <a:off x="185611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10177</xdr:rowOff>
    </xdr:from>
    <xdr:ext cx="469744" cy="259045"/>
    <xdr:sp macro="" textlink="">
      <xdr:nvSpPr>
        <xdr:cNvPr id="719" name="n_2mainValue【消防施設】&#10;一人当たり面積">
          <a:extLst>
            <a:ext uri="{FF2B5EF4-FFF2-40B4-BE49-F238E27FC236}">
              <a16:creationId xmlns:a16="http://schemas.microsoft.com/office/drawing/2014/main" id="{CB76156B-6640-4EAF-9696-B314030F1F3B}"/>
            </a:ext>
          </a:extLst>
        </xdr:cNvPr>
        <xdr:cNvSpPr txBox="1"/>
      </xdr:nvSpPr>
      <xdr:spPr>
        <a:xfrm>
          <a:off x="177762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10177</xdr:rowOff>
    </xdr:from>
    <xdr:ext cx="469744" cy="259045"/>
    <xdr:sp macro="" textlink="">
      <xdr:nvSpPr>
        <xdr:cNvPr id="720" name="n_3mainValue【消防施設】&#10;一人当たり面積">
          <a:extLst>
            <a:ext uri="{FF2B5EF4-FFF2-40B4-BE49-F238E27FC236}">
              <a16:creationId xmlns:a16="http://schemas.microsoft.com/office/drawing/2014/main" id="{014353D5-F271-4F05-9C93-CE6748E5082A}"/>
            </a:ext>
          </a:extLst>
        </xdr:cNvPr>
        <xdr:cNvSpPr txBox="1"/>
      </xdr:nvSpPr>
      <xdr:spPr>
        <a:xfrm>
          <a:off x="170015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140988</xdr:rowOff>
    </xdr:from>
    <xdr:ext cx="469744" cy="259045"/>
    <xdr:sp macro="" textlink="">
      <xdr:nvSpPr>
        <xdr:cNvPr id="721" name="n_4mainValue【消防施設】&#10;一人当たり面積">
          <a:extLst>
            <a:ext uri="{FF2B5EF4-FFF2-40B4-BE49-F238E27FC236}">
              <a16:creationId xmlns:a16="http://schemas.microsoft.com/office/drawing/2014/main" id="{3392D1A0-1199-4D1E-A956-F7BE9428F119}"/>
            </a:ext>
          </a:extLst>
        </xdr:cNvPr>
        <xdr:cNvSpPr txBox="1"/>
      </xdr:nvSpPr>
      <xdr:spPr>
        <a:xfrm>
          <a:off x="16226867" y="1455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2" name="正方形/長方形 721">
          <a:extLst>
            <a:ext uri="{FF2B5EF4-FFF2-40B4-BE49-F238E27FC236}">
              <a16:creationId xmlns:a16="http://schemas.microsoft.com/office/drawing/2014/main" id="{95410BC3-A02F-4C82-847A-3DA6EEFD58E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3" name="正方形/長方形 722">
          <a:extLst>
            <a:ext uri="{FF2B5EF4-FFF2-40B4-BE49-F238E27FC236}">
              <a16:creationId xmlns:a16="http://schemas.microsoft.com/office/drawing/2014/main" id="{8E53ED7B-E609-4ED6-9D4C-81876820C32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4" name="正方形/長方形 723">
          <a:extLst>
            <a:ext uri="{FF2B5EF4-FFF2-40B4-BE49-F238E27FC236}">
              <a16:creationId xmlns:a16="http://schemas.microsoft.com/office/drawing/2014/main" id="{99B26AFA-2F11-4707-9227-76167BD5585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5" name="正方形/長方形 724">
          <a:extLst>
            <a:ext uri="{FF2B5EF4-FFF2-40B4-BE49-F238E27FC236}">
              <a16:creationId xmlns:a16="http://schemas.microsoft.com/office/drawing/2014/main" id="{D1B9531E-11D8-4E6A-A2A2-3A92DF68329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6" name="正方形/長方形 725">
          <a:extLst>
            <a:ext uri="{FF2B5EF4-FFF2-40B4-BE49-F238E27FC236}">
              <a16:creationId xmlns:a16="http://schemas.microsoft.com/office/drawing/2014/main" id="{590A568F-D137-422C-A5C9-55E37A10505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7" name="正方形/長方形 726">
          <a:extLst>
            <a:ext uri="{FF2B5EF4-FFF2-40B4-BE49-F238E27FC236}">
              <a16:creationId xmlns:a16="http://schemas.microsoft.com/office/drawing/2014/main" id="{0BA1A520-5103-4F69-9FED-32851271479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8" name="正方形/長方形 727">
          <a:extLst>
            <a:ext uri="{FF2B5EF4-FFF2-40B4-BE49-F238E27FC236}">
              <a16:creationId xmlns:a16="http://schemas.microsoft.com/office/drawing/2014/main" id="{8E897BFB-A60E-48C9-8CCA-3142A36B223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正方形/長方形 728">
          <a:extLst>
            <a:ext uri="{FF2B5EF4-FFF2-40B4-BE49-F238E27FC236}">
              <a16:creationId xmlns:a16="http://schemas.microsoft.com/office/drawing/2014/main" id="{541E470B-F3C8-4175-8ACA-77589CC01DF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0" name="テキスト ボックス 729">
          <a:extLst>
            <a:ext uri="{FF2B5EF4-FFF2-40B4-BE49-F238E27FC236}">
              <a16:creationId xmlns:a16="http://schemas.microsoft.com/office/drawing/2014/main" id="{BF73686C-E507-4836-937F-B836D7545D2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1" name="直線コネクタ 730">
          <a:extLst>
            <a:ext uri="{FF2B5EF4-FFF2-40B4-BE49-F238E27FC236}">
              <a16:creationId xmlns:a16="http://schemas.microsoft.com/office/drawing/2014/main" id="{E095FAAE-C291-46C6-8BC2-F097400AE96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2" name="テキスト ボックス 731">
          <a:extLst>
            <a:ext uri="{FF2B5EF4-FFF2-40B4-BE49-F238E27FC236}">
              <a16:creationId xmlns:a16="http://schemas.microsoft.com/office/drawing/2014/main" id="{41DB9C96-3A58-4CD6-9E64-1CC334D1A8F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3" name="直線コネクタ 732">
          <a:extLst>
            <a:ext uri="{FF2B5EF4-FFF2-40B4-BE49-F238E27FC236}">
              <a16:creationId xmlns:a16="http://schemas.microsoft.com/office/drawing/2014/main" id="{FE4D22B8-EA63-446E-BE0E-5492777E2CD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4" name="テキスト ボックス 733">
          <a:extLst>
            <a:ext uri="{FF2B5EF4-FFF2-40B4-BE49-F238E27FC236}">
              <a16:creationId xmlns:a16="http://schemas.microsoft.com/office/drawing/2014/main" id="{32AE95AB-510F-4376-AF3E-19D5228CEC1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5" name="直線コネクタ 734">
          <a:extLst>
            <a:ext uri="{FF2B5EF4-FFF2-40B4-BE49-F238E27FC236}">
              <a16:creationId xmlns:a16="http://schemas.microsoft.com/office/drawing/2014/main" id="{DDE48E58-9293-4F7D-9216-2466913B1B1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6" name="テキスト ボックス 735">
          <a:extLst>
            <a:ext uri="{FF2B5EF4-FFF2-40B4-BE49-F238E27FC236}">
              <a16:creationId xmlns:a16="http://schemas.microsoft.com/office/drawing/2014/main" id="{D77739FF-0F90-4373-AE46-66258EC4C35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7" name="直線コネクタ 736">
          <a:extLst>
            <a:ext uri="{FF2B5EF4-FFF2-40B4-BE49-F238E27FC236}">
              <a16:creationId xmlns:a16="http://schemas.microsoft.com/office/drawing/2014/main" id="{8381D963-E38D-48B8-A888-42AE1F12163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8" name="テキスト ボックス 737">
          <a:extLst>
            <a:ext uri="{FF2B5EF4-FFF2-40B4-BE49-F238E27FC236}">
              <a16:creationId xmlns:a16="http://schemas.microsoft.com/office/drawing/2014/main" id="{8392D461-E554-4347-95BB-4B5BCEAE814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9" name="直線コネクタ 738">
          <a:extLst>
            <a:ext uri="{FF2B5EF4-FFF2-40B4-BE49-F238E27FC236}">
              <a16:creationId xmlns:a16="http://schemas.microsoft.com/office/drawing/2014/main" id="{98F08835-FD02-487B-BF40-FFF8C1E4C62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0" name="テキスト ボックス 739">
          <a:extLst>
            <a:ext uri="{FF2B5EF4-FFF2-40B4-BE49-F238E27FC236}">
              <a16:creationId xmlns:a16="http://schemas.microsoft.com/office/drawing/2014/main" id="{1AB39AF2-975F-4F2E-8576-8814A2E4DDF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1" name="直線コネクタ 740">
          <a:extLst>
            <a:ext uri="{FF2B5EF4-FFF2-40B4-BE49-F238E27FC236}">
              <a16:creationId xmlns:a16="http://schemas.microsoft.com/office/drawing/2014/main" id="{08BB1F2D-E1EC-4943-B371-53F5553A2BB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2" name="テキスト ボックス 741">
          <a:extLst>
            <a:ext uri="{FF2B5EF4-FFF2-40B4-BE49-F238E27FC236}">
              <a16:creationId xmlns:a16="http://schemas.microsoft.com/office/drawing/2014/main" id="{4F3AF1C4-0822-4308-83BE-C440C1DEBF1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3" name="直線コネクタ 742">
          <a:extLst>
            <a:ext uri="{FF2B5EF4-FFF2-40B4-BE49-F238E27FC236}">
              <a16:creationId xmlns:a16="http://schemas.microsoft.com/office/drawing/2014/main" id="{03CCC613-06A5-4C76-8EA1-1BE5384EAAF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4" name="テキスト ボックス 743">
          <a:extLst>
            <a:ext uri="{FF2B5EF4-FFF2-40B4-BE49-F238E27FC236}">
              <a16:creationId xmlns:a16="http://schemas.microsoft.com/office/drawing/2014/main" id="{8AC1D926-8BC6-4C5A-AD4F-CFC6FADF8E4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5" name="直線コネクタ 744">
          <a:extLst>
            <a:ext uri="{FF2B5EF4-FFF2-40B4-BE49-F238E27FC236}">
              <a16:creationId xmlns:a16="http://schemas.microsoft.com/office/drawing/2014/main" id="{83B3B41D-5946-48DE-95B1-B2DBDEC9958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庁舎】&#10;有形固定資産減価償却率グラフ枠">
          <a:extLst>
            <a:ext uri="{FF2B5EF4-FFF2-40B4-BE49-F238E27FC236}">
              <a16:creationId xmlns:a16="http://schemas.microsoft.com/office/drawing/2014/main" id="{604CB3EE-5424-49A5-AB1B-823CCF0939A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47" name="直線コネクタ 746">
          <a:extLst>
            <a:ext uri="{FF2B5EF4-FFF2-40B4-BE49-F238E27FC236}">
              <a16:creationId xmlns:a16="http://schemas.microsoft.com/office/drawing/2014/main" id="{A65848E1-EBFB-4034-896A-269C0B2E5E70}"/>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48" name="【庁舎】&#10;有形固定資産減価償却率最小値テキスト">
          <a:extLst>
            <a:ext uri="{FF2B5EF4-FFF2-40B4-BE49-F238E27FC236}">
              <a16:creationId xmlns:a16="http://schemas.microsoft.com/office/drawing/2014/main" id="{1277477B-A084-40AF-BB49-7C75B2D9D7E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49" name="直線コネクタ 748">
          <a:extLst>
            <a:ext uri="{FF2B5EF4-FFF2-40B4-BE49-F238E27FC236}">
              <a16:creationId xmlns:a16="http://schemas.microsoft.com/office/drawing/2014/main" id="{80DE6F8D-6F00-4A15-9ACB-A0F29FAF5B5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50" name="【庁舎】&#10;有形固定資産減価償却率最大値テキスト">
          <a:extLst>
            <a:ext uri="{FF2B5EF4-FFF2-40B4-BE49-F238E27FC236}">
              <a16:creationId xmlns:a16="http://schemas.microsoft.com/office/drawing/2014/main" id="{E0F16E74-62EC-4394-8579-EE8AE03D1997}"/>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51" name="直線コネクタ 750">
          <a:extLst>
            <a:ext uri="{FF2B5EF4-FFF2-40B4-BE49-F238E27FC236}">
              <a16:creationId xmlns:a16="http://schemas.microsoft.com/office/drawing/2014/main" id="{A1CA7218-85CA-475F-A651-856012A34B95}"/>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52" name="【庁舎】&#10;有形固定資産減価償却率平均値テキスト">
          <a:extLst>
            <a:ext uri="{FF2B5EF4-FFF2-40B4-BE49-F238E27FC236}">
              <a16:creationId xmlns:a16="http://schemas.microsoft.com/office/drawing/2014/main" id="{AD1C3641-7602-4621-9121-059F5AE6720F}"/>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53" name="フローチャート: 判断 752">
          <a:extLst>
            <a:ext uri="{FF2B5EF4-FFF2-40B4-BE49-F238E27FC236}">
              <a16:creationId xmlns:a16="http://schemas.microsoft.com/office/drawing/2014/main" id="{E98B3EB9-8EA5-4DB9-9BB7-957ABF53A78F}"/>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54" name="フローチャート: 判断 753">
          <a:extLst>
            <a:ext uri="{FF2B5EF4-FFF2-40B4-BE49-F238E27FC236}">
              <a16:creationId xmlns:a16="http://schemas.microsoft.com/office/drawing/2014/main" id="{137B0371-FBDB-4B27-AD88-E5B4227BD664}"/>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55" name="フローチャート: 判断 754">
          <a:extLst>
            <a:ext uri="{FF2B5EF4-FFF2-40B4-BE49-F238E27FC236}">
              <a16:creationId xmlns:a16="http://schemas.microsoft.com/office/drawing/2014/main" id="{0D1D68CF-6857-412E-A62E-FAE651263EFE}"/>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56" name="フローチャート: 判断 755">
          <a:extLst>
            <a:ext uri="{FF2B5EF4-FFF2-40B4-BE49-F238E27FC236}">
              <a16:creationId xmlns:a16="http://schemas.microsoft.com/office/drawing/2014/main" id="{B320D396-6FF9-45FD-89E7-7488C17E43E4}"/>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57" name="フローチャート: 判断 756">
          <a:extLst>
            <a:ext uri="{FF2B5EF4-FFF2-40B4-BE49-F238E27FC236}">
              <a16:creationId xmlns:a16="http://schemas.microsoft.com/office/drawing/2014/main" id="{B6CB7020-CB95-4D3A-94DA-B7570F77D0C4}"/>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F3B96EE0-F555-4A61-9715-24739788415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2048F9E5-C995-441D-9FAC-007EFB4F395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358FA8F3-7954-4937-BEEB-FCD6C2863EB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3C2BF521-A023-4E29-87AA-53E7DAD68AC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3A49E9B0-5CAF-4362-96B2-AF610A1E7DE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110308</xdr:rowOff>
    </xdr:from>
    <xdr:to>
      <xdr:col>85</xdr:col>
      <xdr:colOff>177800</xdr:colOff>
      <xdr:row>108</xdr:row>
      <xdr:rowOff>40458</xdr:rowOff>
    </xdr:to>
    <xdr:sp macro="" textlink="">
      <xdr:nvSpPr>
        <xdr:cNvPr id="763" name="楕円 762">
          <a:extLst>
            <a:ext uri="{FF2B5EF4-FFF2-40B4-BE49-F238E27FC236}">
              <a16:creationId xmlns:a16="http://schemas.microsoft.com/office/drawing/2014/main" id="{8A53B9D9-7A57-4773-B0A4-B4CA4034A486}"/>
            </a:ext>
          </a:extLst>
        </xdr:cNvPr>
        <xdr:cNvSpPr/>
      </xdr:nvSpPr>
      <xdr:spPr>
        <a:xfrm>
          <a:off x="14325600" y="180477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88735</xdr:rowOff>
    </xdr:from>
    <xdr:ext cx="405111" cy="259045"/>
    <xdr:sp macro="" textlink="">
      <xdr:nvSpPr>
        <xdr:cNvPr id="764" name="【庁舎】&#10;有形固定資産減価償却率該当値テキスト">
          <a:extLst>
            <a:ext uri="{FF2B5EF4-FFF2-40B4-BE49-F238E27FC236}">
              <a16:creationId xmlns:a16="http://schemas.microsoft.com/office/drawing/2014/main" id="{A231BC8D-DB0F-432B-941B-858174EDBF9E}"/>
            </a:ext>
          </a:extLst>
        </xdr:cNvPr>
        <xdr:cNvSpPr txBox="1"/>
      </xdr:nvSpPr>
      <xdr:spPr>
        <a:xfrm>
          <a:off x="14414500" y="1802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xdr:rowOff>
    </xdr:from>
    <xdr:to>
      <xdr:col>81</xdr:col>
      <xdr:colOff>101600</xdr:colOff>
      <xdr:row>107</xdr:row>
      <xdr:rowOff>115570</xdr:rowOff>
    </xdr:to>
    <xdr:sp macro="" textlink="">
      <xdr:nvSpPr>
        <xdr:cNvPr id="765" name="楕円 764">
          <a:extLst>
            <a:ext uri="{FF2B5EF4-FFF2-40B4-BE49-F238E27FC236}">
              <a16:creationId xmlns:a16="http://schemas.microsoft.com/office/drawing/2014/main" id="{F572B073-A2C1-45F2-BFA2-C37B431BC03B}"/>
            </a:ext>
          </a:extLst>
        </xdr:cNvPr>
        <xdr:cNvSpPr/>
      </xdr:nvSpPr>
      <xdr:spPr>
        <a:xfrm>
          <a:off x="135788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64770</xdr:rowOff>
    </xdr:from>
    <xdr:to>
      <xdr:col>85</xdr:col>
      <xdr:colOff>127000</xdr:colOff>
      <xdr:row>107</xdr:row>
      <xdr:rowOff>161108</xdr:rowOff>
    </xdr:to>
    <xdr:cxnSp macro="">
      <xdr:nvCxnSpPr>
        <xdr:cNvPr id="766" name="直線コネクタ 765">
          <a:extLst>
            <a:ext uri="{FF2B5EF4-FFF2-40B4-BE49-F238E27FC236}">
              <a16:creationId xmlns:a16="http://schemas.microsoft.com/office/drawing/2014/main" id="{56EAE2EF-9572-4031-A15A-356DAC2210AD}"/>
            </a:ext>
          </a:extLst>
        </xdr:cNvPr>
        <xdr:cNvCxnSpPr/>
      </xdr:nvCxnSpPr>
      <xdr:spPr>
        <a:xfrm>
          <a:off x="13629640" y="18002250"/>
          <a:ext cx="74676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169092</xdr:rowOff>
    </xdr:from>
    <xdr:to>
      <xdr:col>76</xdr:col>
      <xdr:colOff>165100</xdr:colOff>
      <xdr:row>107</xdr:row>
      <xdr:rowOff>99242</xdr:rowOff>
    </xdr:to>
    <xdr:sp macro="" textlink="">
      <xdr:nvSpPr>
        <xdr:cNvPr id="767" name="楕円 766">
          <a:extLst>
            <a:ext uri="{FF2B5EF4-FFF2-40B4-BE49-F238E27FC236}">
              <a16:creationId xmlns:a16="http://schemas.microsoft.com/office/drawing/2014/main" id="{CF6EA247-5DE1-4724-9BA1-CC45D117B502}"/>
            </a:ext>
          </a:extLst>
        </xdr:cNvPr>
        <xdr:cNvSpPr/>
      </xdr:nvSpPr>
      <xdr:spPr>
        <a:xfrm>
          <a:off x="12804140" y="17938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48442</xdr:rowOff>
    </xdr:from>
    <xdr:to>
      <xdr:col>81</xdr:col>
      <xdr:colOff>50800</xdr:colOff>
      <xdr:row>107</xdr:row>
      <xdr:rowOff>64770</xdr:rowOff>
    </xdr:to>
    <xdr:cxnSp macro="">
      <xdr:nvCxnSpPr>
        <xdr:cNvPr id="768" name="直線コネクタ 767">
          <a:extLst>
            <a:ext uri="{FF2B5EF4-FFF2-40B4-BE49-F238E27FC236}">
              <a16:creationId xmlns:a16="http://schemas.microsoft.com/office/drawing/2014/main" id="{94CF9FBA-0147-44F0-85DF-2893AA47658B}"/>
            </a:ext>
          </a:extLst>
        </xdr:cNvPr>
        <xdr:cNvCxnSpPr/>
      </xdr:nvCxnSpPr>
      <xdr:spPr>
        <a:xfrm>
          <a:off x="12854940" y="17985922"/>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141332</xdr:rowOff>
    </xdr:from>
    <xdr:to>
      <xdr:col>72</xdr:col>
      <xdr:colOff>38100</xdr:colOff>
      <xdr:row>107</xdr:row>
      <xdr:rowOff>71482</xdr:rowOff>
    </xdr:to>
    <xdr:sp macro="" textlink="">
      <xdr:nvSpPr>
        <xdr:cNvPr id="769" name="楕円 768">
          <a:extLst>
            <a:ext uri="{FF2B5EF4-FFF2-40B4-BE49-F238E27FC236}">
              <a16:creationId xmlns:a16="http://schemas.microsoft.com/office/drawing/2014/main" id="{97074FEE-6982-429C-855C-F4972E7E12AF}"/>
            </a:ext>
          </a:extLst>
        </xdr:cNvPr>
        <xdr:cNvSpPr/>
      </xdr:nvSpPr>
      <xdr:spPr>
        <a:xfrm>
          <a:off x="12029440" y="179111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20682</xdr:rowOff>
    </xdr:from>
    <xdr:to>
      <xdr:col>76</xdr:col>
      <xdr:colOff>114300</xdr:colOff>
      <xdr:row>107</xdr:row>
      <xdr:rowOff>48442</xdr:rowOff>
    </xdr:to>
    <xdr:cxnSp macro="">
      <xdr:nvCxnSpPr>
        <xdr:cNvPr id="770" name="直線コネクタ 769">
          <a:extLst>
            <a:ext uri="{FF2B5EF4-FFF2-40B4-BE49-F238E27FC236}">
              <a16:creationId xmlns:a16="http://schemas.microsoft.com/office/drawing/2014/main" id="{206C5363-0EA4-47AC-938F-446460095147}"/>
            </a:ext>
          </a:extLst>
        </xdr:cNvPr>
        <xdr:cNvCxnSpPr/>
      </xdr:nvCxnSpPr>
      <xdr:spPr>
        <a:xfrm>
          <a:off x="12072620" y="17958162"/>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xdr:rowOff>
    </xdr:from>
    <xdr:to>
      <xdr:col>67</xdr:col>
      <xdr:colOff>101600</xdr:colOff>
      <xdr:row>106</xdr:row>
      <xdr:rowOff>110671</xdr:rowOff>
    </xdr:to>
    <xdr:sp macro="" textlink="">
      <xdr:nvSpPr>
        <xdr:cNvPr id="771" name="楕円 770">
          <a:extLst>
            <a:ext uri="{FF2B5EF4-FFF2-40B4-BE49-F238E27FC236}">
              <a16:creationId xmlns:a16="http://schemas.microsoft.com/office/drawing/2014/main" id="{5C4C58D8-1173-4ECD-996A-7A5B5CE7BA21}"/>
            </a:ext>
          </a:extLst>
        </xdr:cNvPr>
        <xdr:cNvSpPr/>
      </xdr:nvSpPr>
      <xdr:spPr>
        <a:xfrm>
          <a:off x="11231880" y="177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59871</xdr:rowOff>
    </xdr:from>
    <xdr:to>
      <xdr:col>71</xdr:col>
      <xdr:colOff>177800</xdr:colOff>
      <xdr:row>107</xdr:row>
      <xdr:rowOff>20682</xdr:rowOff>
    </xdr:to>
    <xdr:cxnSp macro="">
      <xdr:nvCxnSpPr>
        <xdr:cNvPr id="772" name="直線コネクタ 771">
          <a:extLst>
            <a:ext uri="{FF2B5EF4-FFF2-40B4-BE49-F238E27FC236}">
              <a16:creationId xmlns:a16="http://schemas.microsoft.com/office/drawing/2014/main" id="{2D763C49-77BC-490D-9B90-0788ACE42920}"/>
            </a:ext>
          </a:extLst>
        </xdr:cNvPr>
        <xdr:cNvCxnSpPr/>
      </xdr:nvCxnSpPr>
      <xdr:spPr>
        <a:xfrm>
          <a:off x="11282680" y="17829711"/>
          <a:ext cx="789940" cy="12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773" name="n_1aveValue【庁舎】&#10;有形固定資産減価償却率">
          <a:extLst>
            <a:ext uri="{FF2B5EF4-FFF2-40B4-BE49-F238E27FC236}">
              <a16:creationId xmlns:a16="http://schemas.microsoft.com/office/drawing/2014/main" id="{41C22D23-A081-41CA-9F6B-C91A22F38E99}"/>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74" name="n_2aveValue【庁舎】&#10;有形固定資産減価償却率">
          <a:extLst>
            <a:ext uri="{FF2B5EF4-FFF2-40B4-BE49-F238E27FC236}">
              <a16:creationId xmlns:a16="http://schemas.microsoft.com/office/drawing/2014/main" id="{9B0C97C9-1277-4FBD-B35D-EE8E879389E8}"/>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75" name="n_3aveValue【庁舎】&#10;有形固定資産減価償却率">
          <a:extLst>
            <a:ext uri="{FF2B5EF4-FFF2-40B4-BE49-F238E27FC236}">
              <a16:creationId xmlns:a16="http://schemas.microsoft.com/office/drawing/2014/main" id="{4717D940-CAF0-4D80-8E33-F51A0535A1DA}"/>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776" name="n_4aveValue【庁舎】&#10;有形固定資産減価償却率">
          <a:extLst>
            <a:ext uri="{FF2B5EF4-FFF2-40B4-BE49-F238E27FC236}">
              <a16:creationId xmlns:a16="http://schemas.microsoft.com/office/drawing/2014/main" id="{1C786746-463A-4F98-9D9F-BB263F168DD4}"/>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106697</xdr:rowOff>
    </xdr:from>
    <xdr:ext cx="405111" cy="259045"/>
    <xdr:sp macro="" textlink="">
      <xdr:nvSpPr>
        <xdr:cNvPr id="777" name="n_1mainValue【庁舎】&#10;有形固定資産減価償却率">
          <a:extLst>
            <a:ext uri="{FF2B5EF4-FFF2-40B4-BE49-F238E27FC236}">
              <a16:creationId xmlns:a16="http://schemas.microsoft.com/office/drawing/2014/main" id="{FDF5EC17-B7A0-4BE1-9D2A-70D71583E9F2}"/>
            </a:ext>
          </a:extLst>
        </xdr:cNvPr>
        <xdr:cNvSpPr txBox="1"/>
      </xdr:nvSpPr>
      <xdr:spPr>
        <a:xfrm>
          <a:off x="134372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90369</xdr:rowOff>
    </xdr:from>
    <xdr:ext cx="405111" cy="259045"/>
    <xdr:sp macro="" textlink="">
      <xdr:nvSpPr>
        <xdr:cNvPr id="778" name="n_2mainValue【庁舎】&#10;有形固定資産減価償却率">
          <a:extLst>
            <a:ext uri="{FF2B5EF4-FFF2-40B4-BE49-F238E27FC236}">
              <a16:creationId xmlns:a16="http://schemas.microsoft.com/office/drawing/2014/main" id="{DBBC37F3-DA66-4427-8F2B-291D76B46958}"/>
            </a:ext>
          </a:extLst>
        </xdr:cNvPr>
        <xdr:cNvSpPr txBox="1"/>
      </xdr:nvSpPr>
      <xdr:spPr>
        <a:xfrm>
          <a:off x="12675244" y="1802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62609</xdr:rowOff>
    </xdr:from>
    <xdr:ext cx="405111" cy="259045"/>
    <xdr:sp macro="" textlink="">
      <xdr:nvSpPr>
        <xdr:cNvPr id="779" name="n_3mainValue【庁舎】&#10;有形固定資産減価償却率">
          <a:extLst>
            <a:ext uri="{FF2B5EF4-FFF2-40B4-BE49-F238E27FC236}">
              <a16:creationId xmlns:a16="http://schemas.microsoft.com/office/drawing/2014/main" id="{4F884118-B8F0-42A6-89F3-89A2E2B885EE}"/>
            </a:ext>
          </a:extLst>
        </xdr:cNvPr>
        <xdr:cNvSpPr txBox="1"/>
      </xdr:nvSpPr>
      <xdr:spPr>
        <a:xfrm>
          <a:off x="1190054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101798</xdr:rowOff>
    </xdr:from>
    <xdr:ext cx="405111" cy="259045"/>
    <xdr:sp macro="" textlink="">
      <xdr:nvSpPr>
        <xdr:cNvPr id="780" name="n_4mainValue【庁舎】&#10;有形固定資産減価償却率">
          <a:extLst>
            <a:ext uri="{FF2B5EF4-FFF2-40B4-BE49-F238E27FC236}">
              <a16:creationId xmlns:a16="http://schemas.microsoft.com/office/drawing/2014/main" id="{5669BD13-2654-408C-9159-24F5C16243A8}"/>
            </a:ext>
          </a:extLst>
        </xdr:cNvPr>
        <xdr:cNvSpPr txBox="1"/>
      </xdr:nvSpPr>
      <xdr:spPr>
        <a:xfrm>
          <a:off x="11102984" y="178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B58AA7E0-A52C-4DE8-BD6A-C0CE3EA6E0F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B6D714F6-B55D-4FEC-A5B1-C44C227ADCF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A161CACF-2CE6-4E2C-8243-9977BB6E76D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1336D557-CB13-464A-A999-CF72449D8DC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7A1AF016-EF35-4AA8-A237-0F282AAEBFD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DF90273E-8F05-406C-A84A-78B9A80B960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F0B05D80-4D3E-4C6A-BB8B-60471EF376B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CF181CB4-00E6-4704-A361-BB73E539536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a:extLst>
            <a:ext uri="{FF2B5EF4-FFF2-40B4-BE49-F238E27FC236}">
              <a16:creationId xmlns:a16="http://schemas.microsoft.com/office/drawing/2014/main" id="{D7D72FC2-C12D-4761-922E-4538CAFEB43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C57DE840-2A21-4CE5-983A-D332A997C96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1" name="直線コネクタ 790">
          <a:extLst>
            <a:ext uri="{FF2B5EF4-FFF2-40B4-BE49-F238E27FC236}">
              <a16:creationId xmlns:a16="http://schemas.microsoft.com/office/drawing/2014/main" id="{DE2C3E9C-B595-4031-BE00-37B2262D90D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2" name="テキスト ボックス 791">
          <a:extLst>
            <a:ext uri="{FF2B5EF4-FFF2-40B4-BE49-F238E27FC236}">
              <a16:creationId xmlns:a16="http://schemas.microsoft.com/office/drawing/2014/main" id="{FFC399F1-64E2-41FA-9A3D-C340641DF30D}"/>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3" name="直線コネクタ 792">
          <a:extLst>
            <a:ext uri="{FF2B5EF4-FFF2-40B4-BE49-F238E27FC236}">
              <a16:creationId xmlns:a16="http://schemas.microsoft.com/office/drawing/2014/main" id="{2C67234F-5A7D-4933-A5A5-7C4E52BF2B9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4" name="テキスト ボックス 793">
          <a:extLst>
            <a:ext uri="{FF2B5EF4-FFF2-40B4-BE49-F238E27FC236}">
              <a16:creationId xmlns:a16="http://schemas.microsoft.com/office/drawing/2014/main" id="{11AB313F-48BF-4EF0-A49E-B97DA521422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5" name="直線コネクタ 794">
          <a:extLst>
            <a:ext uri="{FF2B5EF4-FFF2-40B4-BE49-F238E27FC236}">
              <a16:creationId xmlns:a16="http://schemas.microsoft.com/office/drawing/2014/main" id="{096B102E-0633-4378-A03D-8308829DC32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6" name="テキスト ボックス 795">
          <a:extLst>
            <a:ext uri="{FF2B5EF4-FFF2-40B4-BE49-F238E27FC236}">
              <a16:creationId xmlns:a16="http://schemas.microsoft.com/office/drawing/2014/main" id="{E084B90A-2DAB-4AD5-BC67-CC5D87BEE10B}"/>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7" name="直線コネクタ 796">
          <a:extLst>
            <a:ext uri="{FF2B5EF4-FFF2-40B4-BE49-F238E27FC236}">
              <a16:creationId xmlns:a16="http://schemas.microsoft.com/office/drawing/2014/main" id="{720DCF9E-6BBA-439D-BFDD-5A369BBE9C0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8" name="テキスト ボックス 797">
          <a:extLst>
            <a:ext uri="{FF2B5EF4-FFF2-40B4-BE49-F238E27FC236}">
              <a16:creationId xmlns:a16="http://schemas.microsoft.com/office/drawing/2014/main" id="{E68E55A5-A12C-4275-9281-50B83E2AE19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7B8F85A5-5092-425D-8DA9-951C7403508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633C8413-252A-45EB-92FF-865675567EC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庁舎】&#10;一人当たり面積グラフ枠">
          <a:extLst>
            <a:ext uri="{FF2B5EF4-FFF2-40B4-BE49-F238E27FC236}">
              <a16:creationId xmlns:a16="http://schemas.microsoft.com/office/drawing/2014/main" id="{BBF72D57-0B60-42F9-B08A-C4EFB9C711B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02" name="直線コネクタ 801">
          <a:extLst>
            <a:ext uri="{FF2B5EF4-FFF2-40B4-BE49-F238E27FC236}">
              <a16:creationId xmlns:a16="http://schemas.microsoft.com/office/drawing/2014/main" id="{772B648A-1FE9-4CAE-B5A1-3BA6998827F0}"/>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03" name="【庁舎】&#10;一人当たり面積最小値テキスト">
          <a:extLst>
            <a:ext uri="{FF2B5EF4-FFF2-40B4-BE49-F238E27FC236}">
              <a16:creationId xmlns:a16="http://schemas.microsoft.com/office/drawing/2014/main" id="{30288DAA-FA07-44AB-859E-9A534011A78A}"/>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04" name="直線コネクタ 803">
          <a:extLst>
            <a:ext uri="{FF2B5EF4-FFF2-40B4-BE49-F238E27FC236}">
              <a16:creationId xmlns:a16="http://schemas.microsoft.com/office/drawing/2014/main" id="{92C8694D-CA65-4781-B5A2-212C457F7F19}"/>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05" name="【庁舎】&#10;一人当たり面積最大値テキスト">
          <a:extLst>
            <a:ext uri="{FF2B5EF4-FFF2-40B4-BE49-F238E27FC236}">
              <a16:creationId xmlns:a16="http://schemas.microsoft.com/office/drawing/2014/main" id="{23D0C243-BC89-4BE6-823B-13E2BC057112}"/>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06" name="直線コネクタ 805">
          <a:extLst>
            <a:ext uri="{FF2B5EF4-FFF2-40B4-BE49-F238E27FC236}">
              <a16:creationId xmlns:a16="http://schemas.microsoft.com/office/drawing/2014/main" id="{B5F07AC8-A38B-4C72-9FAF-5D6F0B0EE3F1}"/>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807" name="【庁舎】&#10;一人当たり面積平均値テキスト">
          <a:extLst>
            <a:ext uri="{FF2B5EF4-FFF2-40B4-BE49-F238E27FC236}">
              <a16:creationId xmlns:a16="http://schemas.microsoft.com/office/drawing/2014/main" id="{7AB863AF-3580-4D76-A9D8-30DDC3F08FB3}"/>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08" name="フローチャート: 判断 807">
          <a:extLst>
            <a:ext uri="{FF2B5EF4-FFF2-40B4-BE49-F238E27FC236}">
              <a16:creationId xmlns:a16="http://schemas.microsoft.com/office/drawing/2014/main" id="{A4A35697-35F4-4D2E-9D11-9E22B0E9120B}"/>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09" name="フローチャート: 判断 808">
          <a:extLst>
            <a:ext uri="{FF2B5EF4-FFF2-40B4-BE49-F238E27FC236}">
              <a16:creationId xmlns:a16="http://schemas.microsoft.com/office/drawing/2014/main" id="{525BA673-4F1E-4C0E-953C-DE79BE99B16C}"/>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10" name="フローチャート: 判断 809">
          <a:extLst>
            <a:ext uri="{FF2B5EF4-FFF2-40B4-BE49-F238E27FC236}">
              <a16:creationId xmlns:a16="http://schemas.microsoft.com/office/drawing/2014/main" id="{DC87B872-3CB2-4FDF-9E8A-46A00BBBD4E1}"/>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11" name="フローチャート: 判断 810">
          <a:extLst>
            <a:ext uri="{FF2B5EF4-FFF2-40B4-BE49-F238E27FC236}">
              <a16:creationId xmlns:a16="http://schemas.microsoft.com/office/drawing/2014/main" id="{A79E7FA1-BBB1-436B-A878-9638060CD129}"/>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12" name="フローチャート: 判断 811">
          <a:extLst>
            <a:ext uri="{FF2B5EF4-FFF2-40B4-BE49-F238E27FC236}">
              <a16:creationId xmlns:a16="http://schemas.microsoft.com/office/drawing/2014/main" id="{39E87884-FA0D-4E4B-9594-24A7B3F4B60F}"/>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F27A50B9-0140-4EF1-8959-134FDF9AF14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E58BF6F3-6B3B-4806-897F-28B77224CC6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299FC914-543F-4899-B889-E0F157D5985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2E5A4DBF-3B71-4DA1-83F4-776CCD5EE6D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EDD384D6-4F6D-4ACF-BC03-81E950399A5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18" name="楕円 817">
          <a:extLst>
            <a:ext uri="{FF2B5EF4-FFF2-40B4-BE49-F238E27FC236}">
              <a16:creationId xmlns:a16="http://schemas.microsoft.com/office/drawing/2014/main" id="{815BE621-1AB6-4026-B3B8-F1DD6F7E0EF5}"/>
            </a:ext>
          </a:extLst>
        </xdr:cNvPr>
        <xdr:cNvSpPr/>
      </xdr:nvSpPr>
      <xdr:spPr>
        <a:xfrm>
          <a:off x="19458940" y="17404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115840</xdr:rowOff>
    </xdr:from>
    <xdr:ext cx="469744" cy="259045"/>
    <xdr:sp macro="" textlink="">
      <xdr:nvSpPr>
        <xdr:cNvPr id="819" name="【庁舎】&#10;一人当たり面積該当値テキスト">
          <a:extLst>
            <a:ext uri="{FF2B5EF4-FFF2-40B4-BE49-F238E27FC236}">
              <a16:creationId xmlns:a16="http://schemas.microsoft.com/office/drawing/2014/main" id="{CDD65678-88C2-46C7-81E5-42ACA96133CD}"/>
            </a:ext>
          </a:extLst>
        </xdr:cNvPr>
        <xdr:cNvSpPr txBox="1"/>
      </xdr:nvSpPr>
      <xdr:spPr>
        <a:xfrm>
          <a:off x="19547840" y="1738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82550</xdr:rowOff>
    </xdr:from>
    <xdr:to>
      <xdr:col>112</xdr:col>
      <xdr:colOff>38100</xdr:colOff>
      <xdr:row>104</xdr:row>
      <xdr:rowOff>12700</xdr:rowOff>
    </xdr:to>
    <xdr:sp macro="" textlink="">
      <xdr:nvSpPr>
        <xdr:cNvPr id="820" name="楕円 819">
          <a:extLst>
            <a:ext uri="{FF2B5EF4-FFF2-40B4-BE49-F238E27FC236}">
              <a16:creationId xmlns:a16="http://schemas.microsoft.com/office/drawing/2014/main" id="{64C9FBEF-1624-412B-8925-0430694057B0}"/>
            </a:ext>
          </a:extLst>
        </xdr:cNvPr>
        <xdr:cNvSpPr/>
      </xdr:nvSpPr>
      <xdr:spPr>
        <a:xfrm>
          <a:off x="18735040" y="1734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133350</xdr:rowOff>
    </xdr:from>
    <xdr:to>
      <xdr:col>116</xdr:col>
      <xdr:colOff>63500</xdr:colOff>
      <xdr:row>104</xdr:row>
      <xdr:rowOff>16763</xdr:rowOff>
    </xdr:to>
    <xdr:cxnSp macro="">
      <xdr:nvCxnSpPr>
        <xdr:cNvPr id="821" name="直線コネクタ 820">
          <a:extLst>
            <a:ext uri="{FF2B5EF4-FFF2-40B4-BE49-F238E27FC236}">
              <a16:creationId xmlns:a16="http://schemas.microsoft.com/office/drawing/2014/main" id="{645B2CD5-0129-40CC-AC61-105407CBCD5F}"/>
            </a:ext>
          </a:extLst>
        </xdr:cNvPr>
        <xdr:cNvCxnSpPr/>
      </xdr:nvCxnSpPr>
      <xdr:spPr>
        <a:xfrm>
          <a:off x="18778220" y="17400270"/>
          <a:ext cx="731520" cy="5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82550</xdr:rowOff>
    </xdr:from>
    <xdr:to>
      <xdr:col>107</xdr:col>
      <xdr:colOff>101600</xdr:colOff>
      <xdr:row>104</xdr:row>
      <xdr:rowOff>12700</xdr:rowOff>
    </xdr:to>
    <xdr:sp macro="" textlink="">
      <xdr:nvSpPr>
        <xdr:cNvPr id="822" name="楕円 821">
          <a:extLst>
            <a:ext uri="{FF2B5EF4-FFF2-40B4-BE49-F238E27FC236}">
              <a16:creationId xmlns:a16="http://schemas.microsoft.com/office/drawing/2014/main" id="{4C22AAB3-7584-4233-92FE-65D011546C76}"/>
            </a:ext>
          </a:extLst>
        </xdr:cNvPr>
        <xdr:cNvSpPr/>
      </xdr:nvSpPr>
      <xdr:spPr>
        <a:xfrm>
          <a:off x="1793748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103</xdr:row>
      <xdr:rowOff>133350</xdr:rowOff>
    </xdr:to>
    <xdr:cxnSp macro="">
      <xdr:nvCxnSpPr>
        <xdr:cNvPr id="823" name="直線コネクタ 822">
          <a:extLst>
            <a:ext uri="{FF2B5EF4-FFF2-40B4-BE49-F238E27FC236}">
              <a16:creationId xmlns:a16="http://schemas.microsoft.com/office/drawing/2014/main" id="{5299E504-8A15-420C-AEB4-B1077893C25D}"/>
            </a:ext>
          </a:extLst>
        </xdr:cNvPr>
        <xdr:cNvCxnSpPr/>
      </xdr:nvCxnSpPr>
      <xdr:spPr>
        <a:xfrm>
          <a:off x="17988280" y="174002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87122</xdr:rowOff>
    </xdr:from>
    <xdr:to>
      <xdr:col>102</xdr:col>
      <xdr:colOff>165100</xdr:colOff>
      <xdr:row>104</xdr:row>
      <xdr:rowOff>17272</xdr:rowOff>
    </xdr:to>
    <xdr:sp macro="" textlink="">
      <xdr:nvSpPr>
        <xdr:cNvPr id="824" name="楕円 823">
          <a:extLst>
            <a:ext uri="{FF2B5EF4-FFF2-40B4-BE49-F238E27FC236}">
              <a16:creationId xmlns:a16="http://schemas.microsoft.com/office/drawing/2014/main" id="{ADB9048B-E226-48E8-9336-8125BFEC65BC}"/>
            </a:ext>
          </a:extLst>
        </xdr:cNvPr>
        <xdr:cNvSpPr/>
      </xdr:nvSpPr>
      <xdr:spPr>
        <a:xfrm>
          <a:off x="17162780" y="17354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103</xdr:row>
      <xdr:rowOff>137922</xdr:rowOff>
    </xdr:to>
    <xdr:cxnSp macro="">
      <xdr:nvCxnSpPr>
        <xdr:cNvPr id="825" name="直線コネクタ 824">
          <a:extLst>
            <a:ext uri="{FF2B5EF4-FFF2-40B4-BE49-F238E27FC236}">
              <a16:creationId xmlns:a16="http://schemas.microsoft.com/office/drawing/2014/main" id="{674C2665-8EDF-4599-AFC6-B490878A361A}"/>
            </a:ext>
          </a:extLst>
        </xdr:cNvPr>
        <xdr:cNvCxnSpPr/>
      </xdr:nvCxnSpPr>
      <xdr:spPr>
        <a:xfrm flipV="1">
          <a:off x="17213580" y="1740027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39115</xdr:rowOff>
    </xdr:from>
    <xdr:to>
      <xdr:col>98</xdr:col>
      <xdr:colOff>38100</xdr:colOff>
      <xdr:row>104</xdr:row>
      <xdr:rowOff>140715</xdr:rowOff>
    </xdr:to>
    <xdr:sp macro="" textlink="">
      <xdr:nvSpPr>
        <xdr:cNvPr id="826" name="楕円 825">
          <a:extLst>
            <a:ext uri="{FF2B5EF4-FFF2-40B4-BE49-F238E27FC236}">
              <a16:creationId xmlns:a16="http://schemas.microsoft.com/office/drawing/2014/main" id="{74E4BE84-F7C4-4505-A486-680EB5A8B5AA}"/>
            </a:ext>
          </a:extLst>
        </xdr:cNvPr>
        <xdr:cNvSpPr/>
      </xdr:nvSpPr>
      <xdr:spPr>
        <a:xfrm>
          <a:off x="16388080" y="17473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137922</xdr:rowOff>
    </xdr:from>
    <xdr:to>
      <xdr:col>102</xdr:col>
      <xdr:colOff>114300</xdr:colOff>
      <xdr:row>104</xdr:row>
      <xdr:rowOff>89915</xdr:rowOff>
    </xdr:to>
    <xdr:cxnSp macro="">
      <xdr:nvCxnSpPr>
        <xdr:cNvPr id="827" name="直線コネクタ 826">
          <a:extLst>
            <a:ext uri="{FF2B5EF4-FFF2-40B4-BE49-F238E27FC236}">
              <a16:creationId xmlns:a16="http://schemas.microsoft.com/office/drawing/2014/main" id="{D0FF4817-BE86-4A50-B1C4-754630F22BF5}"/>
            </a:ext>
          </a:extLst>
        </xdr:cNvPr>
        <xdr:cNvCxnSpPr/>
      </xdr:nvCxnSpPr>
      <xdr:spPr>
        <a:xfrm flipV="1">
          <a:off x="16431260" y="17404842"/>
          <a:ext cx="782320" cy="11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28" name="n_1aveValue【庁舎】&#10;一人当たり面積">
          <a:extLst>
            <a:ext uri="{FF2B5EF4-FFF2-40B4-BE49-F238E27FC236}">
              <a16:creationId xmlns:a16="http://schemas.microsoft.com/office/drawing/2014/main" id="{94D0BD7F-3993-44DF-8E5F-41F262F28A84}"/>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29" name="n_2aveValue【庁舎】&#10;一人当たり面積">
          <a:extLst>
            <a:ext uri="{FF2B5EF4-FFF2-40B4-BE49-F238E27FC236}">
              <a16:creationId xmlns:a16="http://schemas.microsoft.com/office/drawing/2014/main" id="{A622D5D3-34EA-48A2-8820-8E47D60815CF}"/>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30" name="n_3aveValue【庁舎】&#10;一人当たり面積">
          <a:extLst>
            <a:ext uri="{FF2B5EF4-FFF2-40B4-BE49-F238E27FC236}">
              <a16:creationId xmlns:a16="http://schemas.microsoft.com/office/drawing/2014/main" id="{D9226682-A82B-4AFB-AC80-33225B41803F}"/>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831" name="n_4aveValue【庁舎】&#10;一人当たり面積">
          <a:extLst>
            <a:ext uri="{FF2B5EF4-FFF2-40B4-BE49-F238E27FC236}">
              <a16:creationId xmlns:a16="http://schemas.microsoft.com/office/drawing/2014/main" id="{31B4BB44-657D-4289-A015-6B075A4243CE}"/>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29227</xdr:rowOff>
    </xdr:from>
    <xdr:ext cx="469744" cy="259045"/>
    <xdr:sp macro="" textlink="">
      <xdr:nvSpPr>
        <xdr:cNvPr id="832" name="n_1mainValue【庁舎】&#10;一人当たり面積">
          <a:extLst>
            <a:ext uri="{FF2B5EF4-FFF2-40B4-BE49-F238E27FC236}">
              <a16:creationId xmlns:a16="http://schemas.microsoft.com/office/drawing/2014/main" id="{4F11BBBF-97A5-4F8D-89BF-7CDD2AEECF1B}"/>
            </a:ext>
          </a:extLst>
        </xdr:cNvPr>
        <xdr:cNvSpPr txBox="1"/>
      </xdr:nvSpPr>
      <xdr:spPr>
        <a:xfrm>
          <a:off x="185611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29227</xdr:rowOff>
    </xdr:from>
    <xdr:ext cx="469744" cy="259045"/>
    <xdr:sp macro="" textlink="">
      <xdr:nvSpPr>
        <xdr:cNvPr id="833" name="n_2mainValue【庁舎】&#10;一人当たり面積">
          <a:extLst>
            <a:ext uri="{FF2B5EF4-FFF2-40B4-BE49-F238E27FC236}">
              <a16:creationId xmlns:a16="http://schemas.microsoft.com/office/drawing/2014/main" id="{9EB92B87-5B9C-4703-9765-F7E4F3EB1718}"/>
            </a:ext>
          </a:extLst>
        </xdr:cNvPr>
        <xdr:cNvSpPr txBox="1"/>
      </xdr:nvSpPr>
      <xdr:spPr>
        <a:xfrm>
          <a:off x="1777626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33799</xdr:rowOff>
    </xdr:from>
    <xdr:ext cx="469744" cy="259045"/>
    <xdr:sp macro="" textlink="">
      <xdr:nvSpPr>
        <xdr:cNvPr id="834" name="n_3mainValue【庁舎】&#10;一人当たり面積">
          <a:extLst>
            <a:ext uri="{FF2B5EF4-FFF2-40B4-BE49-F238E27FC236}">
              <a16:creationId xmlns:a16="http://schemas.microsoft.com/office/drawing/2014/main" id="{6AB4F59A-AE5A-4E5D-B2A2-F09095DD6584}"/>
            </a:ext>
          </a:extLst>
        </xdr:cNvPr>
        <xdr:cNvSpPr txBox="1"/>
      </xdr:nvSpPr>
      <xdr:spPr>
        <a:xfrm>
          <a:off x="17001567" y="1713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131842</xdr:rowOff>
    </xdr:from>
    <xdr:ext cx="469744" cy="259045"/>
    <xdr:sp macro="" textlink="">
      <xdr:nvSpPr>
        <xdr:cNvPr id="835" name="n_4mainValue【庁舎】&#10;一人当たり面積">
          <a:extLst>
            <a:ext uri="{FF2B5EF4-FFF2-40B4-BE49-F238E27FC236}">
              <a16:creationId xmlns:a16="http://schemas.microsoft.com/office/drawing/2014/main" id="{A02746DE-31FD-4052-9BBE-209908007E56}"/>
            </a:ext>
          </a:extLst>
        </xdr:cNvPr>
        <xdr:cNvSpPr txBox="1"/>
      </xdr:nvSpPr>
      <xdr:spPr>
        <a:xfrm>
          <a:off x="16226867" y="1756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A2A3F831-CB3F-4DC8-AEA0-594B76AB5F6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066889AD-9B3C-4144-89DC-2DC34C13F1C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1DA0A383-431E-48E5-ABE9-A5849476B08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年度において、類似団体内平均値と比較して有形固定資産減価償却率が低くなっている施設は、福祉施設である。これは、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市民交流センターの</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整備等が行われたことによるものである。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一方、類似団体内平均値と比較して有形固定資産減価償却率が高くなっている施設は、一般廃棄物処理施設、</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保健センター・保健所、消防施設、市民会館、庁舎である。こうした施設では、大規模改修などの整備ができなかったことにより、老朽化が進んでいる。令和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月末現在で大規模改修が必要となる建築後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年を経過している公共建築物は、全体の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％を占めており、今後も、中期財政運営方針に基づき、安定した財政運営をめざすとともに、公共施設等総合管理計画などに基づき公共施設の適正な管理に努めていく。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90242679</v>
      </c>
      <c r="BO4" s="384"/>
      <c r="BP4" s="384"/>
      <c r="BQ4" s="384"/>
      <c r="BR4" s="384"/>
      <c r="BS4" s="384"/>
      <c r="BT4" s="384"/>
      <c r="BU4" s="385"/>
      <c r="BV4" s="383">
        <v>83293220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v>
      </c>
      <c r="CU4" s="390"/>
      <c r="CV4" s="390"/>
      <c r="CW4" s="390"/>
      <c r="CX4" s="390"/>
      <c r="CY4" s="390"/>
      <c r="CZ4" s="390"/>
      <c r="DA4" s="391"/>
      <c r="DB4" s="389">
        <v>1.1000000000000001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89887332</v>
      </c>
      <c r="BO5" s="421"/>
      <c r="BP5" s="421"/>
      <c r="BQ5" s="421"/>
      <c r="BR5" s="421"/>
      <c r="BS5" s="421"/>
      <c r="BT5" s="421"/>
      <c r="BU5" s="422"/>
      <c r="BV5" s="420">
        <v>82982884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103</v>
      </c>
      <c r="CU5" s="418"/>
      <c r="CV5" s="418"/>
      <c r="CW5" s="418"/>
      <c r="CX5" s="418"/>
      <c r="CY5" s="418"/>
      <c r="CZ5" s="418"/>
      <c r="DA5" s="419"/>
      <c r="DB5" s="417">
        <v>104.3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355347</v>
      </c>
      <c r="BO6" s="421"/>
      <c r="BP6" s="421"/>
      <c r="BQ6" s="421"/>
      <c r="BR6" s="421"/>
      <c r="BS6" s="421"/>
      <c r="BT6" s="421"/>
      <c r="BU6" s="422"/>
      <c r="BV6" s="420">
        <v>310336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103.5</v>
      </c>
      <c r="CU6" s="458"/>
      <c r="CV6" s="458"/>
      <c r="CW6" s="458"/>
      <c r="CX6" s="458"/>
      <c r="CY6" s="458"/>
      <c r="CZ6" s="458"/>
      <c r="DA6" s="459"/>
      <c r="DB6" s="457">
        <v>105.6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24734</v>
      </c>
      <c r="BO7" s="421"/>
      <c r="BP7" s="421"/>
      <c r="BQ7" s="421"/>
      <c r="BR7" s="421"/>
      <c r="BS7" s="421"/>
      <c r="BT7" s="421"/>
      <c r="BU7" s="422"/>
      <c r="BV7" s="420">
        <v>51756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24888542</v>
      </c>
      <c r="CU7" s="421"/>
      <c r="CV7" s="421"/>
      <c r="CW7" s="421"/>
      <c r="CX7" s="421"/>
      <c r="CY7" s="421"/>
      <c r="CZ7" s="421"/>
      <c r="DA7" s="422"/>
      <c r="DB7" s="420">
        <v>24476117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330613</v>
      </c>
      <c r="BO8" s="421"/>
      <c r="BP8" s="421"/>
      <c r="BQ8" s="421"/>
      <c r="BR8" s="421"/>
      <c r="BS8" s="421"/>
      <c r="BT8" s="421"/>
      <c r="BU8" s="422"/>
      <c r="BV8" s="420">
        <v>258580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0.84</v>
      </c>
      <c r="CU8" s="461"/>
      <c r="CV8" s="461"/>
      <c r="CW8" s="461"/>
      <c r="CX8" s="461"/>
      <c r="CY8" s="461"/>
      <c r="CZ8" s="461"/>
      <c r="DA8" s="462"/>
      <c r="DB8" s="460">
        <v>0.86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100131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72033</v>
      </c>
      <c r="BO9" s="421"/>
      <c r="BP9" s="421"/>
      <c r="BQ9" s="421"/>
      <c r="BR9" s="421"/>
      <c r="BS9" s="421"/>
      <c r="BT9" s="421"/>
      <c r="BU9" s="422"/>
      <c r="BV9" s="420">
        <v>-150156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12.6</v>
      </c>
      <c r="CU9" s="418"/>
      <c r="CV9" s="418"/>
      <c r="CW9" s="418"/>
      <c r="CX9" s="418"/>
      <c r="CY9" s="418"/>
      <c r="CZ9" s="418"/>
      <c r="DA9" s="419"/>
      <c r="DB9" s="417">
        <v>13.1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100966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155077</v>
      </c>
      <c r="BO10" s="421"/>
      <c r="BP10" s="421"/>
      <c r="BQ10" s="421"/>
      <c r="BR10" s="421"/>
      <c r="BS10" s="421"/>
      <c r="BT10" s="421"/>
      <c r="BU10" s="422"/>
      <c r="BV10" s="420">
        <v>245076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99318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259000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95798</v>
      </c>
      <c r="S13" s="505"/>
      <c r="T13" s="505"/>
      <c r="U13" s="505"/>
      <c r="V13" s="506"/>
      <c r="W13" s="436" t="s">
        <v>131</v>
      </c>
      <c r="X13" s="437"/>
      <c r="Y13" s="437"/>
      <c r="Z13" s="437"/>
      <c r="AA13" s="437"/>
      <c r="AB13" s="427"/>
      <c r="AC13" s="471">
        <v>845</v>
      </c>
      <c r="AD13" s="472"/>
      <c r="AE13" s="472"/>
      <c r="AF13" s="472"/>
      <c r="AG13" s="514"/>
      <c r="AH13" s="471">
        <v>1006</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227110</v>
      </c>
      <c r="BO13" s="421"/>
      <c r="BP13" s="421"/>
      <c r="BQ13" s="421"/>
      <c r="BR13" s="421"/>
      <c r="BS13" s="421"/>
      <c r="BT13" s="421"/>
      <c r="BU13" s="422"/>
      <c r="BV13" s="420">
        <v>-164080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7.1</v>
      </c>
      <c r="CU13" s="418"/>
      <c r="CV13" s="418"/>
      <c r="CW13" s="418"/>
      <c r="CX13" s="418"/>
      <c r="CY13" s="418"/>
      <c r="CZ13" s="418"/>
      <c r="DA13" s="419"/>
      <c r="DB13" s="417">
        <v>7.6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99037</v>
      </c>
      <c r="S14" s="505"/>
      <c r="T14" s="505"/>
      <c r="U14" s="505"/>
      <c r="V14" s="506"/>
      <c r="W14" s="410"/>
      <c r="X14" s="411"/>
      <c r="Y14" s="411"/>
      <c r="Z14" s="411"/>
      <c r="AA14" s="411"/>
      <c r="AB14" s="400"/>
      <c r="AC14" s="507">
        <v>1.9</v>
      </c>
      <c r="AD14" s="508"/>
      <c r="AE14" s="508"/>
      <c r="AF14" s="508"/>
      <c r="AG14" s="509"/>
      <c r="AH14" s="507">
        <v>2.2999999999999998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8.6999999999999993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96212</v>
      </c>
      <c r="S15" s="505"/>
      <c r="T15" s="505"/>
      <c r="U15" s="505"/>
      <c r="V15" s="506"/>
      <c r="W15" s="436" t="s">
        <v>137</v>
      </c>
      <c r="X15" s="437"/>
      <c r="Y15" s="437"/>
      <c r="Z15" s="437"/>
      <c r="AA15" s="437"/>
      <c r="AB15" s="427"/>
      <c r="AC15" s="471">
        <v>9839</v>
      </c>
      <c r="AD15" s="472"/>
      <c r="AE15" s="472"/>
      <c r="AF15" s="472"/>
      <c r="AG15" s="514"/>
      <c r="AH15" s="471">
        <v>10292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16697256</v>
      </c>
      <c r="BO15" s="384"/>
      <c r="BP15" s="384"/>
      <c r="BQ15" s="384"/>
      <c r="BR15" s="384"/>
      <c r="BS15" s="384"/>
      <c r="BT15" s="384"/>
      <c r="BU15" s="385"/>
      <c r="BV15" s="383">
        <v>16202836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v>
      </c>
      <c r="AD16" s="508"/>
      <c r="AE16" s="508"/>
      <c r="AF16" s="508"/>
      <c r="AG16" s="509"/>
      <c r="AH16" s="507">
        <v>23.8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20042898</v>
      </c>
      <c r="BO16" s="421"/>
      <c r="BP16" s="421"/>
      <c r="BQ16" s="421"/>
      <c r="BR16" s="421"/>
      <c r="BS16" s="421"/>
      <c r="BT16" s="421"/>
      <c r="BU16" s="422"/>
      <c r="BV16" s="420">
        <v>19607380</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33943</v>
      </c>
      <c r="AD17" s="472"/>
      <c r="AE17" s="472"/>
      <c r="AF17" s="472"/>
      <c r="AG17" s="514"/>
      <c r="AH17" s="471">
        <v>31934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21425808</v>
      </c>
      <c r="BO17" s="421"/>
      <c r="BP17" s="421"/>
      <c r="BQ17" s="421"/>
      <c r="BR17" s="421"/>
      <c r="BS17" s="421"/>
      <c r="BT17" s="421"/>
      <c r="BU17" s="422"/>
      <c r="BV17" s="420">
        <v>20764283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56.51</v>
      </c>
      <c r="M18" s="544"/>
      <c r="N18" s="544"/>
      <c r="O18" s="544"/>
      <c r="P18" s="544"/>
      <c r="Q18" s="544"/>
      <c r="R18" s="545"/>
      <c r="S18" s="545"/>
      <c r="T18" s="545"/>
      <c r="U18" s="545"/>
      <c r="V18" s="546"/>
      <c r="W18" s="438"/>
      <c r="X18" s="439"/>
      <c r="Y18" s="439"/>
      <c r="Z18" s="439"/>
      <c r="AA18" s="439"/>
      <c r="AB18" s="430"/>
      <c r="AC18" s="547">
        <v>76.099999999999994</v>
      </c>
      <c r="AD18" s="548"/>
      <c r="AE18" s="548"/>
      <c r="AF18" s="548"/>
      <c r="AG18" s="549"/>
      <c r="AH18" s="547">
        <v>73.900000000000006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26897841</v>
      </c>
      <c r="BO18" s="421"/>
      <c r="BP18" s="421"/>
      <c r="BQ18" s="421"/>
      <c r="BR18" s="421"/>
      <c r="BS18" s="421"/>
      <c r="BT18" s="421"/>
      <c r="BU18" s="422"/>
      <c r="BV18" s="420">
        <v>26627878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1772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33938288</v>
      </c>
      <c r="BO19" s="421"/>
      <c r="BP19" s="421"/>
      <c r="BQ19" s="421"/>
      <c r="BR19" s="421"/>
      <c r="BS19" s="421"/>
      <c r="BT19" s="421"/>
      <c r="BU19" s="422"/>
      <c r="BV19" s="420">
        <v>34236685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43864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55464473</v>
      </c>
      <c r="BO22" s="384"/>
      <c r="BP22" s="384"/>
      <c r="BQ22" s="384"/>
      <c r="BR22" s="384"/>
      <c r="BS22" s="384"/>
      <c r="BT22" s="384"/>
      <c r="BU22" s="385"/>
      <c r="BV22" s="383">
        <v>56749714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35246508</v>
      </c>
      <c r="BO23" s="421"/>
      <c r="BP23" s="421"/>
      <c r="BQ23" s="421"/>
      <c r="BR23" s="421"/>
      <c r="BS23" s="421"/>
      <c r="BT23" s="421"/>
      <c r="BU23" s="422"/>
      <c r="BV23" s="420">
        <v>36665470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5934</v>
      </c>
      <c r="R24" s="472"/>
      <c r="S24" s="472"/>
      <c r="T24" s="472"/>
      <c r="U24" s="472"/>
      <c r="V24" s="514"/>
      <c r="W24" s="566"/>
      <c r="X24" s="567"/>
      <c r="Y24" s="568"/>
      <c r="Z24" s="470" t="s">
        <v>162</v>
      </c>
      <c r="AA24" s="450"/>
      <c r="AB24" s="450"/>
      <c r="AC24" s="450"/>
      <c r="AD24" s="450"/>
      <c r="AE24" s="450"/>
      <c r="AF24" s="450"/>
      <c r="AG24" s="451"/>
      <c r="AH24" s="471">
        <v>535</v>
      </c>
      <c r="AI24" s="472"/>
      <c r="AJ24" s="472"/>
      <c r="AK24" s="472"/>
      <c r="AL24" s="514"/>
      <c r="AM24" s="471">
        <v>1700230</v>
      </c>
      <c r="AN24" s="472"/>
      <c r="AO24" s="472"/>
      <c r="AP24" s="472"/>
      <c r="AQ24" s="472"/>
      <c r="AR24" s="514"/>
      <c r="AS24" s="471">
        <v>3178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42732185</v>
      </c>
      <c r="BO24" s="421"/>
      <c r="BP24" s="421"/>
      <c r="BQ24" s="421"/>
      <c r="BR24" s="421"/>
      <c r="BS24" s="421"/>
      <c r="BT24" s="421"/>
      <c r="BU24" s="422"/>
      <c r="BV24" s="420">
        <v>42883136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5476</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21702325</v>
      </c>
      <c r="BO25" s="384"/>
      <c r="BP25" s="384"/>
      <c r="BQ25" s="384"/>
      <c r="BR25" s="384"/>
      <c r="BS25" s="384"/>
      <c r="BT25" s="384"/>
      <c r="BU25" s="385"/>
      <c r="BV25" s="383">
        <v>20282808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5214</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33290</v>
      </c>
      <c r="AN26" s="472"/>
      <c r="AO26" s="472"/>
      <c r="AP26" s="472"/>
      <c r="AQ26" s="472"/>
      <c r="AR26" s="514"/>
      <c r="AS26" s="471">
        <v>3329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279565</v>
      </c>
      <c r="BO26" s="421"/>
      <c r="BP26" s="421"/>
      <c r="BQ26" s="421"/>
      <c r="BR26" s="421"/>
      <c r="BS26" s="421"/>
      <c r="BT26" s="421"/>
      <c r="BU26" s="422"/>
      <c r="BV26" s="420">
        <v>367487</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6200</v>
      </c>
      <c r="R27" s="472"/>
      <c r="S27" s="472"/>
      <c r="T27" s="472"/>
      <c r="U27" s="472"/>
      <c r="V27" s="514"/>
      <c r="W27" s="566"/>
      <c r="X27" s="567"/>
      <c r="Y27" s="568"/>
      <c r="Z27" s="470" t="s">
        <v>171</v>
      </c>
      <c r="AA27" s="450"/>
      <c r="AB27" s="450"/>
      <c r="AC27" s="450"/>
      <c r="AD27" s="450"/>
      <c r="AE27" s="450"/>
      <c r="AF27" s="450"/>
      <c r="AG27" s="451"/>
      <c r="AH27" s="471">
        <v>27</v>
      </c>
      <c r="AI27" s="472"/>
      <c r="AJ27" s="472"/>
      <c r="AK27" s="472"/>
      <c r="AL27" s="514"/>
      <c r="AM27" s="471">
        <v>85737</v>
      </c>
      <c r="AN27" s="472"/>
      <c r="AO27" s="472"/>
      <c r="AP27" s="472"/>
      <c r="AQ27" s="472"/>
      <c r="AR27" s="514"/>
      <c r="AS27" s="471">
        <v>3175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2069203</v>
      </c>
      <c r="BO28" s="384"/>
      <c r="BP28" s="384"/>
      <c r="BQ28" s="384"/>
      <c r="BR28" s="384"/>
      <c r="BS28" s="384"/>
      <c r="BT28" s="384"/>
      <c r="BU28" s="385"/>
      <c r="BV28" s="383">
        <v>1914126</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5500</v>
      </c>
      <c r="R29" s="472"/>
      <c r="S29" s="472"/>
      <c r="T29" s="472"/>
      <c r="U29" s="472"/>
      <c r="V29" s="514"/>
      <c r="W29" s="569"/>
      <c r="X29" s="570"/>
      <c r="Y29" s="571"/>
      <c r="Z29" s="470" t="s">
        <v>177</v>
      </c>
      <c r="AA29" s="450"/>
      <c r="AB29" s="450"/>
      <c r="AC29" s="450"/>
      <c r="AD29" s="450"/>
      <c r="AE29" s="450"/>
      <c r="AF29" s="450"/>
      <c r="AG29" s="451"/>
      <c r="AH29" s="471">
        <v>562</v>
      </c>
      <c r="AI29" s="472"/>
      <c r="AJ29" s="472"/>
      <c r="AK29" s="472"/>
      <c r="AL29" s="514"/>
      <c r="AM29" s="471">
        <v>1785967</v>
      </c>
      <c r="AN29" s="472"/>
      <c r="AO29" s="472"/>
      <c r="AP29" s="472"/>
      <c r="AQ29" s="472"/>
      <c r="AR29" s="514"/>
      <c r="AS29" s="471">
        <v>3178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1394750</v>
      </c>
      <c r="BO29" s="421"/>
      <c r="BP29" s="421"/>
      <c r="BQ29" s="421"/>
      <c r="BR29" s="421"/>
      <c r="BS29" s="421"/>
      <c r="BT29" s="421"/>
      <c r="BU29" s="422"/>
      <c r="BV29" s="420">
        <v>922977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17342153</v>
      </c>
      <c r="BO30" s="540"/>
      <c r="BP30" s="540"/>
      <c r="BQ30" s="540"/>
      <c r="BR30" s="540"/>
      <c r="BS30" s="540"/>
      <c r="BT30" s="540"/>
      <c r="BU30" s="541"/>
      <c r="BV30" s="539">
        <v>15672352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泉佐野市田尻町清掃施設組合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泉佐野市土地開発公社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公共用地先行取得事業特別会計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泉州南消防組合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泉佐野市文化振興財団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病院事業債管理特別会計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大阪府都市ボートレース企業団</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泉佐野市ウォーターフロント</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f>IF(E37="","",C36+1)</f>
        <v>4</v>
      </c>
      <c r="D37" s="610"/>
      <c r="E37" s="611" t="str">
        <f>IF('各会計、関係団体の財政状況及び健全化判断比率'!B10="","",'各会計、関係団体の財政状況及び健全化判断比率'!B10)</f>
        <v>りんくう公園事業特別会計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大阪府後期高齢者医療広域連合（一般会計）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地方独立行政法人りんくう総合医療センター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大阪府後期高齢者医療広域連合（後期高齢者医療特別会計）</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泉佐野電力</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大阪広域水道企業団（水道事業会計）</v>
      </c>
      <c r="BZ39" s="611"/>
      <c r="CA39" s="611"/>
      <c r="CB39" s="611"/>
      <c r="CC39" s="611"/>
      <c r="CD39" s="611"/>
      <c r="CE39" s="611"/>
      <c r="CF39" s="611"/>
      <c r="CG39" s="611"/>
      <c r="CH39" s="611"/>
      <c r="CI39" s="611"/>
      <c r="CJ39" s="611"/>
      <c r="CK39" s="611"/>
      <c r="CL39" s="611"/>
      <c r="CM39" s="611"/>
      <c r="CN39" s="163"/>
      <c r="CO39" s="610">
        <f t="shared" si="3"/>
        <v>22</v>
      </c>
      <c r="CP39" s="610"/>
      <c r="CQ39" s="611" t="str">
        <f>IF('各会計、関係団体の財政状況及び健全化判断比率'!BS12="","",'各会計、関係団体の財政状況及び健全化判断比率'!BS12)</f>
        <v>泉佐野ガス</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大阪広域水道企業団（工業用水道事業会計）</v>
      </c>
      <c r="BZ40" s="611"/>
      <c r="CA40" s="611"/>
      <c r="CB40" s="611"/>
      <c r="CC40" s="611"/>
      <c r="CD40" s="611"/>
      <c r="CE40" s="611"/>
      <c r="CF40" s="611"/>
      <c r="CG40" s="611"/>
      <c r="CH40" s="611"/>
      <c r="CI40" s="611"/>
      <c r="CJ40" s="611"/>
      <c r="CK40" s="611"/>
      <c r="CL40" s="611"/>
      <c r="CM40" s="611"/>
      <c r="CN40" s="163"/>
      <c r="CO40" s="610">
        <f t="shared" si="3"/>
        <v>23</v>
      </c>
      <c r="CP40" s="610"/>
      <c r="CQ40" s="611" t="str">
        <f>IF('各会計、関係団体の財政状況及び健全化判断比率'!BS13="","",'各会計、関係団体の財政状況及び健全化判断比率'!BS13)</f>
        <v>株式会社さのたす</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24</v>
      </c>
      <c r="CP41" s="610"/>
      <c r="CQ41" s="611" t="str">
        <f>IF('各会計、関係団体の財政状況及び健全化判断比率'!BS14="","",'各会計、関係団体の財政状況及び健全化判断比率'!BS14)</f>
        <v>地方独立行政法人泉佐野市行政事務サービスセンター</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awNzi4CWQKlBLYXN6G/bUhxXkN2RA2zDmokm8sd5jaag/PUKawQjMjBWoiIrN6+i+lsT/wKHYHrfYVIjbn020g==" saltValue="yRz0VAtwIipkBzjHIm3Hj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20234761</v>
      </c>
      <c r="S5" s="626"/>
      <c r="T5" s="626"/>
      <c r="U5" s="626"/>
      <c r="V5" s="626"/>
      <c r="W5" s="626"/>
      <c r="X5" s="626"/>
      <c r="Y5" s="627"/>
      <c r="Z5" s="628">
        <v>22.4</v>
      </c>
      <c r="AA5" s="628"/>
      <c r="AB5" s="628"/>
      <c r="AC5" s="628"/>
      <c r="AD5" s="629">
        <v>18262137</v>
      </c>
      <c r="AE5" s="629"/>
      <c r="AF5" s="629"/>
      <c r="AG5" s="629"/>
      <c r="AH5" s="629"/>
      <c r="AI5" s="629"/>
      <c r="AJ5" s="629"/>
      <c r="AK5" s="629"/>
      <c r="AL5" s="630">
        <v>70.2</v>
      </c>
      <c r="AM5" s="631"/>
      <c r="AN5" s="631"/>
      <c r="AO5" s="632"/>
      <c r="AP5" s="622" t="s">
        <v>216</v>
      </c>
      <c r="AQ5" s="623"/>
      <c r="AR5" s="623"/>
      <c r="AS5" s="623"/>
      <c r="AT5" s="623"/>
      <c r="AU5" s="623"/>
      <c r="AV5" s="623"/>
      <c r="AW5" s="623"/>
      <c r="AX5" s="623"/>
      <c r="AY5" s="623"/>
      <c r="AZ5" s="623"/>
      <c r="BA5" s="623"/>
      <c r="BB5" s="623"/>
      <c r="BC5" s="623"/>
      <c r="BD5" s="623"/>
      <c r="BE5" s="623"/>
      <c r="BF5" s="624"/>
      <c r="BG5" s="636">
        <v>18667961</v>
      </c>
      <c r="BH5" s="637"/>
      <c r="BI5" s="637"/>
      <c r="BJ5" s="637"/>
      <c r="BK5" s="637"/>
      <c r="BL5" s="637"/>
      <c r="BM5" s="637"/>
      <c r="BN5" s="638"/>
      <c r="BO5" s="639">
        <v>92.3</v>
      </c>
      <c r="BP5" s="639"/>
      <c r="BQ5" s="639"/>
      <c r="BR5" s="639"/>
      <c r="BS5" s="640">
        <v>307583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217750</v>
      </c>
      <c r="S6" s="637"/>
      <c r="T6" s="637"/>
      <c r="U6" s="637"/>
      <c r="V6" s="637"/>
      <c r="W6" s="637"/>
      <c r="X6" s="637"/>
      <c r="Y6" s="638"/>
      <c r="Z6" s="639">
        <v>0.2</v>
      </c>
      <c r="AA6" s="639"/>
      <c r="AB6" s="639"/>
      <c r="AC6" s="639"/>
      <c r="AD6" s="640">
        <v>217750</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18241736</v>
      </c>
      <c r="BH6" s="637"/>
      <c r="BI6" s="637"/>
      <c r="BJ6" s="637"/>
      <c r="BK6" s="637"/>
      <c r="BL6" s="637"/>
      <c r="BM6" s="637"/>
      <c r="BN6" s="638"/>
      <c r="BO6" s="639">
        <v>90.2</v>
      </c>
      <c r="BP6" s="639"/>
      <c r="BQ6" s="639"/>
      <c r="BR6" s="639"/>
      <c r="BS6" s="640">
        <v>307583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280793</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279479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14414</v>
      </c>
      <c r="S7" s="637"/>
      <c r="T7" s="637"/>
      <c r="U7" s="637"/>
      <c r="V7" s="637"/>
      <c r="W7" s="637"/>
      <c r="X7" s="637"/>
      <c r="Y7" s="638"/>
      <c r="Z7" s="639">
        <v>0</v>
      </c>
      <c r="AA7" s="639"/>
      <c r="AB7" s="639"/>
      <c r="AC7" s="639"/>
      <c r="AD7" s="640">
        <v>14414</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6516614</v>
      </c>
      <c r="BH7" s="637"/>
      <c r="BI7" s="637"/>
      <c r="BJ7" s="637"/>
      <c r="BK7" s="637"/>
      <c r="BL7" s="637"/>
      <c r="BM7" s="637"/>
      <c r="BN7" s="638"/>
      <c r="BO7" s="639">
        <v>32.200000000000003</v>
      </c>
      <c r="BP7" s="639"/>
      <c r="BQ7" s="639"/>
      <c r="BR7" s="639"/>
      <c r="BS7" s="640">
        <v>307583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36422119</v>
      </c>
      <c r="CS7" s="637"/>
      <c r="CT7" s="637"/>
      <c r="CU7" s="637"/>
      <c r="CV7" s="637"/>
      <c r="CW7" s="637"/>
      <c r="CX7" s="637"/>
      <c r="CY7" s="638"/>
      <c r="CZ7" s="639">
        <v>40.5</v>
      </c>
      <c r="DA7" s="639"/>
      <c r="DB7" s="639"/>
      <c r="DC7" s="639"/>
      <c r="DD7" s="645">
        <v>426964</v>
      </c>
      <c r="DE7" s="637"/>
      <c r="DF7" s="637"/>
      <c r="DG7" s="637"/>
      <c r="DH7" s="637"/>
      <c r="DI7" s="637"/>
      <c r="DJ7" s="637"/>
      <c r="DK7" s="637"/>
      <c r="DL7" s="637"/>
      <c r="DM7" s="637"/>
      <c r="DN7" s="637"/>
      <c r="DO7" s="637"/>
      <c r="DP7" s="638"/>
      <c r="DQ7" s="645">
        <v>5994304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159702</v>
      </c>
      <c r="S8" s="637"/>
      <c r="T8" s="637"/>
      <c r="U8" s="637"/>
      <c r="V8" s="637"/>
      <c r="W8" s="637"/>
      <c r="X8" s="637"/>
      <c r="Y8" s="638"/>
      <c r="Z8" s="639">
        <v>0.2</v>
      </c>
      <c r="AA8" s="639"/>
      <c r="AB8" s="639"/>
      <c r="AC8" s="639"/>
      <c r="AD8" s="640">
        <v>159702</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150879</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23631122</v>
      </c>
      <c r="CS8" s="637"/>
      <c r="CT8" s="637"/>
      <c r="CU8" s="637"/>
      <c r="CV8" s="637"/>
      <c r="CW8" s="637"/>
      <c r="CX8" s="637"/>
      <c r="CY8" s="638"/>
      <c r="CZ8" s="639">
        <v>26.3</v>
      </c>
      <c r="DA8" s="639"/>
      <c r="DB8" s="639"/>
      <c r="DC8" s="639"/>
      <c r="DD8" s="645">
        <v>188808</v>
      </c>
      <c r="DE8" s="637"/>
      <c r="DF8" s="637"/>
      <c r="DG8" s="637"/>
      <c r="DH8" s="637"/>
      <c r="DI8" s="637"/>
      <c r="DJ8" s="637"/>
      <c r="DK8" s="637"/>
      <c r="DL8" s="637"/>
      <c r="DM8" s="637"/>
      <c r="DN8" s="637"/>
      <c r="DO8" s="637"/>
      <c r="DP8" s="638"/>
      <c r="DQ8" s="645">
        <v>10643475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209949</v>
      </c>
      <c r="S9" s="637"/>
      <c r="T9" s="637"/>
      <c r="U9" s="637"/>
      <c r="V9" s="637"/>
      <c r="W9" s="637"/>
      <c r="X9" s="637"/>
      <c r="Y9" s="638"/>
      <c r="Z9" s="639">
        <v>0.2</v>
      </c>
      <c r="AA9" s="639"/>
      <c r="AB9" s="639"/>
      <c r="AC9" s="639"/>
      <c r="AD9" s="640">
        <v>209949</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4845561</v>
      </c>
      <c r="BH9" s="637"/>
      <c r="BI9" s="637"/>
      <c r="BJ9" s="637"/>
      <c r="BK9" s="637"/>
      <c r="BL9" s="637"/>
      <c r="BM9" s="637"/>
      <c r="BN9" s="638"/>
      <c r="BO9" s="639">
        <v>23.9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7698861</v>
      </c>
      <c r="CS9" s="637"/>
      <c r="CT9" s="637"/>
      <c r="CU9" s="637"/>
      <c r="CV9" s="637"/>
      <c r="CW9" s="637"/>
      <c r="CX9" s="637"/>
      <c r="CY9" s="638"/>
      <c r="CZ9" s="639">
        <v>8.6</v>
      </c>
      <c r="DA9" s="639"/>
      <c r="DB9" s="639"/>
      <c r="DC9" s="639"/>
      <c r="DD9" s="645">
        <v>13337</v>
      </c>
      <c r="DE9" s="637"/>
      <c r="DF9" s="637"/>
      <c r="DG9" s="637"/>
      <c r="DH9" s="637"/>
      <c r="DI9" s="637"/>
      <c r="DJ9" s="637"/>
      <c r="DK9" s="637"/>
      <c r="DL9" s="637"/>
      <c r="DM9" s="637"/>
      <c r="DN9" s="637"/>
      <c r="DO9" s="637"/>
      <c r="DP9" s="638"/>
      <c r="DQ9" s="645">
        <v>4317629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488837</v>
      </c>
      <c r="BH10" s="637"/>
      <c r="BI10" s="637"/>
      <c r="BJ10" s="637"/>
      <c r="BK10" s="637"/>
      <c r="BL10" s="637"/>
      <c r="BM10" s="637"/>
      <c r="BN10" s="638"/>
      <c r="BO10" s="639">
        <v>2.4</v>
      </c>
      <c r="BP10" s="639"/>
      <c r="BQ10" s="639"/>
      <c r="BR10" s="639"/>
      <c r="BS10" s="640">
        <v>81644</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67822</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24816</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2589783</v>
      </c>
      <c r="S11" s="637"/>
      <c r="T11" s="637"/>
      <c r="U11" s="637"/>
      <c r="V11" s="637"/>
      <c r="W11" s="637"/>
      <c r="X11" s="637"/>
      <c r="Y11" s="638"/>
      <c r="Z11" s="641">
        <v>2.9</v>
      </c>
      <c r="AA11" s="642"/>
      <c r="AB11" s="642"/>
      <c r="AC11" s="648"/>
      <c r="AD11" s="645">
        <v>2589783</v>
      </c>
      <c r="AE11" s="637"/>
      <c r="AF11" s="637"/>
      <c r="AG11" s="637"/>
      <c r="AH11" s="637"/>
      <c r="AI11" s="637"/>
      <c r="AJ11" s="637"/>
      <c r="AK11" s="638"/>
      <c r="AL11" s="641">
        <v>10</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1031337</v>
      </c>
      <c r="BH11" s="637"/>
      <c r="BI11" s="637"/>
      <c r="BJ11" s="637"/>
      <c r="BK11" s="637"/>
      <c r="BL11" s="637"/>
      <c r="BM11" s="637"/>
      <c r="BN11" s="638"/>
      <c r="BO11" s="639">
        <v>5.0999999999999996</v>
      </c>
      <c r="BP11" s="639"/>
      <c r="BQ11" s="639"/>
      <c r="BR11" s="639"/>
      <c r="BS11" s="640">
        <v>225939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479063</v>
      </c>
      <c r="CS11" s="637"/>
      <c r="CT11" s="637"/>
      <c r="CU11" s="637"/>
      <c r="CV11" s="637"/>
      <c r="CW11" s="637"/>
      <c r="CX11" s="637"/>
      <c r="CY11" s="638"/>
      <c r="CZ11" s="639">
        <v>0.5</v>
      </c>
      <c r="DA11" s="639"/>
      <c r="DB11" s="639"/>
      <c r="DC11" s="639"/>
      <c r="DD11" s="645">
        <v>109797</v>
      </c>
      <c r="DE11" s="637"/>
      <c r="DF11" s="637"/>
      <c r="DG11" s="637"/>
      <c r="DH11" s="637"/>
      <c r="DI11" s="637"/>
      <c r="DJ11" s="637"/>
      <c r="DK11" s="637"/>
      <c r="DL11" s="637"/>
      <c r="DM11" s="637"/>
      <c r="DN11" s="637"/>
      <c r="DO11" s="637"/>
      <c r="DP11" s="638"/>
      <c r="DQ11" s="645">
        <v>233502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46462</v>
      </c>
      <c r="S12" s="637"/>
      <c r="T12" s="637"/>
      <c r="U12" s="637"/>
      <c r="V12" s="637"/>
      <c r="W12" s="637"/>
      <c r="X12" s="637"/>
      <c r="Y12" s="638"/>
      <c r="Z12" s="639">
        <v>0.1</v>
      </c>
      <c r="AA12" s="639"/>
      <c r="AB12" s="639"/>
      <c r="AC12" s="639"/>
      <c r="AD12" s="640">
        <v>46462</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10401240</v>
      </c>
      <c r="BH12" s="637"/>
      <c r="BI12" s="637"/>
      <c r="BJ12" s="637"/>
      <c r="BK12" s="637"/>
      <c r="BL12" s="637"/>
      <c r="BM12" s="637"/>
      <c r="BN12" s="638"/>
      <c r="BO12" s="639">
        <v>51.4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3657854</v>
      </c>
      <c r="CS12" s="637"/>
      <c r="CT12" s="637"/>
      <c r="CU12" s="637"/>
      <c r="CV12" s="637"/>
      <c r="CW12" s="637"/>
      <c r="CX12" s="637"/>
      <c r="CY12" s="638"/>
      <c r="CZ12" s="639">
        <v>4.0999999999999996</v>
      </c>
      <c r="DA12" s="639"/>
      <c r="DB12" s="639"/>
      <c r="DC12" s="639"/>
      <c r="DD12" s="645">
        <v>66693</v>
      </c>
      <c r="DE12" s="637"/>
      <c r="DF12" s="637"/>
      <c r="DG12" s="637"/>
      <c r="DH12" s="637"/>
      <c r="DI12" s="637"/>
      <c r="DJ12" s="637"/>
      <c r="DK12" s="637"/>
      <c r="DL12" s="637"/>
      <c r="DM12" s="637"/>
      <c r="DN12" s="637"/>
      <c r="DO12" s="637"/>
      <c r="DP12" s="638"/>
      <c r="DQ12" s="645">
        <v>779947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9940948</v>
      </c>
      <c r="BH13" s="637"/>
      <c r="BI13" s="637"/>
      <c r="BJ13" s="637"/>
      <c r="BK13" s="637"/>
      <c r="BL13" s="637"/>
      <c r="BM13" s="637"/>
      <c r="BN13" s="638"/>
      <c r="BO13" s="639">
        <v>49.1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5789993</v>
      </c>
      <c r="CS13" s="637"/>
      <c r="CT13" s="637"/>
      <c r="CU13" s="637"/>
      <c r="CV13" s="637"/>
      <c r="CW13" s="637"/>
      <c r="CX13" s="637"/>
      <c r="CY13" s="638"/>
      <c r="CZ13" s="639">
        <v>6.4</v>
      </c>
      <c r="DA13" s="639"/>
      <c r="DB13" s="639"/>
      <c r="DC13" s="639"/>
      <c r="DD13" s="645">
        <v>3447346</v>
      </c>
      <c r="DE13" s="637"/>
      <c r="DF13" s="637"/>
      <c r="DG13" s="637"/>
      <c r="DH13" s="637"/>
      <c r="DI13" s="637"/>
      <c r="DJ13" s="637"/>
      <c r="DK13" s="637"/>
      <c r="DL13" s="637"/>
      <c r="DM13" s="637"/>
      <c r="DN13" s="637"/>
      <c r="DO13" s="637"/>
      <c r="DP13" s="638"/>
      <c r="DQ13" s="645">
        <v>2882634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312275</v>
      </c>
      <c r="BH14" s="637"/>
      <c r="BI14" s="637"/>
      <c r="BJ14" s="637"/>
      <c r="BK14" s="637"/>
      <c r="BL14" s="637"/>
      <c r="BM14" s="637"/>
      <c r="BN14" s="638"/>
      <c r="BO14" s="639">
        <v>1.5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1569423</v>
      </c>
      <c r="CS14" s="637"/>
      <c r="CT14" s="637"/>
      <c r="CU14" s="637"/>
      <c r="CV14" s="637"/>
      <c r="CW14" s="637"/>
      <c r="CX14" s="637"/>
      <c r="CY14" s="638"/>
      <c r="CZ14" s="639">
        <v>1.7</v>
      </c>
      <c r="DA14" s="639"/>
      <c r="DB14" s="639"/>
      <c r="DC14" s="639"/>
      <c r="DD14" s="645">
        <v>58709</v>
      </c>
      <c r="DE14" s="637"/>
      <c r="DF14" s="637"/>
      <c r="DG14" s="637"/>
      <c r="DH14" s="637"/>
      <c r="DI14" s="637"/>
      <c r="DJ14" s="637"/>
      <c r="DK14" s="637"/>
      <c r="DL14" s="637"/>
      <c r="DM14" s="637"/>
      <c r="DN14" s="637"/>
      <c r="DO14" s="637"/>
      <c r="DP14" s="638"/>
      <c r="DQ14" s="645">
        <v>1361754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48705</v>
      </c>
      <c r="S15" s="637"/>
      <c r="T15" s="637"/>
      <c r="U15" s="637"/>
      <c r="V15" s="637"/>
      <c r="W15" s="637"/>
      <c r="X15" s="637"/>
      <c r="Y15" s="638"/>
      <c r="Z15" s="639">
        <v>0.1</v>
      </c>
      <c r="AA15" s="639"/>
      <c r="AB15" s="639"/>
      <c r="AC15" s="639"/>
      <c r="AD15" s="640">
        <v>48705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1011607</v>
      </c>
      <c r="BH15" s="637"/>
      <c r="BI15" s="637"/>
      <c r="BJ15" s="637"/>
      <c r="BK15" s="637"/>
      <c r="BL15" s="637"/>
      <c r="BM15" s="637"/>
      <c r="BN15" s="638"/>
      <c r="BO15" s="639">
        <v>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5428011</v>
      </c>
      <c r="CS15" s="637"/>
      <c r="CT15" s="637"/>
      <c r="CU15" s="637"/>
      <c r="CV15" s="637"/>
      <c r="CW15" s="637"/>
      <c r="CX15" s="637"/>
      <c r="CY15" s="638"/>
      <c r="CZ15" s="639">
        <v>6</v>
      </c>
      <c r="DA15" s="639"/>
      <c r="DB15" s="639"/>
      <c r="DC15" s="639"/>
      <c r="DD15" s="645">
        <v>662748</v>
      </c>
      <c r="DE15" s="637"/>
      <c r="DF15" s="637"/>
      <c r="DG15" s="637"/>
      <c r="DH15" s="637"/>
      <c r="DI15" s="637"/>
      <c r="DJ15" s="637"/>
      <c r="DK15" s="637"/>
      <c r="DL15" s="637"/>
      <c r="DM15" s="637"/>
      <c r="DN15" s="637"/>
      <c r="DO15" s="637"/>
      <c r="DP15" s="638"/>
      <c r="DQ15" s="645">
        <v>2785958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408896</v>
      </c>
      <c r="S16" s="637"/>
      <c r="T16" s="637"/>
      <c r="U16" s="637"/>
      <c r="V16" s="637"/>
      <c r="W16" s="637"/>
      <c r="X16" s="637"/>
      <c r="Y16" s="638"/>
      <c r="Z16" s="639">
        <v>0.5</v>
      </c>
      <c r="AA16" s="639"/>
      <c r="AB16" s="639"/>
      <c r="AC16" s="639"/>
      <c r="AD16" s="640">
        <v>408896</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525392</v>
      </c>
      <c r="S17" s="637"/>
      <c r="T17" s="637"/>
      <c r="U17" s="637"/>
      <c r="V17" s="637"/>
      <c r="W17" s="637"/>
      <c r="X17" s="637"/>
      <c r="Y17" s="638"/>
      <c r="Z17" s="639">
        <v>0.6</v>
      </c>
      <c r="AA17" s="639"/>
      <c r="AB17" s="639"/>
      <c r="AC17" s="639"/>
      <c r="AD17" s="640">
        <v>525392</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4862271</v>
      </c>
      <c r="CS17" s="637"/>
      <c r="CT17" s="637"/>
      <c r="CU17" s="637"/>
      <c r="CV17" s="637"/>
      <c r="CW17" s="637"/>
      <c r="CX17" s="637"/>
      <c r="CY17" s="638"/>
      <c r="CZ17" s="639">
        <v>5.4</v>
      </c>
      <c r="DA17" s="639"/>
      <c r="DB17" s="639"/>
      <c r="DC17" s="639"/>
      <c r="DD17" s="645" t="s">
        <v>122</v>
      </c>
      <c r="DE17" s="637"/>
      <c r="DF17" s="637"/>
      <c r="DG17" s="637"/>
      <c r="DH17" s="637"/>
      <c r="DI17" s="637"/>
      <c r="DJ17" s="637"/>
      <c r="DK17" s="637"/>
      <c r="DL17" s="637"/>
      <c r="DM17" s="637"/>
      <c r="DN17" s="637"/>
      <c r="DO17" s="637"/>
      <c r="DP17" s="638"/>
      <c r="DQ17" s="645">
        <v>4279443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97787</v>
      </c>
      <c r="S18" s="637"/>
      <c r="T18" s="637"/>
      <c r="U18" s="637"/>
      <c r="V18" s="637"/>
      <c r="W18" s="637"/>
      <c r="X18" s="637"/>
      <c r="Y18" s="638"/>
      <c r="Z18" s="639">
        <v>0.1</v>
      </c>
      <c r="AA18" s="639"/>
      <c r="AB18" s="639"/>
      <c r="AC18" s="639"/>
      <c r="AD18" s="640">
        <v>97787</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v>426225</v>
      </c>
      <c r="BH18" s="637"/>
      <c r="BI18" s="637"/>
      <c r="BJ18" s="637"/>
      <c r="BK18" s="637"/>
      <c r="BL18" s="637"/>
      <c r="BM18" s="637"/>
      <c r="BN18" s="638"/>
      <c r="BO18" s="639">
        <v>2.1</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426222</v>
      </c>
      <c r="S19" s="637"/>
      <c r="T19" s="637"/>
      <c r="U19" s="637"/>
      <c r="V19" s="637"/>
      <c r="W19" s="637"/>
      <c r="X19" s="637"/>
      <c r="Y19" s="638"/>
      <c r="Z19" s="639">
        <v>0.5</v>
      </c>
      <c r="AA19" s="639"/>
      <c r="AB19" s="639"/>
      <c r="AC19" s="639"/>
      <c r="AD19" s="640">
        <v>426222</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1566800</v>
      </c>
      <c r="BH19" s="637"/>
      <c r="BI19" s="637"/>
      <c r="BJ19" s="637"/>
      <c r="BK19" s="637"/>
      <c r="BL19" s="637"/>
      <c r="BM19" s="637"/>
      <c r="BN19" s="638"/>
      <c r="BO19" s="639">
        <v>7.7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1383</v>
      </c>
      <c r="S20" s="637"/>
      <c r="T20" s="637"/>
      <c r="U20" s="637"/>
      <c r="V20" s="637"/>
      <c r="W20" s="637"/>
      <c r="X20" s="637"/>
      <c r="Y20" s="638"/>
      <c r="Z20" s="639">
        <v>0</v>
      </c>
      <c r="AA20" s="639"/>
      <c r="AB20" s="639"/>
      <c r="AC20" s="639"/>
      <c r="AD20" s="640">
        <v>1383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1566800</v>
      </c>
      <c r="BH20" s="637"/>
      <c r="BI20" s="637"/>
      <c r="BJ20" s="637"/>
      <c r="BK20" s="637"/>
      <c r="BL20" s="637"/>
      <c r="BM20" s="637"/>
      <c r="BN20" s="638"/>
      <c r="BO20" s="639">
        <v>7.7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89887332</v>
      </c>
      <c r="CS20" s="637"/>
      <c r="CT20" s="637"/>
      <c r="CU20" s="637"/>
      <c r="CV20" s="637"/>
      <c r="CW20" s="637"/>
      <c r="CX20" s="637"/>
      <c r="CY20" s="638"/>
      <c r="CZ20" s="639">
        <v>100</v>
      </c>
      <c r="DA20" s="639"/>
      <c r="DB20" s="639"/>
      <c r="DC20" s="639"/>
      <c r="DD20" s="645">
        <v>4974402</v>
      </c>
      <c r="DE20" s="637"/>
      <c r="DF20" s="637"/>
      <c r="DG20" s="637"/>
      <c r="DH20" s="637"/>
      <c r="DI20" s="637"/>
      <c r="DJ20" s="637"/>
      <c r="DK20" s="637"/>
      <c r="DL20" s="637"/>
      <c r="DM20" s="637"/>
      <c r="DN20" s="637"/>
      <c r="DO20" s="637"/>
      <c r="DP20" s="638"/>
      <c r="DQ20" s="645">
        <v>33582941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3801399</v>
      </c>
      <c r="S21" s="637"/>
      <c r="T21" s="637"/>
      <c r="U21" s="637"/>
      <c r="V21" s="637"/>
      <c r="W21" s="637"/>
      <c r="X21" s="637"/>
      <c r="Y21" s="638"/>
      <c r="Z21" s="639">
        <v>4.2</v>
      </c>
      <c r="AA21" s="639"/>
      <c r="AB21" s="639"/>
      <c r="AC21" s="639"/>
      <c r="AD21" s="640">
        <v>3340438</v>
      </c>
      <c r="AE21" s="640"/>
      <c r="AF21" s="640"/>
      <c r="AG21" s="640"/>
      <c r="AH21" s="640"/>
      <c r="AI21" s="640"/>
      <c r="AJ21" s="640"/>
      <c r="AK21" s="640"/>
      <c r="AL21" s="641">
        <v>12.8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20401</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3340438</v>
      </c>
      <c r="S22" s="637"/>
      <c r="T22" s="637"/>
      <c r="U22" s="637"/>
      <c r="V22" s="637"/>
      <c r="W22" s="637"/>
      <c r="X22" s="637"/>
      <c r="Y22" s="638"/>
      <c r="Z22" s="639">
        <v>3.7</v>
      </c>
      <c r="AA22" s="639"/>
      <c r="AB22" s="639"/>
      <c r="AC22" s="639"/>
      <c r="AD22" s="640">
        <v>3340438</v>
      </c>
      <c r="AE22" s="640"/>
      <c r="AF22" s="640"/>
      <c r="AG22" s="640"/>
      <c r="AH22" s="640"/>
      <c r="AI22" s="640"/>
      <c r="AJ22" s="640"/>
      <c r="AK22" s="640"/>
      <c r="AL22" s="641">
        <v>12.8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460961</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1546399</v>
      </c>
      <c r="BH23" s="637"/>
      <c r="BI23" s="637"/>
      <c r="BJ23" s="637"/>
      <c r="BK23" s="637"/>
      <c r="BL23" s="637"/>
      <c r="BM23" s="637"/>
      <c r="BN23" s="638"/>
      <c r="BO23" s="639">
        <v>7.6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27322786</v>
      </c>
      <c r="CS24" s="626"/>
      <c r="CT24" s="626"/>
      <c r="CU24" s="626"/>
      <c r="CV24" s="626"/>
      <c r="CW24" s="626"/>
      <c r="CX24" s="626"/>
      <c r="CY24" s="627"/>
      <c r="CZ24" s="630">
        <v>30.4</v>
      </c>
      <c r="DA24" s="631"/>
      <c r="DB24" s="631"/>
      <c r="DC24" s="647"/>
      <c r="DD24" s="668">
        <v>15167931</v>
      </c>
      <c r="DE24" s="626"/>
      <c r="DF24" s="626"/>
      <c r="DG24" s="626"/>
      <c r="DH24" s="626"/>
      <c r="DI24" s="626"/>
      <c r="DJ24" s="626"/>
      <c r="DK24" s="627"/>
      <c r="DL24" s="668">
        <v>13442544</v>
      </c>
      <c r="DM24" s="626"/>
      <c r="DN24" s="626"/>
      <c r="DO24" s="626"/>
      <c r="DP24" s="626"/>
      <c r="DQ24" s="626"/>
      <c r="DR24" s="626"/>
      <c r="DS24" s="626"/>
      <c r="DT24" s="626"/>
      <c r="DU24" s="626"/>
      <c r="DV24" s="627"/>
      <c r="DW24" s="630">
        <v>51.5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28257213</v>
      </c>
      <c r="S25" s="637"/>
      <c r="T25" s="637"/>
      <c r="U25" s="637"/>
      <c r="V25" s="637"/>
      <c r="W25" s="637"/>
      <c r="X25" s="637"/>
      <c r="Y25" s="638"/>
      <c r="Z25" s="639">
        <v>31.3</v>
      </c>
      <c r="AA25" s="639"/>
      <c r="AB25" s="639"/>
      <c r="AC25" s="639"/>
      <c r="AD25" s="640">
        <v>25823628</v>
      </c>
      <c r="AE25" s="640"/>
      <c r="AF25" s="640"/>
      <c r="AG25" s="640"/>
      <c r="AH25" s="640"/>
      <c r="AI25" s="640"/>
      <c r="AJ25" s="640"/>
      <c r="AK25" s="640"/>
      <c r="AL25" s="641">
        <v>99.3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7171753</v>
      </c>
      <c r="CS25" s="657"/>
      <c r="CT25" s="657"/>
      <c r="CU25" s="657"/>
      <c r="CV25" s="657"/>
      <c r="CW25" s="657"/>
      <c r="CX25" s="657"/>
      <c r="CY25" s="658"/>
      <c r="CZ25" s="641">
        <v>8</v>
      </c>
      <c r="DA25" s="669"/>
      <c r="DB25" s="669"/>
      <c r="DC25" s="671"/>
      <c r="DD25" s="645">
        <v>5833779</v>
      </c>
      <c r="DE25" s="657"/>
      <c r="DF25" s="657"/>
      <c r="DG25" s="657"/>
      <c r="DH25" s="657"/>
      <c r="DI25" s="657"/>
      <c r="DJ25" s="657"/>
      <c r="DK25" s="658"/>
      <c r="DL25" s="645">
        <v>5465122</v>
      </c>
      <c r="DM25" s="657"/>
      <c r="DN25" s="657"/>
      <c r="DO25" s="657"/>
      <c r="DP25" s="657"/>
      <c r="DQ25" s="657"/>
      <c r="DR25" s="657"/>
      <c r="DS25" s="657"/>
      <c r="DT25" s="657"/>
      <c r="DU25" s="657"/>
      <c r="DV25" s="658"/>
      <c r="DW25" s="641">
        <v>20.9</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13119</v>
      </c>
      <c r="S26" s="637"/>
      <c r="T26" s="637"/>
      <c r="U26" s="637"/>
      <c r="V26" s="637"/>
      <c r="W26" s="637"/>
      <c r="X26" s="637"/>
      <c r="Y26" s="638"/>
      <c r="Z26" s="639">
        <v>0</v>
      </c>
      <c r="AA26" s="639"/>
      <c r="AB26" s="639"/>
      <c r="AC26" s="639"/>
      <c r="AD26" s="640">
        <v>13119</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4260230</v>
      </c>
      <c r="CS26" s="637"/>
      <c r="CT26" s="637"/>
      <c r="CU26" s="637"/>
      <c r="CV26" s="637"/>
      <c r="CW26" s="637"/>
      <c r="CX26" s="637"/>
      <c r="CY26" s="638"/>
      <c r="CZ26" s="641">
        <v>4.7</v>
      </c>
      <c r="DA26" s="669"/>
      <c r="DB26" s="669"/>
      <c r="DC26" s="671"/>
      <c r="DD26" s="645">
        <v>3459784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283875</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20234761</v>
      </c>
      <c r="BH27" s="637"/>
      <c r="BI27" s="637"/>
      <c r="BJ27" s="637"/>
      <c r="BK27" s="637"/>
      <c r="BL27" s="637"/>
      <c r="BM27" s="637"/>
      <c r="BN27" s="638"/>
      <c r="BO27" s="639">
        <v>100</v>
      </c>
      <c r="BP27" s="639"/>
      <c r="BQ27" s="639"/>
      <c r="BR27" s="639"/>
      <c r="BS27" s="640">
        <v>307583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15289312</v>
      </c>
      <c r="CS27" s="657"/>
      <c r="CT27" s="657"/>
      <c r="CU27" s="657"/>
      <c r="CV27" s="657"/>
      <c r="CW27" s="657"/>
      <c r="CX27" s="657"/>
      <c r="CY27" s="658"/>
      <c r="CZ27" s="641">
        <v>17</v>
      </c>
      <c r="DA27" s="669"/>
      <c r="DB27" s="669"/>
      <c r="DC27" s="671"/>
      <c r="DD27" s="645">
        <v>5054709</v>
      </c>
      <c r="DE27" s="657"/>
      <c r="DF27" s="657"/>
      <c r="DG27" s="657"/>
      <c r="DH27" s="657"/>
      <c r="DI27" s="657"/>
      <c r="DJ27" s="657"/>
      <c r="DK27" s="658"/>
      <c r="DL27" s="645">
        <v>3697979</v>
      </c>
      <c r="DM27" s="657"/>
      <c r="DN27" s="657"/>
      <c r="DO27" s="657"/>
      <c r="DP27" s="657"/>
      <c r="DQ27" s="657"/>
      <c r="DR27" s="657"/>
      <c r="DS27" s="657"/>
      <c r="DT27" s="657"/>
      <c r="DU27" s="657"/>
      <c r="DV27" s="658"/>
      <c r="DW27" s="641">
        <v>14.2</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585684</v>
      </c>
      <c r="S28" s="637"/>
      <c r="T28" s="637"/>
      <c r="U28" s="637"/>
      <c r="V28" s="637"/>
      <c r="W28" s="637"/>
      <c r="X28" s="637"/>
      <c r="Y28" s="638"/>
      <c r="Z28" s="639">
        <v>0.6</v>
      </c>
      <c r="AA28" s="639"/>
      <c r="AB28" s="639"/>
      <c r="AC28" s="639"/>
      <c r="AD28" s="640">
        <v>138702</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4861721</v>
      </c>
      <c r="CS28" s="637"/>
      <c r="CT28" s="637"/>
      <c r="CU28" s="637"/>
      <c r="CV28" s="637"/>
      <c r="CW28" s="637"/>
      <c r="CX28" s="637"/>
      <c r="CY28" s="638"/>
      <c r="CZ28" s="641">
        <v>5.4</v>
      </c>
      <c r="DA28" s="669"/>
      <c r="DB28" s="669"/>
      <c r="DC28" s="671"/>
      <c r="DD28" s="645">
        <v>4279443</v>
      </c>
      <c r="DE28" s="637"/>
      <c r="DF28" s="637"/>
      <c r="DG28" s="637"/>
      <c r="DH28" s="637"/>
      <c r="DI28" s="637"/>
      <c r="DJ28" s="637"/>
      <c r="DK28" s="638"/>
      <c r="DL28" s="645">
        <v>4279443</v>
      </c>
      <c r="DM28" s="637"/>
      <c r="DN28" s="637"/>
      <c r="DO28" s="637"/>
      <c r="DP28" s="637"/>
      <c r="DQ28" s="637"/>
      <c r="DR28" s="637"/>
      <c r="DS28" s="637"/>
      <c r="DT28" s="637"/>
      <c r="DU28" s="637"/>
      <c r="DV28" s="638"/>
      <c r="DW28" s="641">
        <v>16.399999999999999</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256924</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4861016</v>
      </c>
      <c r="CS29" s="657"/>
      <c r="CT29" s="657"/>
      <c r="CU29" s="657"/>
      <c r="CV29" s="657"/>
      <c r="CW29" s="657"/>
      <c r="CX29" s="657"/>
      <c r="CY29" s="658"/>
      <c r="CZ29" s="641">
        <v>5.4</v>
      </c>
      <c r="DA29" s="669"/>
      <c r="DB29" s="669"/>
      <c r="DC29" s="671"/>
      <c r="DD29" s="645">
        <v>4278738</v>
      </c>
      <c r="DE29" s="657"/>
      <c r="DF29" s="657"/>
      <c r="DG29" s="657"/>
      <c r="DH29" s="657"/>
      <c r="DI29" s="657"/>
      <c r="DJ29" s="657"/>
      <c r="DK29" s="658"/>
      <c r="DL29" s="645">
        <v>4278738</v>
      </c>
      <c r="DM29" s="657"/>
      <c r="DN29" s="657"/>
      <c r="DO29" s="657"/>
      <c r="DP29" s="657"/>
      <c r="DQ29" s="657"/>
      <c r="DR29" s="657"/>
      <c r="DS29" s="657"/>
      <c r="DT29" s="657"/>
      <c r="DU29" s="657"/>
      <c r="DV29" s="658"/>
      <c r="DW29" s="641">
        <v>16.399999999999999</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10783595</v>
      </c>
      <c r="S30" s="637"/>
      <c r="T30" s="637"/>
      <c r="U30" s="637"/>
      <c r="V30" s="637"/>
      <c r="W30" s="637"/>
      <c r="X30" s="637"/>
      <c r="Y30" s="638"/>
      <c r="Z30" s="639">
        <v>11.9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4530941</v>
      </c>
      <c r="CS30" s="637"/>
      <c r="CT30" s="637"/>
      <c r="CU30" s="637"/>
      <c r="CV30" s="637"/>
      <c r="CW30" s="637"/>
      <c r="CX30" s="637"/>
      <c r="CY30" s="638"/>
      <c r="CZ30" s="641">
        <v>5</v>
      </c>
      <c r="DA30" s="669"/>
      <c r="DB30" s="669"/>
      <c r="DC30" s="671"/>
      <c r="DD30" s="645">
        <v>3973724</v>
      </c>
      <c r="DE30" s="637"/>
      <c r="DF30" s="637"/>
      <c r="DG30" s="637"/>
      <c r="DH30" s="637"/>
      <c r="DI30" s="637"/>
      <c r="DJ30" s="637"/>
      <c r="DK30" s="638"/>
      <c r="DL30" s="645">
        <v>3973724</v>
      </c>
      <c r="DM30" s="637"/>
      <c r="DN30" s="637"/>
      <c r="DO30" s="637"/>
      <c r="DP30" s="637"/>
      <c r="DQ30" s="637"/>
      <c r="DR30" s="637"/>
      <c r="DS30" s="637"/>
      <c r="DT30" s="637"/>
      <c r="DU30" s="637"/>
      <c r="DV30" s="638"/>
      <c r="DW30" s="641">
        <v>15.2</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99.5</v>
      </c>
      <c r="BH31" s="680"/>
      <c r="BI31" s="680"/>
      <c r="BJ31" s="680"/>
      <c r="BK31" s="680"/>
      <c r="BL31" s="680"/>
      <c r="BM31" s="631">
        <v>99.2</v>
      </c>
      <c r="BN31" s="680"/>
      <c r="BO31" s="680"/>
      <c r="BP31" s="680"/>
      <c r="BQ31" s="681"/>
      <c r="BR31" s="683">
        <v>99.6</v>
      </c>
      <c r="BS31" s="680"/>
      <c r="BT31" s="680"/>
      <c r="BU31" s="680"/>
      <c r="BV31" s="680"/>
      <c r="BW31" s="680"/>
      <c r="BX31" s="631">
        <v>99.2</v>
      </c>
      <c r="BY31" s="680"/>
      <c r="BZ31" s="680"/>
      <c r="CA31" s="680"/>
      <c r="CB31" s="681"/>
      <c r="CD31" s="676"/>
      <c r="CE31" s="677"/>
      <c r="CF31" s="633" t="s">
        <v>300</v>
      </c>
      <c r="CG31" s="634"/>
      <c r="CH31" s="634"/>
      <c r="CI31" s="634"/>
      <c r="CJ31" s="634"/>
      <c r="CK31" s="634"/>
      <c r="CL31" s="634"/>
      <c r="CM31" s="634"/>
      <c r="CN31" s="634"/>
      <c r="CO31" s="634"/>
      <c r="CP31" s="634"/>
      <c r="CQ31" s="635"/>
      <c r="CR31" s="636">
        <v>330075</v>
      </c>
      <c r="CS31" s="657"/>
      <c r="CT31" s="657"/>
      <c r="CU31" s="657"/>
      <c r="CV31" s="657"/>
      <c r="CW31" s="657"/>
      <c r="CX31" s="657"/>
      <c r="CY31" s="658"/>
      <c r="CZ31" s="641">
        <v>0.4</v>
      </c>
      <c r="DA31" s="669"/>
      <c r="DB31" s="669"/>
      <c r="DC31" s="671"/>
      <c r="DD31" s="645">
        <v>305014</v>
      </c>
      <c r="DE31" s="657"/>
      <c r="DF31" s="657"/>
      <c r="DG31" s="657"/>
      <c r="DH31" s="657"/>
      <c r="DI31" s="657"/>
      <c r="DJ31" s="657"/>
      <c r="DK31" s="658"/>
      <c r="DL31" s="645">
        <v>305014</v>
      </c>
      <c r="DM31" s="657"/>
      <c r="DN31" s="657"/>
      <c r="DO31" s="657"/>
      <c r="DP31" s="657"/>
      <c r="DQ31" s="657"/>
      <c r="DR31" s="657"/>
      <c r="DS31" s="657"/>
      <c r="DT31" s="657"/>
      <c r="DU31" s="657"/>
      <c r="DV31" s="658"/>
      <c r="DW31" s="641">
        <v>1.2</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3698626</v>
      </c>
      <c r="S32" s="637"/>
      <c r="T32" s="637"/>
      <c r="U32" s="637"/>
      <c r="V32" s="637"/>
      <c r="W32" s="637"/>
      <c r="X32" s="637"/>
      <c r="Y32" s="638"/>
      <c r="Z32" s="639">
        <v>4.0999999999999996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99.6</v>
      </c>
      <c r="BH32" s="657"/>
      <c r="BI32" s="657"/>
      <c r="BJ32" s="657"/>
      <c r="BK32" s="657"/>
      <c r="BL32" s="657"/>
      <c r="BM32" s="642">
        <v>99</v>
      </c>
      <c r="BN32" s="657"/>
      <c r="BO32" s="657"/>
      <c r="BP32" s="657"/>
      <c r="BQ32" s="682"/>
      <c r="BR32" s="693">
        <v>99.5</v>
      </c>
      <c r="BS32" s="657"/>
      <c r="BT32" s="657"/>
      <c r="BU32" s="657"/>
      <c r="BV32" s="657"/>
      <c r="BW32" s="657"/>
      <c r="BX32" s="642">
        <v>98.7</v>
      </c>
      <c r="BY32" s="657"/>
      <c r="BZ32" s="657"/>
      <c r="CA32" s="657"/>
      <c r="CB32" s="682"/>
      <c r="CD32" s="678"/>
      <c r="CE32" s="679"/>
      <c r="CF32" s="633" t="s">
        <v>304</v>
      </c>
      <c r="CG32" s="634"/>
      <c r="CH32" s="634"/>
      <c r="CI32" s="634"/>
      <c r="CJ32" s="634"/>
      <c r="CK32" s="634"/>
      <c r="CL32" s="634"/>
      <c r="CM32" s="634"/>
      <c r="CN32" s="634"/>
      <c r="CO32" s="634"/>
      <c r="CP32" s="634"/>
      <c r="CQ32" s="635"/>
      <c r="CR32" s="636">
        <v>705</v>
      </c>
      <c r="CS32" s="637"/>
      <c r="CT32" s="637"/>
      <c r="CU32" s="637"/>
      <c r="CV32" s="637"/>
      <c r="CW32" s="637"/>
      <c r="CX32" s="637"/>
      <c r="CY32" s="638"/>
      <c r="CZ32" s="641">
        <v>0</v>
      </c>
      <c r="DA32" s="669"/>
      <c r="DB32" s="669"/>
      <c r="DC32" s="671"/>
      <c r="DD32" s="645">
        <v>705</v>
      </c>
      <c r="DE32" s="637"/>
      <c r="DF32" s="637"/>
      <c r="DG32" s="637"/>
      <c r="DH32" s="637"/>
      <c r="DI32" s="637"/>
      <c r="DJ32" s="637"/>
      <c r="DK32" s="638"/>
      <c r="DL32" s="645">
        <v>705</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517148</v>
      </c>
      <c r="S33" s="637"/>
      <c r="T33" s="637"/>
      <c r="U33" s="637"/>
      <c r="V33" s="637"/>
      <c r="W33" s="637"/>
      <c r="X33" s="637"/>
      <c r="Y33" s="638"/>
      <c r="Z33" s="639">
        <v>0.6</v>
      </c>
      <c r="AA33" s="639"/>
      <c r="AB33" s="639"/>
      <c r="AC33" s="639"/>
      <c r="AD33" s="640">
        <v>5938</v>
      </c>
      <c r="AE33" s="640"/>
      <c r="AF33" s="640"/>
      <c r="AG33" s="640"/>
      <c r="AH33" s="640"/>
      <c r="AI33" s="640"/>
      <c r="AJ33" s="640"/>
      <c r="AK33" s="640"/>
      <c r="AL33" s="641">
        <v>0</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99.4</v>
      </c>
      <c r="BH33" s="695"/>
      <c r="BI33" s="695"/>
      <c r="BJ33" s="695"/>
      <c r="BK33" s="695"/>
      <c r="BL33" s="695"/>
      <c r="BM33" s="696">
        <v>99.2</v>
      </c>
      <c r="BN33" s="695"/>
      <c r="BO33" s="695"/>
      <c r="BP33" s="695"/>
      <c r="BQ33" s="697"/>
      <c r="BR33" s="694">
        <v>99.7</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57590144</v>
      </c>
      <c r="CS33" s="657"/>
      <c r="CT33" s="657"/>
      <c r="CU33" s="657"/>
      <c r="CV33" s="657"/>
      <c r="CW33" s="657"/>
      <c r="CX33" s="657"/>
      <c r="CY33" s="658"/>
      <c r="CZ33" s="641">
        <v>64.099999999999994</v>
      </c>
      <c r="DA33" s="669"/>
      <c r="DB33" s="669"/>
      <c r="DC33" s="671"/>
      <c r="DD33" s="645">
        <v>16856649</v>
      </c>
      <c r="DE33" s="657"/>
      <c r="DF33" s="657"/>
      <c r="DG33" s="657"/>
      <c r="DH33" s="657"/>
      <c r="DI33" s="657"/>
      <c r="DJ33" s="657"/>
      <c r="DK33" s="658"/>
      <c r="DL33" s="645">
        <v>13455297</v>
      </c>
      <c r="DM33" s="657"/>
      <c r="DN33" s="657"/>
      <c r="DO33" s="657"/>
      <c r="DP33" s="657"/>
      <c r="DQ33" s="657"/>
      <c r="DR33" s="657"/>
      <c r="DS33" s="657"/>
      <c r="DT33" s="657"/>
      <c r="DU33" s="657"/>
      <c r="DV33" s="658"/>
      <c r="DW33" s="641">
        <v>51.5</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18417979</v>
      </c>
      <c r="S34" s="637"/>
      <c r="T34" s="637"/>
      <c r="U34" s="637"/>
      <c r="V34" s="637"/>
      <c r="W34" s="637"/>
      <c r="X34" s="637"/>
      <c r="Y34" s="638"/>
      <c r="Z34" s="639">
        <v>20.399999999999999</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12936047</v>
      </c>
      <c r="CS34" s="637"/>
      <c r="CT34" s="637"/>
      <c r="CU34" s="637"/>
      <c r="CV34" s="637"/>
      <c r="CW34" s="637"/>
      <c r="CX34" s="637"/>
      <c r="CY34" s="638"/>
      <c r="CZ34" s="641">
        <v>14.4</v>
      </c>
      <c r="DA34" s="669"/>
      <c r="DB34" s="669"/>
      <c r="DC34" s="671"/>
      <c r="DD34" s="645">
        <v>6073108</v>
      </c>
      <c r="DE34" s="637"/>
      <c r="DF34" s="637"/>
      <c r="DG34" s="637"/>
      <c r="DH34" s="637"/>
      <c r="DI34" s="637"/>
      <c r="DJ34" s="637"/>
      <c r="DK34" s="638"/>
      <c r="DL34" s="645">
        <v>4574191</v>
      </c>
      <c r="DM34" s="637"/>
      <c r="DN34" s="637"/>
      <c r="DO34" s="637"/>
      <c r="DP34" s="637"/>
      <c r="DQ34" s="637"/>
      <c r="DR34" s="637"/>
      <c r="DS34" s="637"/>
      <c r="DT34" s="637"/>
      <c r="DU34" s="637"/>
      <c r="DV34" s="638"/>
      <c r="DW34" s="641">
        <v>17.5</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20776450</v>
      </c>
      <c r="S35" s="637"/>
      <c r="T35" s="637"/>
      <c r="U35" s="637"/>
      <c r="V35" s="637"/>
      <c r="W35" s="637"/>
      <c r="X35" s="637"/>
      <c r="Y35" s="638"/>
      <c r="Z35" s="639">
        <v>23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113562</v>
      </c>
      <c r="CS35" s="657"/>
      <c r="CT35" s="657"/>
      <c r="CU35" s="657"/>
      <c r="CV35" s="657"/>
      <c r="CW35" s="657"/>
      <c r="CX35" s="657"/>
      <c r="CY35" s="658"/>
      <c r="CZ35" s="641">
        <v>0.1</v>
      </c>
      <c r="DA35" s="669"/>
      <c r="DB35" s="669"/>
      <c r="DC35" s="671"/>
      <c r="DD35" s="645">
        <v>107076</v>
      </c>
      <c r="DE35" s="657"/>
      <c r="DF35" s="657"/>
      <c r="DG35" s="657"/>
      <c r="DH35" s="657"/>
      <c r="DI35" s="657"/>
      <c r="DJ35" s="657"/>
      <c r="DK35" s="658"/>
      <c r="DL35" s="645">
        <v>107076</v>
      </c>
      <c r="DM35" s="657"/>
      <c r="DN35" s="657"/>
      <c r="DO35" s="657"/>
      <c r="DP35" s="657"/>
      <c r="DQ35" s="657"/>
      <c r="DR35" s="657"/>
      <c r="DS35" s="657"/>
      <c r="DT35" s="657"/>
      <c r="DU35" s="657"/>
      <c r="DV35" s="658"/>
      <c r="DW35" s="641">
        <v>0.4</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310336</v>
      </c>
      <c r="S36" s="637"/>
      <c r="T36" s="637"/>
      <c r="U36" s="637"/>
      <c r="V36" s="637"/>
      <c r="W36" s="637"/>
      <c r="X36" s="637"/>
      <c r="Y36" s="638"/>
      <c r="Z36" s="639">
        <v>0.3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5607330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14917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13981257</v>
      </c>
      <c r="CS36" s="637"/>
      <c r="CT36" s="637"/>
      <c r="CU36" s="637"/>
      <c r="CV36" s="637"/>
      <c r="CW36" s="637"/>
      <c r="CX36" s="637"/>
      <c r="CY36" s="638"/>
      <c r="CZ36" s="641">
        <v>15.6</v>
      </c>
      <c r="DA36" s="669"/>
      <c r="DB36" s="669"/>
      <c r="DC36" s="671"/>
      <c r="DD36" s="645">
        <v>6456216</v>
      </c>
      <c r="DE36" s="637"/>
      <c r="DF36" s="637"/>
      <c r="DG36" s="637"/>
      <c r="DH36" s="637"/>
      <c r="DI36" s="637"/>
      <c r="DJ36" s="637"/>
      <c r="DK36" s="638"/>
      <c r="DL36" s="645">
        <v>5267074</v>
      </c>
      <c r="DM36" s="637"/>
      <c r="DN36" s="637"/>
      <c r="DO36" s="637"/>
      <c r="DP36" s="637"/>
      <c r="DQ36" s="637"/>
      <c r="DR36" s="637"/>
      <c r="DS36" s="637"/>
      <c r="DT36" s="637"/>
      <c r="DU36" s="637"/>
      <c r="DV36" s="638"/>
      <c r="DW36" s="641">
        <v>20.2</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3096030</v>
      </c>
      <c r="S37" s="637"/>
      <c r="T37" s="637"/>
      <c r="U37" s="637"/>
      <c r="V37" s="637"/>
      <c r="W37" s="637"/>
      <c r="X37" s="637"/>
      <c r="Y37" s="638"/>
      <c r="Z37" s="639">
        <v>3.4</v>
      </c>
      <c r="AA37" s="639"/>
      <c r="AB37" s="639"/>
      <c r="AC37" s="639"/>
      <c r="AD37" s="640">
        <v>16840</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1157177</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-57117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2602222</v>
      </c>
      <c r="CS37" s="657"/>
      <c r="CT37" s="657"/>
      <c r="CU37" s="657"/>
      <c r="CV37" s="657"/>
      <c r="CW37" s="657"/>
      <c r="CX37" s="657"/>
      <c r="CY37" s="658"/>
      <c r="CZ37" s="641">
        <v>2.9</v>
      </c>
      <c r="DA37" s="669"/>
      <c r="DB37" s="669"/>
      <c r="DC37" s="671"/>
      <c r="DD37" s="645">
        <v>2602222</v>
      </c>
      <c r="DE37" s="657"/>
      <c r="DF37" s="657"/>
      <c r="DG37" s="657"/>
      <c r="DH37" s="657"/>
      <c r="DI37" s="657"/>
      <c r="DJ37" s="657"/>
      <c r="DK37" s="658"/>
      <c r="DL37" s="645">
        <v>2058496</v>
      </c>
      <c r="DM37" s="657"/>
      <c r="DN37" s="657"/>
      <c r="DO37" s="657"/>
      <c r="DP37" s="657"/>
      <c r="DQ37" s="657"/>
      <c r="DR37" s="657"/>
      <c r="DS37" s="657"/>
      <c r="DT37" s="657"/>
      <c r="DU37" s="657"/>
      <c r="DV37" s="658"/>
      <c r="DW37" s="641">
        <v>7.9</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3245700</v>
      </c>
      <c r="S38" s="637"/>
      <c r="T38" s="637"/>
      <c r="U38" s="637"/>
      <c r="V38" s="637"/>
      <c r="W38" s="637"/>
      <c r="X38" s="637"/>
      <c r="Y38" s="638"/>
      <c r="Z38" s="639">
        <v>3.6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4200</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11812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4445953</v>
      </c>
      <c r="CS38" s="637"/>
      <c r="CT38" s="637"/>
      <c r="CU38" s="637"/>
      <c r="CV38" s="637"/>
      <c r="CW38" s="637"/>
      <c r="CX38" s="637"/>
      <c r="CY38" s="638"/>
      <c r="CZ38" s="641">
        <v>4.9000000000000004</v>
      </c>
      <c r="DA38" s="669"/>
      <c r="DB38" s="669"/>
      <c r="DC38" s="671"/>
      <c r="DD38" s="645">
        <v>3469693</v>
      </c>
      <c r="DE38" s="637"/>
      <c r="DF38" s="637"/>
      <c r="DG38" s="637"/>
      <c r="DH38" s="637"/>
      <c r="DI38" s="637"/>
      <c r="DJ38" s="637"/>
      <c r="DK38" s="638"/>
      <c r="DL38" s="645">
        <v>3398992</v>
      </c>
      <c r="DM38" s="637"/>
      <c r="DN38" s="637"/>
      <c r="DO38" s="637"/>
      <c r="DP38" s="637"/>
      <c r="DQ38" s="637"/>
      <c r="DR38" s="637"/>
      <c r="DS38" s="637"/>
      <c r="DT38" s="637"/>
      <c r="DU38" s="637"/>
      <c r="DV38" s="638"/>
      <c r="DW38" s="641">
        <v>13</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17246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23073101</v>
      </c>
      <c r="CS39" s="657"/>
      <c r="CT39" s="657"/>
      <c r="CU39" s="657"/>
      <c r="CV39" s="657"/>
      <c r="CW39" s="657"/>
      <c r="CX39" s="657"/>
      <c r="CY39" s="658"/>
      <c r="CZ39" s="641">
        <v>25.7</v>
      </c>
      <c r="DA39" s="669"/>
      <c r="DB39" s="669"/>
      <c r="DC39" s="671"/>
      <c r="DD39" s="645">
        <v>642592</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122200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111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3040224</v>
      </c>
      <c r="CS40" s="637"/>
      <c r="CT40" s="637"/>
      <c r="CU40" s="637"/>
      <c r="CV40" s="637"/>
      <c r="CW40" s="637"/>
      <c r="CX40" s="637"/>
      <c r="CY40" s="638"/>
      <c r="CZ40" s="641">
        <v>3.4</v>
      </c>
      <c r="DA40" s="669"/>
      <c r="DB40" s="669"/>
      <c r="DC40" s="671"/>
      <c r="DD40" s="645">
        <v>107964</v>
      </c>
      <c r="DE40" s="637"/>
      <c r="DF40" s="637"/>
      <c r="DG40" s="637"/>
      <c r="DH40" s="637"/>
      <c r="DI40" s="637"/>
      <c r="DJ40" s="637"/>
      <c r="DK40" s="638"/>
      <c r="DL40" s="645">
        <v>107964</v>
      </c>
      <c r="DM40" s="637"/>
      <c r="DN40" s="637"/>
      <c r="DO40" s="637"/>
      <c r="DP40" s="637"/>
      <c r="DQ40" s="637"/>
      <c r="DR40" s="637"/>
      <c r="DS40" s="637"/>
      <c r="DT40" s="637"/>
      <c r="DU40" s="637"/>
      <c r="DV40" s="638"/>
      <c r="DW40" s="641">
        <v>0.4</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90242679</v>
      </c>
      <c r="S41" s="709"/>
      <c r="T41" s="709"/>
      <c r="U41" s="709"/>
      <c r="V41" s="709"/>
      <c r="W41" s="709"/>
      <c r="X41" s="709"/>
      <c r="Y41" s="713"/>
      <c r="Z41" s="714">
        <v>100</v>
      </c>
      <c r="AA41" s="714"/>
      <c r="AB41" s="714"/>
      <c r="AC41" s="714"/>
      <c r="AD41" s="715">
        <v>25998227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1101560</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3344393</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416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4974402</v>
      </c>
      <c r="CS42" s="657"/>
      <c r="CT42" s="657"/>
      <c r="CU42" s="657"/>
      <c r="CV42" s="657"/>
      <c r="CW42" s="657"/>
      <c r="CX42" s="657"/>
      <c r="CY42" s="658"/>
      <c r="CZ42" s="641">
        <v>5.5</v>
      </c>
      <c r="DA42" s="669"/>
      <c r="DB42" s="669"/>
      <c r="DC42" s="671"/>
      <c r="DD42" s="645">
        <v>1558361</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119094</v>
      </c>
      <c r="CS43" s="657"/>
      <c r="CT43" s="657"/>
      <c r="CU43" s="657"/>
      <c r="CV43" s="657"/>
      <c r="CW43" s="657"/>
      <c r="CX43" s="657"/>
      <c r="CY43" s="658"/>
      <c r="CZ43" s="641">
        <v>0.1</v>
      </c>
      <c r="DA43" s="669"/>
      <c r="DB43" s="669"/>
      <c r="DC43" s="671"/>
      <c r="DD43" s="645">
        <v>119094</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4974402</v>
      </c>
      <c r="CS44" s="637"/>
      <c r="CT44" s="637"/>
      <c r="CU44" s="637"/>
      <c r="CV44" s="637"/>
      <c r="CW44" s="637"/>
      <c r="CX44" s="637"/>
      <c r="CY44" s="638"/>
      <c r="CZ44" s="641">
        <v>5.5</v>
      </c>
      <c r="DA44" s="642"/>
      <c r="DB44" s="642"/>
      <c r="DC44" s="648"/>
      <c r="DD44" s="645">
        <v>1558361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1605294</v>
      </c>
      <c r="CS45" s="657"/>
      <c r="CT45" s="657"/>
      <c r="CU45" s="657"/>
      <c r="CV45" s="657"/>
      <c r="CW45" s="657"/>
      <c r="CX45" s="657"/>
      <c r="CY45" s="658"/>
      <c r="CZ45" s="641">
        <v>1.8</v>
      </c>
      <c r="DA45" s="669"/>
      <c r="DB45" s="669"/>
      <c r="DC45" s="671"/>
      <c r="DD45" s="645">
        <v>42590</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3309636</v>
      </c>
      <c r="CS46" s="637"/>
      <c r="CT46" s="637"/>
      <c r="CU46" s="637"/>
      <c r="CV46" s="637"/>
      <c r="CW46" s="637"/>
      <c r="CX46" s="637"/>
      <c r="CY46" s="638"/>
      <c r="CZ46" s="641">
        <v>3.7</v>
      </c>
      <c r="DA46" s="642"/>
      <c r="DB46" s="642"/>
      <c r="DC46" s="648"/>
      <c r="DD46" s="645">
        <v>1513235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89887332</v>
      </c>
      <c r="CS49" s="695"/>
      <c r="CT49" s="695"/>
      <c r="CU49" s="695"/>
      <c r="CV49" s="695"/>
      <c r="CW49" s="695"/>
      <c r="CX49" s="695"/>
      <c r="CY49" s="724"/>
      <c r="CZ49" s="716">
        <v>100</v>
      </c>
      <c r="DA49" s="725"/>
      <c r="DB49" s="725"/>
      <c r="DC49" s="726"/>
      <c r="DD49" s="727">
        <v>33582941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IJFJWIGxtRzD/JuBLeo5iTyRNPI317Cow2QS2+WC5P683bt87yYWhlw0EPPnf/N1ZhoasU7j4FYPg4yK2yIVQ==" saltValue="6ewu5qYzGMCzTGmcdL5U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88056</v>
      </c>
      <c r="R7" s="766"/>
      <c r="S7" s="766"/>
      <c r="T7" s="766"/>
      <c r="U7" s="766"/>
      <c r="V7" s="766">
        <v>87700</v>
      </c>
      <c r="W7" s="766"/>
      <c r="X7" s="766"/>
      <c r="Y7" s="766"/>
      <c r="Z7" s="766"/>
      <c r="AA7" s="766">
        <v>355</v>
      </c>
      <c r="AB7" s="766"/>
      <c r="AC7" s="766"/>
      <c r="AD7" s="766"/>
      <c r="AE7" s="767"/>
      <c r="AF7" s="768">
        <v>331</v>
      </c>
      <c r="AG7" s="769"/>
      <c r="AH7" s="769"/>
      <c r="AI7" s="769"/>
      <c r="AJ7" s="770"/>
      <c r="AK7" s="771">
        <v>343</v>
      </c>
      <c r="AL7" s="772"/>
      <c r="AM7" s="772"/>
      <c r="AN7" s="772"/>
      <c r="AO7" s="772"/>
      <c r="AP7" s="772">
        <v>46421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5"/>
      <c r="CH7" s="756">
        <v>10</v>
      </c>
      <c r="CI7" s="757"/>
      <c r="CJ7" s="757"/>
      <c r="CK7" s="757"/>
      <c r="CL7" s="758"/>
      <c r="CM7" s="756">
        <v>422</v>
      </c>
      <c r="CN7" s="757"/>
      <c r="CO7" s="757"/>
      <c r="CP7" s="757"/>
      <c r="CQ7" s="758"/>
      <c r="CR7" s="756">
        <v>5</v>
      </c>
      <c r="CS7" s="757"/>
      <c r="CT7" s="757"/>
      <c r="CU7" s="757"/>
      <c r="CV7" s="758"/>
      <c r="CW7" s="756" t="s">
        <v>563</v>
      </c>
      <c r="CX7" s="757"/>
      <c r="CY7" s="757"/>
      <c r="CZ7" s="757"/>
      <c r="DA7" s="758"/>
      <c r="DB7" s="756" t="s">
        <v>563</v>
      </c>
      <c r="DC7" s="757"/>
      <c r="DD7" s="757"/>
      <c r="DE7" s="757"/>
      <c r="DF7" s="758"/>
      <c r="DG7" s="756">
        <v>35</v>
      </c>
      <c r="DH7" s="757"/>
      <c r="DI7" s="757"/>
      <c r="DJ7" s="757"/>
      <c r="DK7" s="758"/>
      <c r="DL7" s="756" t="s">
        <v>563</v>
      </c>
      <c r="DM7" s="757"/>
      <c r="DN7" s="757"/>
      <c r="DO7" s="757"/>
      <c r="DP7" s="758"/>
      <c r="DQ7" s="756">
        <v>11</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873</v>
      </c>
      <c r="R8" s="797"/>
      <c r="S8" s="797"/>
      <c r="T8" s="797"/>
      <c r="U8" s="797"/>
      <c r="V8" s="797">
        <v>873</v>
      </c>
      <c r="W8" s="797"/>
      <c r="X8" s="797"/>
      <c r="Y8" s="797"/>
      <c r="Z8" s="797"/>
      <c r="AA8" s="797" t="s">
        <v>563</v>
      </c>
      <c r="AB8" s="797"/>
      <c r="AC8" s="797"/>
      <c r="AD8" s="797"/>
      <c r="AE8" s="798"/>
      <c r="AF8" s="799" t="s">
        <v>122</v>
      </c>
      <c r="AG8" s="800"/>
      <c r="AH8" s="800"/>
      <c r="AI8" s="800"/>
      <c r="AJ8" s="801"/>
      <c r="AK8" s="782">
        <v>213</v>
      </c>
      <c r="AL8" s="783"/>
      <c r="AM8" s="783"/>
      <c r="AN8" s="783"/>
      <c r="AO8" s="783"/>
      <c r="AP8" s="783">
        <v>2439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549</v>
      </c>
      <c r="BT8" s="787"/>
      <c r="BU8" s="787"/>
      <c r="BV8" s="787"/>
      <c r="BW8" s="787"/>
      <c r="BX8" s="787"/>
      <c r="BY8" s="787"/>
      <c r="BZ8" s="787"/>
      <c r="CA8" s="787"/>
      <c r="CB8" s="787"/>
      <c r="CC8" s="787"/>
      <c r="CD8" s="787"/>
      <c r="CE8" s="787"/>
      <c r="CF8" s="787"/>
      <c r="CG8" s="788"/>
      <c r="CH8" s="789">
        <v>390</v>
      </c>
      <c r="CI8" s="790"/>
      <c r="CJ8" s="790"/>
      <c r="CK8" s="790"/>
      <c r="CL8" s="791"/>
      <c r="CM8" s="789">
        <v>28</v>
      </c>
      <c r="CN8" s="790"/>
      <c r="CO8" s="790"/>
      <c r="CP8" s="790"/>
      <c r="CQ8" s="791"/>
      <c r="CR8" s="789">
        <v>3</v>
      </c>
      <c r="CS8" s="790"/>
      <c r="CT8" s="790"/>
      <c r="CU8" s="790"/>
      <c r="CV8" s="791"/>
      <c r="CW8" s="789" t="s">
        <v>563</v>
      </c>
      <c r="CX8" s="790"/>
      <c r="CY8" s="790"/>
      <c r="CZ8" s="790"/>
      <c r="DA8" s="791"/>
      <c r="DB8" s="789" t="s">
        <v>563</v>
      </c>
      <c r="DC8" s="790"/>
      <c r="DD8" s="790"/>
      <c r="DE8" s="790"/>
      <c r="DF8" s="791"/>
      <c r="DG8" s="789" t="s">
        <v>563</v>
      </c>
      <c r="DH8" s="790"/>
      <c r="DI8" s="790"/>
      <c r="DJ8" s="790"/>
      <c r="DK8" s="791"/>
      <c r="DL8" s="789" t="s">
        <v>563</v>
      </c>
      <c r="DM8" s="790"/>
      <c r="DN8" s="790"/>
      <c r="DO8" s="790"/>
      <c r="DP8" s="791"/>
      <c r="DQ8" s="789" t="s">
        <v>563</v>
      </c>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2962</v>
      </c>
      <c r="R9" s="797"/>
      <c r="S9" s="797"/>
      <c r="T9" s="797"/>
      <c r="U9" s="797"/>
      <c r="V9" s="797">
        <v>2962</v>
      </c>
      <c r="W9" s="797"/>
      <c r="X9" s="797"/>
      <c r="Y9" s="797"/>
      <c r="Z9" s="797"/>
      <c r="AA9" s="797" t="s">
        <v>563</v>
      </c>
      <c r="AB9" s="797"/>
      <c r="AC9" s="797"/>
      <c r="AD9" s="797"/>
      <c r="AE9" s="798"/>
      <c r="AF9" s="799" t="s">
        <v>122</v>
      </c>
      <c r="AG9" s="800"/>
      <c r="AH9" s="800"/>
      <c r="AI9" s="800"/>
      <c r="AJ9" s="801"/>
      <c r="AK9" s="782" t="s">
        <v>563</v>
      </c>
      <c r="AL9" s="783"/>
      <c r="AM9" s="783"/>
      <c r="AN9" s="783"/>
      <c r="AO9" s="783"/>
      <c r="AP9" s="783">
        <v>8804</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550</v>
      </c>
      <c r="BT9" s="787"/>
      <c r="BU9" s="787"/>
      <c r="BV9" s="787"/>
      <c r="BW9" s="787"/>
      <c r="BX9" s="787"/>
      <c r="BY9" s="787"/>
      <c r="BZ9" s="787"/>
      <c r="CA9" s="787"/>
      <c r="CB9" s="787"/>
      <c r="CC9" s="787"/>
      <c r="CD9" s="787"/>
      <c r="CE9" s="787"/>
      <c r="CF9" s="787"/>
      <c r="CG9" s="788"/>
      <c r="CH9" s="789">
        <v>60</v>
      </c>
      <c r="CI9" s="790"/>
      <c r="CJ9" s="790"/>
      <c r="CK9" s="790"/>
      <c r="CL9" s="791"/>
      <c r="CM9" s="789">
        <v>811</v>
      </c>
      <c r="CN9" s="790"/>
      <c r="CO9" s="790"/>
      <c r="CP9" s="790"/>
      <c r="CQ9" s="791"/>
      <c r="CR9" s="789">
        <v>122</v>
      </c>
      <c r="CS9" s="790"/>
      <c r="CT9" s="790"/>
      <c r="CU9" s="790"/>
      <c r="CV9" s="791"/>
      <c r="CW9" s="789" t="s">
        <v>563</v>
      </c>
      <c r="CX9" s="790"/>
      <c r="CY9" s="790"/>
      <c r="CZ9" s="790"/>
      <c r="DA9" s="791"/>
      <c r="DB9" s="789" t="s">
        <v>563</v>
      </c>
      <c r="DC9" s="790"/>
      <c r="DD9" s="790"/>
      <c r="DE9" s="790"/>
      <c r="DF9" s="791"/>
      <c r="DG9" s="789" t="s">
        <v>563</v>
      </c>
      <c r="DH9" s="790"/>
      <c r="DI9" s="790"/>
      <c r="DJ9" s="790"/>
      <c r="DK9" s="791"/>
      <c r="DL9" s="789" t="s">
        <v>563</v>
      </c>
      <c r="DM9" s="790"/>
      <c r="DN9" s="790"/>
      <c r="DO9" s="790"/>
      <c r="DP9" s="791"/>
      <c r="DQ9" s="789" t="s">
        <v>563</v>
      </c>
      <c r="DR9" s="790"/>
      <c r="DS9" s="790"/>
      <c r="DT9" s="790"/>
      <c r="DU9" s="791"/>
      <c r="DV9" s="786"/>
      <c r="DW9" s="787"/>
      <c r="DX9" s="787"/>
      <c r="DY9" s="787"/>
      <c r="DZ9" s="792"/>
      <c r="EA9" s="217"/>
    </row>
    <row r="10" spans="1:131" s="218" customFormat="1" ht="26.25" customHeight="1" x14ac:dyDescent="0.2">
      <c r="A10" s="221">
        <v>4</v>
      </c>
      <c r="B10" s="793" t="s">
        <v>377</v>
      </c>
      <c r="C10" s="794"/>
      <c r="D10" s="794"/>
      <c r="E10" s="794"/>
      <c r="F10" s="794"/>
      <c r="G10" s="794"/>
      <c r="H10" s="794"/>
      <c r="I10" s="794"/>
      <c r="J10" s="794"/>
      <c r="K10" s="794"/>
      <c r="L10" s="794"/>
      <c r="M10" s="794"/>
      <c r="N10" s="794"/>
      <c r="O10" s="794"/>
      <c r="P10" s="795"/>
      <c r="Q10" s="796">
        <v>236</v>
      </c>
      <c r="R10" s="797"/>
      <c r="S10" s="797"/>
      <c r="T10" s="797"/>
      <c r="U10" s="797"/>
      <c r="V10" s="797">
        <v>236</v>
      </c>
      <c r="W10" s="797"/>
      <c r="X10" s="797"/>
      <c r="Y10" s="797"/>
      <c r="Z10" s="797"/>
      <c r="AA10" s="797" t="s">
        <v>563</v>
      </c>
      <c r="AB10" s="797"/>
      <c r="AC10" s="797"/>
      <c r="AD10" s="797"/>
      <c r="AE10" s="798"/>
      <c r="AF10" s="799" t="s">
        <v>122</v>
      </c>
      <c r="AG10" s="800"/>
      <c r="AH10" s="800"/>
      <c r="AI10" s="800"/>
      <c r="AJ10" s="801"/>
      <c r="AK10" s="782">
        <v>190</v>
      </c>
      <c r="AL10" s="783"/>
      <c r="AM10" s="783"/>
      <c r="AN10" s="783"/>
      <c r="AO10" s="783"/>
      <c r="AP10" s="783">
        <v>43</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551</v>
      </c>
      <c r="BT10" s="787"/>
      <c r="BU10" s="787"/>
      <c r="BV10" s="787"/>
      <c r="BW10" s="787"/>
      <c r="BX10" s="787"/>
      <c r="BY10" s="787"/>
      <c r="BZ10" s="787"/>
      <c r="CA10" s="787"/>
      <c r="CB10" s="787"/>
      <c r="CC10" s="787"/>
      <c r="CD10" s="787"/>
      <c r="CE10" s="787"/>
      <c r="CF10" s="787"/>
      <c r="CG10" s="788"/>
      <c r="CH10" s="789">
        <v>-75</v>
      </c>
      <c r="CI10" s="790"/>
      <c r="CJ10" s="790"/>
      <c r="CK10" s="790"/>
      <c r="CL10" s="791"/>
      <c r="CM10" s="789">
        <v>1587</v>
      </c>
      <c r="CN10" s="790"/>
      <c r="CO10" s="790"/>
      <c r="CP10" s="790"/>
      <c r="CQ10" s="791"/>
      <c r="CR10" s="789">
        <v>157</v>
      </c>
      <c r="CS10" s="790"/>
      <c r="CT10" s="790"/>
      <c r="CU10" s="790"/>
      <c r="CV10" s="791"/>
      <c r="CW10" s="789">
        <v>1367</v>
      </c>
      <c r="CX10" s="790"/>
      <c r="CY10" s="790"/>
      <c r="CZ10" s="790"/>
      <c r="DA10" s="791"/>
      <c r="DB10" s="789">
        <v>9404</v>
      </c>
      <c r="DC10" s="790"/>
      <c r="DD10" s="790"/>
      <c r="DE10" s="790"/>
      <c r="DF10" s="791"/>
      <c r="DG10" s="789" t="s">
        <v>563</v>
      </c>
      <c r="DH10" s="790"/>
      <c r="DI10" s="790"/>
      <c r="DJ10" s="790"/>
      <c r="DK10" s="791"/>
      <c r="DL10" s="789" t="s">
        <v>563</v>
      </c>
      <c r="DM10" s="790"/>
      <c r="DN10" s="790"/>
      <c r="DO10" s="790"/>
      <c r="DP10" s="791"/>
      <c r="DQ10" s="789" t="s">
        <v>563</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552</v>
      </c>
      <c r="BT11" s="787"/>
      <c r="BU11" s="787"/>
      <c r="BV11" s="787"/>
      <c r="BW11" s="787"/>
      <c r="BX11" s="787"/>
      <c r="BY11" s="787"/>
      <c r="BZ11" s="787"/>
      <c r="CA11" s="787"/>
      <c r="CB11" s="787"/>
      <c r="CC11" s="787"/>
      <c r="CD11" s="787"/>
      <c r="CE11" s="787"/>
      <c r="CF11" s="787"/>
      <c r="CG11" s="788"/>
      <c r="CH11" s="789">
        <v>-23</v>
      </c>
      <c r="CI11" s="790"/>
      <c r="CJ11" s="790"/>
      <c r="CK11" s="790"/>
      <c r="CL11" s="791"/>
      <c r="CM11" s="789">
        <v>110</v>
      </c>
      <c r="CN11" s="790"/>
      <c r="CO11" s="790"/>
      <c r="CP11" s="790"/>
      <c r="CQ11" s="791"/>
      <c r="CR11" s="789">
        <v>2</v>
      </c>
      <c r="CS11" s="790"/>
      <c r="CT11" s="790"/>
      <c r="CU11" s="790"/>
      <c r="CV11" s="791"/>
      <c r="CW11" s="789" t="s">
        <v>563</v>
      </c>
      <c r="CX11" s="790"/>
      <c r="CY11" s="790"/>
      <c r="CZ11" s="790"/>
      <c r="DA11" s="791"/>
      <c r="DB11" s="789" t="s">
        <v>563</v>
      </c>
      <c r="DC11" s="790"/>
      <c r="DD11" s="790"/>
      <c r="DE11" s="790"/>
      <c r="DF11" s="791"/>
      <c r="DG11" s="789" t="s">
        <v>563</v>
      </c>
      <c r="DH11" s="790"/>
      <c r="DI11" s="790"/>
      <c r="DJ11" s="790"/>
      <c r="DK11" s="791"/>
      <c r="DL11" s="789" t="s">
        <v>563</v>
      </c>
      <c r="DM11" s="790"/>
      <c r="DN11" s="790"/>
      <c r="DO11" s="790"/>
      <c r="DP11" s="791"/>
      <c r="DQ11" s="789" t="s">
        <v>563</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553</v>
      </c>
      <c r="BT12" s="787"/>
      <c r="BU12" s="787"/>
      <c r="BV12" s="787"/>
      <c r="BW12" s="787"/>
      <c r="BX12" s="787"/>
      <c r="BY12" s="787"/>
      <c r="BZ12" s="787"/>
      <c r="CA12" s="787"/>
      <c r="CB12" s="787"/>
      <c r="CC12" s="787"/>
      <c r="CD12" s="787"/>
      <c r="CE12" s="787"/>
      <c r="CF12" s="787"/>
      <c r="CG12" s="788"/>
      <c r="CH12" s="789">
        <v>0</v>
      </c>
      <c r="CI12" s="790"/>
      <c r="CJ12" s="790"/>
      <c r="CK12" s="790"/>
      <c r="CL12" s="791"/>
      <c r="CM12" s="789">
        <v>6</v>
      </c>
      <c r="CN12" s="790"/>
      <c r="CO12" s="790"/>
      <c r="CP12" s="790"/>
      <c r="CQ12" s="791"/>
      <c r="CR12" s="789">
        <v>3</v>
      </c>
      <c r="CS12" s="790"/>
      <c r="CT12" s="790"/>
      <c r="CU12" s="790"/>
      <c r="CV12" s="791"/>
      <c r="CW12" s="789" t="s">
        <v>563</v>
      </c>
      <c r="CX12" s="790"/>
      <c r="CY12" s="790"/>
      <c r="CZ12" s="790"/>
      <c r="DA12" s="791"/>
      <c r="DB12" s="789" t="s">
        <v>563</v>
      </c>
      <c r="DC12" s="790"/>
      <c r="DD12" s="790"/>
      <c r="DE12" s="790"/>
      <c r="DF12" s="791"/>
      <c r="DG12" s="789" t="s">
        <v>563</v>
      </c>
      <c r="DH12" s="790"/>
      <c r="DI12" s="790"/>
      <c r="DJ12" s="790"/>
      <c r="DK12" s="791"/>
      <c r="DL12" s="789" t="s">
        <v>563</v>
      </c>
      <c r="DM12" s="790"/>
      <c r="DN12" s="790"/>
      <c r="DO12" s="790"/>
      <c r="DP12" s="791"/>
      <c r="DQ12" s="789" t="s">
        <v>563</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554</v>
      </c>
      <c r="BT13" s="787"/>
      <c r="BU13" s="787"/>
      <c r="BV13" s="787"/>
      <c r="BW13" s="787"/>
      <c r="BX13" s="787"/>
      <c r="BY13" s="787"/>
      <c r="BZ13" s="787"/>
      <c r="CA13" s="787"/>
      <c r="CB13" s="787"/>
      <c r="CC13" s="787"/>
      <c r="CD13" s="787"/>
      <c r="CE13" s="787"/>
      <c r="CF13" s="787"/>
      <c r="CG13" s="788"/>
      <c r="CH13" s="789">
        <v>129</v>
      </c>
      <c r="CI13" s="790"/>
      <c r="CJ13" s="790"/>
      <c r="CK13" s="790"/>
      <c r="CL13" s="791"/>
      <c r="CM13" s="789">
        <v>452</v>
      </c>
      <c r="CN13" s="790"/>
      <c r="CO13" s="790"/>
      <c r="CP13" s="790"/>
      <c r="CQ13" s="791"/>
      <c r="CR13" s="789">
        <v>5</v>
      </c>
      <c r="CS13" s="790"/>
      <c r="CT13" s="790"/>
      <c r="CU13" s="790"/>
      <c r="CV13" s="791"/>
      <c r="CW13" s="789" t="s">
        <v>563</v>
      </c>
      <c r="CX13" s="790"/>
      <c r="CY13" s="790"/>
      <c r="CZ13" s="790"/>
      <c r="DA13" s="791"/>
      <c r="DB13" s="789" t="s">
        <v>563</v>
      </c>
      <c r="DC13" s="790"/>
      <c r="DD13" s="790"/>
      <c r="DE13" s="790"/>
      <c r="DF13" s="791"/>
      <c r="DG13" s="789" t="s">
        <v>563</v>
      </c>
      <c r="DH13" s="790"/>
      <c r="DI13" s="790"/>
      <c r="DJ13" s="790"/>
      <c r="DK13" s="791"/>
      <c r="DL13" s="789" t="s">
        <v>563</v>
      </c>
      <c r="DM13" s="790"/>
      <c r="DN13" s="790"/>
      <c r="DO13" s="790"/>
      <c r="DP13" s="791"/>
      <c r="DQ13" s="789" t="s">
        <v>563</v>
      </c>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555</v>
      </c>
      <c r="BT14" s="787"/>
      <c r="BU14" s="787"/>
      <c r="BV14" s="787"/>
      <c r="BW14" s="787"/>
      <c r="BX14" s="787"/>
      <c r="BY14" s="787"/>
      <c r="BZ14" s="787"/>
      <c r="CA14" s="787"/>
      <c r="CB14" s="787"/>
      <c r="CC14" s="787"/>
      <c r="CD14" s="787"/>
      <c r="CE14" s="787"/>
      <c r="CF14" s="787"/>
      <c r="CG14" s="788"/>
      <c r="CH14" s="789">
        <v>5</v>
      </c>
      <c r="CI14" s="790"/>
      <c r="CJ14" s="790"/>
      <c r="CK14" s="790"/>
      <c r="CL14" s="791"/>
      <c r="CM14" s="789">
        <v>6</v>
      </c>
      <c r="CN14" s="790"/>
      <c r="CO14" s="790"/>
      <c r="CP14" s="790"/>
      <c r="CQ14" s="791"/>
      <c r="CR14" s="789">
        <v>1</v>
      </c>
      <c r="CS14" s="790"/>
      <c r="CT14" s="790"/>
      <c r="CU14" s="790"/>
      <c r="CV14" s="791"/>
      <c r="CW14" s="789">
        <v>299</v>
      </c>
      <c r="CX14" s="790"/>
      <c r="CY14" s="790"/>
      <c r="CZ14" s="790"/>
      <c r="DA14" s="791"/>
      <c r="DB14" s="789" t="s">
        <v>563</v>
      </c>
      <c r="DC14" s="790"/>
      <c r="DD14" s="790"/>
      <c r="DE14" s="790"/>
      <c r="DF14" s="791"/>
      <c r="DG14" s="789" t="s">
        <v>563</v>
      </c>
      <c r="DH14" s="790"/>
      <c r="DI14" s="790"/>
      <c r="DJ14" s="790"/>
      <c r="DK14" s="791"/>
      <c r="DL14" s="789" t="s">
        <v>563</v>
      </c>
      <c r="DM14" s="790"/>
      <c r="DN14" s="790"/>
      <c r="DO14" s="790"/>
      <c r="DP14" s="791"/>
      <c r="DQ14" s="789" t="s">
        <v>563</v>
      </c>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379</v>
      </c>
      <c r="B23" s="802" t="s">
        <v>380</v>
      </c>
      <c r="C23" s="803"/>
      <c r="D23" s="803"/>
      <c r="E23" s="803"/>
      <c r="F23" s="803"/>
      <c r="G23" s="803"/>
      <c r="H23" s="803"/>
      <c r="I23" s="803"/>
      <c r="J23" s="803"/>
      <c r="K23" s="803"/>
      <c r="L23" s="803"/>
      <c r="M23" s="803"/>
      <c r="N23" s="803"/>
      <c r="O23" s="803"/>
      <c r="P23" s="804"/>
      <c r="Q23" s="805">
        <v>913680</v>
      </c>
      <c r="R23" s="806"/>
      <c r="S23" s="806"/>
      <c r="T23" s="806"/>
      <c r="U23" s="806"/>
      <c r="V23" s="806">
        <v>91024</v>
      </c>
      <c r="W23" s="806"/>
      <c r="X23" s="806"/>
      <c r="Y23" s="806"/>
      <c r="Z23" s="806"/>
      <c r="AA23" s="806">
        <v>355</v>
      </c>
      <c r="AB23" s="806"/>
      <c r="AC23" s="806"/>
      <c r="AD23" s="806"/>
      <c r="AE23" s="807"/>
      <c r="AF23" s="808">
        <v>331</v>
      </c>
      <c r="AG23" s="806"/>
      <c r="AH23" s="806"/>
      <c r="AI23" s="806"/>
      <c r="AJ23" s="809"/>
      <c r="AK23" s="810"/>
      <c r="AL23" s="811"/>
      <c r="AM23" s="811"/>
      <c r="AN23" s="811"/>
      <c r="AO23" s="811"/>
      <c r="AP23" s="806">
        <v>57706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391</v>
      </c>
      <c r="C28" s="763"/>
      <c r="D28" s="763"/>
      <c r="E28" s="763"/>
      <c r="F28" s="763"/>
      <c r="G28" s="763"/>
      <c r="H28" s="763"/>
      <c r="I28" s="763"/>
      <c r="J28" s="763"/>
      <c r="K28" s="763"/>
      <c r="L28" s="763"/>
      <c r="M28" s="763"/>
      <c r="N28" s="763"/>
      <c r="O28" s="763"/>
      <c r="P28" s="764"/>
      <c r="Q28" s="835">
        <v>10589</v>
      </c>
      <c r="R28" s="836"/>
      <c r="S28" s="836"/>
      <c r="T28" s="836"/>
      <c r="U28" s="836"/>
      <c r="V28" s="836">
        <v>10574</v>
      </c>
      <c r="W28" s="836"/>
      <c r="X28" s="836"/>
      <c r="Y28" s="836"/>
      <c r="Z28" s="836"/>
      <c r="AA28" s="836">
        <v>15</v>
      </c>
      <c r="AB28" s="836"/>
      <c r="AC28" s="836"/>
      <c r="AD28" s="836"/>
      <c r="AE28" s="837"/>
      <c r="AF28" s="838">
        <v>15</v>
      </c>
      <c r="AG28" s="836"/>
      <c r="AH28" s="836"/>
      <c r="AI28" s="836"/>
      <c r="AJ28" s="839"/>
      <c r="AK28" s="840">
        <v>1102</v>
      </c>
      <c r="AL28" s="841"/>
      <c r="AM28" s="841"/>
      <c r="AN28" s="841"/>
      <c r="AO28" s="841"/>
      <c r="AP28" s="841" t="s">
        <v>563</v>
      </c>
      <c r="AQ28" s="841"/>
      <c r="AR28" s="841"/>
      <c r="AS28" s="841"/>
      <c r="AT28" s="841"/>
      <c r="AU28" s="841" t="s">
        <v>563</v>
      </c>
      <c r="AV28" s="841"/>
      <c r="AW28" s="841"/>
      <c r="AX28" s="841"/>
      <c r="AY28" s="841"/>
      <c r="AZ28" s="842" t="s">
        <v>563</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392</v>
      </c>
      <c r="C29" s="794"/>
      <c r="D29" s="794"/>
      <c r="E29" s="794"/>
      <c r="F29" s="794"/>
      <c r="G29" s="794"/>
      <c r="H29" s="794"/>
      <c r="I29" s="794"/>
      <c r="J29" s="794"/>
      <c r="K29" s="794"/>
      <c r="L29" s="794"/>
      <c r="M29" s="794"/>
      <c r="N29" s="794"/>
      <c r="O29" s="794"/>
      <c r="P29" s="795"/>
      <c r="Q29" s="796">
        <v>10533</v>
      </c>
      <c r="R29" s="797"/>
      <c r="S29" s="797"/>
      <c r="T29" s="797"/>
      <c r="U29" s="797"/>
      <c r="V29" s="797">
        <v>10436</v>
      </c>
      <c r="W29" s="797"/>
      <c r="X29" s="797"/>
      <c r="Y29" s="797"/>
      <c r="Z29" s="797"/>
      <c r="AA29" s="797">
        <v>97</v>
      </c>
      <c r="AB29" s="797"/>
      <c r="AC29" s="797"/>
      <c r="AD29" s="797"/>
      <c r="AE29" s="798"/>
      <c r="AF29" s="799">
        <v>97</v>
      </c>
      <c r="AG29" s="800"/>
      <c r="AH29" s="800"/>
      <c r="AI29" s="800"/>
      <c r="AJ29" s="801"/>
      <c r="AK29" s="847">
        <v>1580</v>
      </c>
      <c r="AL29" s="843"/>
      <c r="AM29" s="843"/>
      <c r="AN29" s="843"/>
      <c r="AO29" s="843"/>
      <c r="AP29" s="843" t="s">
        <v>563</v>
      </c>
      <c r="AQ29" s="843"/>
      <c r="AR29" s="843"/>
      <c r="AS29" s="843"/>
      <c r="AT29" s="843"/>
      <c r="AU29" s="843" t="s">
        <v>563</v>
      </c>
      <c r="AV29" s="843"/>
      <c r="AW29" s="843"/>
      <c r="AX29" s="843"/>
      <c r="AY29" s="843"/>
      <c r="AZ29" s="844" t="s">
        <v>563</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393</v>
      </c>
      <c r="C30" s="794"/>
      <c r="D30" s="794"/>
      <c r="E30" s="794"/>
      <c r="F30" s="794"/>
      <c r="G30" s="794"/>
      <c r="H30" s="794"/>
      <c r="I30" s="794"/>
      <c r="J30" s="794"/>
      <c r="K30" s="794"/>
      <c r="L30" s="794"/>
      <c r="M30" s="794"/>
      <c r="N30" s="794"/>
      <c r="O30" s="794"/>
      <c r="P30" s="795"/>
      <c r="Q30" s="796">
        <v>1638</v>
      </c>
      <c r="R30" s="797"/>
      <c r="S30" s="797"/>
      <c r="T30" s="797"/>
      <c r="U30" s="797"/>
      <c r="V30" s="797">
        <v>1633</v>
      </c>
      <c r="W30" s="797"/>
      <c r="X30" s="797"/>
      <c r="Y30" s="797"/>
      <c r="Z30" s="797"/>
      <c r="AA30" s="797">
        <v>5</v>
      </c>
      <c r="AB30" s="797"/>
      <c r="AC30" s="797"/>
      <c r="AD30" s="797"/>
      <c r="AE30" s="798"/>
      <c r="AF30" s="799">
        <v>5</v>
      </c>
      <c r="AG30" s="800"/>
      <c r="AH30" s="800"/>
      <c r="AI30" s="800"/>
      <c r="AJ30" s="801"/>
      <c r="AK30" s="847">
        <v>372</v>
      </c>
      <c r="AL30" s="843"/>
      <c r="AM30" s="843"/>
      <c r="AN30" s="843"/>
      <c r="AO30" s="843"/>
      <c r="AP30" s="843" t="s">
        <v>563</v>
      </c>
      <c r="AQ30" s="843"/>
      <c r="AR30" s="843"/>
      <c r="AS30" s="843"/>
      <c r="AT30" s="843"/>
      <c r="AU30" s="843" t="s">
        <v>563</v>
      </c>
      <c r="AV30" s="843"/>
      <c r="AW30" s="843"/>
      <c r="AX30" s="843"/>
      <c r="AY30" s="843"/>
      <c r="AZ30" s="844" t="s">
        <v>563</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394</v>
      </c>
      <c r="C31" s="794"/>
      <c r="D31" s="794"/>
      <c r="E31" s="794"/>
      <c r="F31" s="794"/>
      <c r="G31" s="794"/>
      <c r="H31" s="794"/>
      <c r="I31" s="794"/>
      <c r="J31" s="794"/>
      <c r="K31" s="794"/>
      <c r="L31" s="794"/>
      <c r="M31" s="794"/>
      <c r="N31" s="794"/>
      <c r="O31" s="794"/>
      <c r="P31" s="795"/>
      <c r="Q31" s="796">
        <v>2842</v>
      </c>
      <c r="R31" s="797"/>
      <c r="S31" s="797"/>
      <c r="T31" s="797"/>
      <c r="U31" s="797"/>
      <c r="V31" s="797">
        <v>2555</v>
      </c>
      <c r="W31" s="797"/>
      <c r="X31" s="797"/>
      <c r="Y31" s="797"/>
      <c r="Z31" s="797"/>
      <c r="AA31" s="797">
        <v>287</v>
      </c>
      <c r="AB31" s="797"/>
      <c r="AC31" s="797"/>
      <c r="AD31" s="797"/>
      <c r="AE31" s="798"/>
      <c r="AF31" s="799">
        <v>833</v>
      </c>
      <c r="AG31" s="800"/>
      <c r="AH31" s="800"/>
      <c r="AI31" s="800"/>
      <c r="AJ31" s="801"/>
      <c r="AK31" s="847">
        <v>4</v>
      </c>
      <c r="AL31" s="843"/>
      <c r="AM31" s="843"/>
      <c r="AN31" s="843"/>
      <c r="AO31" s="843"/>
      <c r="AP31" s="843">
        <v>7358</v>
      </c>
      <c r="AQ31" s="843"/>
      <c r="AR31" s="843"/>
      <c r="AS31" s="843"/>
      <c r="AT31" s="843"/>
      <c r="AU31" s="843">
        <v>7</v>
      </c>
      <c r="AV31" s="843"/>
      <c r="AW31" s="843"/>
      <c r="AX31" s="843"/>
      <c r="AY31" s="843"/>
      <c r="AZ31" s="844" t="s">
        <v>563</v>
      </c>
      <c r="BA31" s="844"/>
      <c r="BB31" s="844"/>
      <c r="BC31" s="844"/>
      <c r="BD31" s="844"/>
      <c r="BE31" s="845" t="s">
        <v>395</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396</v>
      </c>
      <c r="C32" s="794"/>
      <c r="D32" s="794"/>
      <c r="E32" s="794"/>
      <c r="F32" s="794"/>
      <c r="G32" s="794"/>
      <c r="H32" s="794"/>
      <c r="I32" s="794"/>
      <c r="J32" s="794"/>
      <c r="K32" s="794"/>
      <c r="L32" s="794"/>
      <c r="M32" s="794"/>
      <c r="N32" s="794"/>
      <c r="O32" s="794"/>
      <c r="P32" s="795"/>
      <c r="Q32" s="796">
        <v>3959</v>
      </c>
      <c r="R32" s="797"/>
      <c r="S32" s="797"/>
      <c r="T32" s="797"/>
      <c r="U32" s="797"/>
      <c r="V32" s="797">
        <v>3691</v>
      </c>
      <c r="W32" s="797"/>
      <c r="X32" s="797"/>
      <c r="Y32" s="797"/>
      <c r="Z32" s="797"/>
      <c r="AA32" s="797">
        <v>268</v>
      </c>
      <c r="AB32" s="797"/>
      <c r="AC32" s="797"/>
      <c r="AD32" s="797"/>
      <c r="AE32" s="798"/>
      <c r="AF32" s="799">
        <v>480</v>
      </c>
      <c r="AG32" s="800"/>
      <c r="AH32" s="800"/>
      <c r="AI32" s="800"/>
      <c r="AJ32" s="801"/>
      <c r="AK32" s="847">
        <v>961</v>
      </c>
      <c r="AL32" s="843"/>
      <c r="AM32" s="843"/>
      <c r="AN32" s="843"/>
      <c r="AO32" s="843"/>
      <c r="AP32" s="843">
        <v>23189</v>
      </c>
      <c r="AQ32" s="843"/>
      <c r="AR32" s="843"/>
      <c r="AS32" s="843"/>
      <c r="AT32" s="843"/>
      <c r="AU32" s="843">
        <v>11687</v>
      </c>
      <c r="AV32" s="843"/>
      <c r="AW32" s="843"/>
      <c r="AX32" s="843"/>
      <c r="AY32" s="843"/>
      <c r="AZ32" s="844" t="s">
        <v>563</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379</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1430</v>
      </c>
      <c r="AG63" s="857"/>
      <c r="AH63" s="857"/>
      <c r="AI63" s="857"/>
      <c r="AJ63" s="858"/>
      <c r="AK63" s="859"/>
      <c r="AL63" s="854"/>
      <c r="AM63" s="854"/>
      <c r="AN63" s="854"/>
      <c r="AO63" s="854"/>
      <c r="AP63" s="857">
        <v>30547</v>
      </c>
      <c r="AQ63" s="857"/>
      <c r="AR63" s="857"/>
      <c r="AS63" s="857"/>
      <c r="AT63" s="857"/>
      <c r="AU63" s="857">
        <v>11694</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556</v>
      </c>
      <c r="C68" s="883"/>
      <c r="D68" s="883"/>
      <c r="E68" s="883"/>
      <c r="F68" s="883"/>
      <c r="G68" s="883"/>
      <c r="H68" s="883"/>
      <c r="I68" s="883"/>
      <c r="J68" s="883"/>
      <c r="K68" s="883"/>
      <c r="L68" s="883"/>
      <c r="M68" s="883"/>
      <c r="N68" s="883"/>
      <c r="O68" s="883"/>
      <c r="P68" s="884"/>
      <c r="Q68" s="885">
        <v>1540</v>
      </c>
      <c r="R68" s="879"/>
      <c r="S68" s="879"/>
      <c r="T68" s="879"/>
      <c r="U68" s="879"/>
      <c r="V68" s="879">
        <v>1540</v>
      </c>
      <c r="W68" s="879"/>
      <c r="X68" s="879"/>
      <c r="Y68" s="879"/>
      <c r="Z68" s="879"/>
      <c r="AA68" s="879" t="s">
        <v>489</v>
      </c>
      <c r="AB68" s="879"/>
      <c r="AC68" s="879"/>
      <c r="AD68" s="879"/>
      <c r="AE68" s="879"/>
      <c r="AF68" s="879" t="s">
        <v>489</v>
      </c>
      <c r="AG68" s="879"/>
      <c r="AH68" s="879"/>
      <c r="AI68" s="879"/>
      <c r="AJ68" s="879"/>
      <c r="AK68" s="879" t="s">
        <v>489</v>
      </c>
      <c r="AL68" s="879"/>
      <c r="AM68" s="879"/>
      <c r="AN68" s="879"/>
      <c r="AO68" s="879"/>
      <c r="AP68" s="879" t="s">
        <v>489</v>
      </c>
      <c r="AQ68" s="879"/>
      <c r="AR68" s="879"/>
      <c r="AS68" s="879"/>
      <c r="AT68" s="879"/>
      <c r="AU68" s="879" t="s">
        <v>489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557</v>
      </c>
      <c r="C69" s="887"/>
      <c r="D69" s="887"/>
      <c r="E69" s="887"/>
      <c r="F69" s="887"/>
      <c r="G69" s="887"/>
      <c r="H69" s="887"/>
      <c r="I69" s="887"/>
      <c r="J69" s="887"/>
      <c r="K69" s="887"/>
      <c r="L69" s="887"/>
      <c r="M69" s="887"/>
      <c r="N69" s="887"/>
      <c r="O69" s="887"/>
      <c r="P69" s="888"/>
      <c r="Q69" s="889">
        <v>4318</v>
      </c>
      <c r="R69" s="843"/>
      <c r="S69" s="843"/>
      <c r="T69" s="843"/>
      <c r="U69" s="843"/>
      <c r="V69" s="843">
        <v>4301</v>
      </c>
      <c r="W69" s="843"/>
      <c r="X69" s="843"/>
      <c r="Y69" s="843"/>
      <c r="Z69" s="843"/>
      <c r="AA69" s="843">
        <v>17</v>
      </c>
      <c r="AB69" s="843"/>
      <c r="AC69" s="843"/>
      <c r="AD69" s="843"/>
      <c r="AE69" s="843"/>
      <c r="AF69" s="843">
        <v>17</v>
      </c>
      <c r="AG69" s="843"/>
      <c r="AH69" s="843"/>
      <c r="AI69" s="843"/>
      <c r="AJ69" s="843"/>
      <c r="AK69" s="843" t="s">
        <v>563</v>
      </c>
      <c r="AL69" s="843"/>
      <c r="AM69" s="843"/>
      <c r="AN69" s="843"/>
      <c r="AO69" s="843"/>
      <c r="AP69" s="843">
        <v>1177</v>
      </c>
      <c r="AQ69" s="843"/>
      <c r="AR69" s="843"/>
      <c r="AS69" s="843"/>
      <c r="AT69" s="843"/>
      <c r="AU69" s="843">
        <v>381</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558</v>
      </c>
      <c r="C70" s="887"/>
      <c r="D70" s="887"/>
      <c r="E70" s="887"/>
      <c r="F70" s="887"/>
      <c r="G70" s="887"/>
      <c r="H70" s="887"/>
      <c r="I70" s="887"/>
      <c r="J70" s="887"/>
      <c r="K70" s="887"/>
      <c r="L70" s="887"/>
      <c r="M70" s="887"/>
      <c r="N70" s="887"/>
      <c r="O70" s="887"/>
      <c r="P70" s="888"/>
      <c r="Q70" s="889">
        <v>116561</v>
      </c>
      <c r="R70" s="843"/>
      <c r="S70" s="843"/>
      <c r="T70" s="843"/>
      <c r="U70" s="843"/>
      <c r="V70" s="843">
        <v>108305</v>
      </c>
      <c r="W70" s="843"/>
      <c r="X70" s="843"/>
      <c r="Y70" s="843"/>
      <c r="Z70" s="843"/>
      <c r="AA70" s="843">
        <v>8256</v>
      </c>
      <c r="AB70" s="843"/>
      <c r="AC70" s="843"/>
      <c r="AD70" s="843"/>
      <c r="AE70" s="843"/>
      <c r="AF70" s="843">
        <v>15120</v>
      </c>
      <c r="AG70" s="843"/>
      <c r="AH70" s="843"/>
      <c r="AI70" s="843"/>
      <c r="AJ70" s="843"/>
      <c r="AK70" s="843" t="s">
        <v>563</v>
      </c>
      <c r="AL70" s="843"/>
      <c r="AM70" s="843"/>
      <c r="AN70" s="843"/>
      <c r="AO70" s="843"/>
      <c r="AP70" s="843" t="s">
        <v>563</v>
      </c>
      <c r="AQ70" s="843"/>
      <c r="AR70" s="843"/>
      <c r="AS70" s="843"/>
      <c r="AT70" s="843"/>
      <c r="AU70" s="843" t="s">
        <v>563</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559</v>
      </c>
      <c r="C71" s="887"/>
      <c r="D71" s="887"/>
      <c r="E71" s="887"/>
      <c r="F71" s="887"/>
      <c r="G71" s="887"/>
      <c r="H71" s="887"/>
      <c r="I71" s="887"/>
      <c r="J71" s="887"/>
      <c r="K71" s="887"/>
      <c r="L71" s="887"/>
      <c r="M71" s="887"/>
      <c r="N71" s="887"/>
      <c r="O71" s="887"/>
      <c r="P71" s="888"/>
      <c r="Q71" s="889">
        <v>290</v>
      </c>
      <c r="R71" s="843"/>
      <c r="S71" s="843"/>
      <c r="T71" s="843"/>
      <c r="U71" s="843"/>
      <c r="V71" s="843">
        <v>250</v>
      </c>
      <c r="W71" s="843"/>
      <c r="X71" s="843"/>
      <c r="Y71" s="843"/>
      <c r="Z71" s="843"/>
      <c r="AA71" s="843">
        <v>40</v>
      </c>
      <c r="AB71" s="843"/>
      <c r="AC71" s="843"/>
      <c r="AD71" s="843"/>
      <c r="AE71" s="843"/>
      <c r="AF71" s="843">
        <v>40</v>
      </c>
      <c r="AG71" s="843"/>
      <c r="AH71" s="843"/>
      <c r="AI71" s="843"/>
      <c r="AJ71" s="843"/>
      <c r="AK71" s="843" t="s">
        <v>563</v>
      </c>
      <c r="AL71" s="843"/>
      <c r="AM71" s="843"/>
      <c r="AN71" s="843"/>
      <c r="AO71" s="843"/>
      <c r="AP71" s="843" t="s">
        <v>563</v>
      </c>
      <c r="AQ71" s="843"/>
      <c r="AR71" s="843"/>
      <c r="AS71" s="843"/>
      <c r="AT71" s="843"/>
      <c r="AU71" s="843" t="s">
        <v>563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560</v>
      </c>
      <c r="C72" s="887"/>
      <c r="D72" s="887"/>
      <c r="E72" s="887"/>
      <c r="F72" s="887"/>
      <c r="G72" s="887"/>
      <c r="H72" s="887"/>
      <c r="I72" s="887"/>
      <c r="J72" s="887"/>
      <c r="K72" s="887"/>
      <c r="L72" s="887"/>
      <c r="M72" s="887"/>
      <c r="N72" s="887"/>
      <c r="O72" s="887"/>
      <c r="P72" s="888"/>
      <c r="Q72" s="889">
        <v>1428744</v>
      </c>
      <c r="R72" s="843"/>
      <c r="S72" s="843"/>
      <c r="T72" s="843"/>
      <c r="U72" s="843"/>
      <c r="V72" s="843">
        <v>1401874</v>
      </c>
      <c r="W72" s="843"/>
      <c r="X72" s="843"/>
      <c r="Y72" s="843"/>
      <c r="Z72" s="843"/>
      <c r="AA72" s="843">
        <v>26871</v>
      </c>
      <c r="AB72" s="843"/>
      <c r="AC72" s="843"/>
      <c r="AD72" s="843"/>
      <c r="AE72" s="843"/>
      <c r="AF72" s="843">
        <v>26871</v>
      </c>
      <c r="AG72" s="843"/>
      <c r="AH72" s="843"/>
      <c r="AI72" s="843"/>
      <c r="AJ72" s="843"/>
      <c r="AK72" s="843">
        <v>12578</v>
      </c>
      <c r="AL72" s="843"/>
      <c r="AM72" s="843"/>
      <c r="AN72" s="843"/>
      <c r="AO72" s="843"/>
      <c r="AP72" s="843" t="s">
        <v>563</v>
      </c>
      <c r="AQ72" s="843"/>
      <c r="AR72" s="843"/>
      <c r="AS72" s="843"/>
      <c r="AT72" s="843"/>
      <c r="AU72" s="843" t="s">
        <v>563</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561</v>
      </c>
      <c r="C73" s="887"/>
      <c r="D73" s="887"/>
      <c r="E73" s="887"/>
      <c r="F73" s="887"/>
      <c r="G73" s="887"/>
      <c r="H73" s="887"/>
      <c r="I73" s="887"/>
      <c r="J73" s="887"/>
      <c r="K73" s="887"/>
      <c r="L73" s="887"/>
      <c r="M73" s="887"/>
      <c r="N73" s="887"/>
      <c r="O73" s="887"/>
      <c r="P73" s="888"/>
      <c r="Q73" s="889">
        <v>38877</v>
      </c>
      <c r="R73" s="843"/>
      <c r="S73" s="843"/>
      <c r="T73" s="843"/>
      <c r="U73" s="843"/>
      <c r="V73" s="843">
        <v>35991</v>
      </c>
      <c r="W73" s="843"/>
      <c r="X73" s="843"/>
      <c r="Y73" s="843"/>
      <c r="Z73" s="843"/>
      <c r="AA73" s="843">
        <v>2886</v>
      </c>
      <c r="AB73" s="843"/>
      <c r="AC73" s="843"/>
      <c r="AD73" s="843"/>
      <c r="AE73" s="843"/>
      <c r="AF73" s="843">
        <v>27482</v>
      </c>
      <c r="AG73" s="843"/>
      <c r="AH73" s="843"/>
      <c r="AI73" s="843"/>
      <c r="AJ73" s="843"/>
      <c r="AK73" s="843" t="s">
        <v>563</v>
      </c>
      <c r="AL73" s="843"/>
      <c r="AM73" s="843"/>
      <c r="AN73" s="843"/>
      <c r="AO73" s="843"/>
      <c r="AP73" s="843">
        <v>96454</v>
      </c>
      <c r="AQ73" s="843"/>
      <c r="AR73" s="843"/>
      <c r="AS73" s="843"/>
      <c r="AT73" s="843"/>
      <c r="AU73" s="843" t="s">
        <v>563</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562</v>
      </c>
      <c r="C74" s="887"/>
      <c r="D74" s="887"/>
      <c r="E74" s="887"/>
      <c r="F74" s="887"/>
      <c r="G74" s="887"/>
      <c r="H74" s="887"/>
      <c r="I74" s="887"/>
      <c r="J74" s="887"/>
      <c r="K74" s="887"/>
      <c r="L74" s="887"/>
      <c r="M74" s="887"/>
      <c r="N74" s="887"/>
      <c r="O74" s="887"/>
      <c r="P74" s="888"/>
      <c r="Q74" s="889">
        <v>6104</v>
      </c>
      <c r="R74" s="843"/>
      <c r="S74" s="843"/>
      <c r="T74" s="843"/>
      <c r="U74" s="843"/>
      <c r="V74" s="843">
        <v>5983</v>
      </c>
      <c r="W74" s="843"/>
      <c r="X74" s="843"/>
      <c r="Y74" s="843"/>
      <c r="Z74" s="843"/>
      <c r="AA74" s="843">
        <v>121</v>
      </c>
      <c r="AB74" s="843"/>
      <c r="AC74" s="843"/>
      <c r="AD74" s="843"/>
      <c r="AE74" s="843"/>
      <c r="AF74" s="843">
        <v>17694</v>
      </c>
      <c r="AG74" s="843"/>
      <c r="AH74" s="843"/>
      <c r="AI74" s="843"/>
      <c r="AJ74" s="843"/>
      <c r="AK74" s="843" t="s">
        <v>563</v>
      </c>
      <c r="AL74" s="843"/>
      <c r="AM74" s="843"/>
      <c r="AN74" s="843"/>
      <c r="AO74" s="843"/>
      <c r="AP74" s="843">
        <v>24010</v>
      </c>
      <c r="AQ74" s="843"/>
      <c r="AR74" s="843"/>
      <c r="AS74" s="843"/>
      <c r="AT74" s="843"/>
      <c r="AU74" s="843" t="s">
        <v>563</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379</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87224</v>
      </c>
      <c r="AG88" s="857"/>
      <c r="AH88" s="857"/>
      <c r="AI88" s="857"/>
      <c r="AJ88" s="857"/>
      <c r="AK88" s="854"/>
      <c r="AL88" s="854"/>
      <c r="AM88" s="854"/>
      <c r="AN88" s="854"/>
      <c r="AO88" s="854"/>
      <c r="AP88" s="857">
        <v>121641</v>
      </c>
      <c r="AQ88" s="857"/>
      <c r="AR88" s="857"/>
      <c r="AS88" s="857"/>
      <c r="AT88" s="857"/>
      <c r="AU88" s="857">
        <v>381</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298</v>
      </c>
      <c r="CS102" s="865"/>
      <c r="CT102" s="865"/>
      <c r="CU102" s="865"/>
      <c r="CV102" s="904"/>
      <c r="CW102" s="903">
        <v>1666</v>
      </c>
      <c r="CX102" s="865"/>
      <c r="CY102" s="865"/>
      <c r="CZ102" s="865"/>
      <c r="DA102" s="904"/>
      <c r="DB102" s="903">
        <v>9404</v>
      </c>
      <c r="DC102" s="865"/>
      <c r="DD102" s="865"/>
      <c r="DE102" s="865"/>
      <c r="DF102" s="904"/>
      <c r="DG102" s="903">
        <v>35</v>
      </c>
      <c r="DH102" s="865"/>
      <c r="DI102" s="865"/>
      <c r="DJ102" s="865"/>
      <c r="DK102" s="904"/>
      <c r="DL102" s="903" t="s">
        <v>563</v>
      </c>
      <c r="DM102" s="865"/>
      <c r="DN102" s="865"/>
      <c r="DO102" s="865"/>
      <c r="DP102" s="904"/>
      <c r="DQ102" s="903">
        <v>11</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6201447</v>
      </c>
      <c r="AB110" s="913"/>
      <c r="AC110" s="913"/>
      <c r="AD110" s="913"/>
      <c r="AE110" s="914"/>
      <c r="AF110" s="915">
        <v>6232753</v>
      </c>
      <c r="AG110" s="913"/>
      <c r="AH110" s="913"/>
      <c r="AI110" s="913"/>
      <c r="AJ110" s="914"/>
      <c r="AK110" s="915">
        <v>5989272</v>
      </c>
      <c r="AL110" s="913"/>
      <c r="AM110" s="913"/>
      <c r="AN110" s="913"/>
      <c r="AO110" s="914"/>
      <c r="AP110" s="916">
        <v>27.5</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62935969</v>
      </c>
      <c r="BR110" s="944"/>
      <c r="BS110" s="944"/>
      <c r="BT110" s="944"/>
      <c r="BU110" s="944"/>
      <c r="BV110" s="944">
        <v>60042363</v>
      </c>
      <c r="BW110" s="944"/>
      <c r="BX110" s="944"/>
      <c r="BY110" s="944"/>
      <c r="BZ110" s="944"/>
      <c r="CA110" s="944">
        <v>57705953</v>
      </c>
      <c r="CB110" s="944"/>
      <c r="CC110" s="944"/>
      <c r="CD110" s="944"/>
      <c r="CE110" s="944"/>
      <c r="CF110" s="957">
        <v>264.60000000000002</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72694</v>
      </c>
      <c r="BR111" s="939"/>
      <c r="BS111" s="939"/>
      <c r="BT111" s="939"/>
      <c r="BU111" s="939"/>
      <c r="BV111" s="939">
        <v>64201</v>
      </c>
      <c r="BW111" s="939"/>
      <c r="BX111" s="939"/>
      <c r="BY111" s="939"/>
      <c r="BZ111" s="939"/>
      <c r="CA111" s="939">
        <v>55650</v>
      </c>
      <c r="CB111" s="939"/>
      <c r="CC111" s="939"/>
      <c r="CD111" s="939"/>
      <c r="CE111" s="939"/>
      <c r="CF111" s="933">
        <v>0.3</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11137651</v>
      </c>
      <c r="BR112" s="939"/>
      <c r="BS112" s="939"/>
      <c r="BT112" s="939"/>
      <c r="BU112" s="939"/>
      <c r="BV112" s="939">
        <v>11521730</v>
      </c>
      <c r="BW112" s="939"/>
      <c r="BX112" s="939"/>
      <c r="BY112" s="939"/>
      <c r="BZ112" s="939"/>
      <c r="CA112" s="939">
        <v>11694726</v>
      </c>
      <c r="CB112" s="939"/>
      <c r="CC112" s="939"/>
      <c r="CD112" s="939"/>
      <c r="CE112" s="939"/>
      <c r="CF112" s="933">
        <v>53.6</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992446</v>
      </c>
      <c r="AB113" s="951"/>
      <c r="AC113" s="951"/>
      <c r="AD113" s="951"/>
      <c r="AE113" s="952"/>
      <c r="AF113" s="953">
        <v>1051702</v>
      </c>
      <c r="AG113" s="951"/>
      <c r="AH113" s="951"/>
      <c r="AI113" s="951"/>
      <c r="AJ113" s="952"/>
      <c r="AK113" s="953">
        <v>738460</v>
      </c>
      <c r="AL113" s="951"/>
      <c r="AM113" s="951"/>
      <c r="AN113" s="951"/>
      <c r="AO113" s="952"/>
      <c r="AP113" s="954">
        <v>3.4</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472241</v>
      </c>
      <c r="BR113" s="939"/>
      <c r="BS113" s="939"/>
      <c r="BT113" s="939"/>
      <c r="BU113" s="939"/>
      <c r="BV113" s="939">
        <v>397446</v>
      </c>
      <c r="BW113" s="939"/>
      <c r="BX113" s="939"/>
      <c r="BY113" s="939"/>
      <c r="BZ113" s="939"/>
      <c r="CA113" s="939">
        <v>380955</v>
      </c>
      <c r="CB113" s="939"/>
      <c r="CC113" s="939"/>
      <c r="CD113" s="939"/>
      <c r="CE113" s="939"/>
      <c r="CF113" s="933">
        <v>1.7</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86188</v>
      </c>
      <c r="AB114" s="972"/>
      <c r="AC114" s="972"/>
      <c r="AD114" s="972"/>
      <c r="AE114" s="973"/>
      <c r="AF114" s="974">
        <v>86806</v>
      </c>
      <c r="AG114" s="972"/>
      <c r="AH114" s="972"/>
      <c r="AI114" s="972"/>
      <c r="AJ114" s="973"/>
      <c r="AK114" s="974">
        <v>82357</v>
      </c>
      <c r="AL114" s="972"/>
      <c r="AM114" s="972"/>
      <c r="AN114" s="972"/>
      <c r="AO114" s="973"/>
      <c r="AP114" s="975">
        <v>0.4</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5004614</v>
      </c>
      <c r="BR114" s="939"/>
      <c r="BS114" s="939"/>
      <c r="BT114" s="939"/>
      <c r="BU114" s="939"/>
      <c r="BV114" s="939">
        <v>4698558</v>
      </c>
      <c r="BW114" s="939"/>
      <c r="BX114" s="939"/>
      <c r="BY114" s="939"/>
      <c r="BZ114" s="939"/>
      <c r="CA114" s="939">
        <v>4406042</v>
      </c>
      <c r="CB114" s="939"/>
      <c r="CC114" s="939"/>
      <c r="CD114" s="939"/>
      <c r="CE114" s="939"/>
      <c r="CF114" s="933">
        <v>20.2</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9295</v>
      </c>
      <c r="AB115" s="951"/>
      <c r="AC115" s="951"/>
      <c r="AD115" s="951"/>
      <c r="AE115" s="952"/>
      <c r="AF115" s="953">
        <v>9365</v>
      </c>
      <c r="AG115" s="951"/>
      <c r="AH115" s="951"/>
      <c r="AI115" s="951"/>
      <c r="AJ115" s="952"/>
      <c r="AK115" s="953">
        <v>9392</v>
      </c>
      <c r="AL115" s="951"/>
      <c r="AM115" s="951"/>
      <c r="AN115" s="951"/>
      <c r="AO115" s="952"/>
      <c r="AP115" s="954">
        <v>0</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v>808720</v>
      </c>
      <c r="BR115" s="939"/>
      <c r="BS115" s="939"/>
      <c r="BT115" s="939"/>
      <c r="BU115" s="939"/>
      <c r="BV115" s="939">
        <v>408980</v>
      </c>
      <c r="BW115" s="939"/>
      <c r="BX115" s="939"/>
      <c r="BY115" s="939"/>
      <c r="BZ115" s="939"/>
      <c r="CA115" s="939">
        <v>11243</v>
      </c>
      <c r="CB115" s="939"/>
      <c r="CC115" s="939"/>
      <c r="CD115" s="939"/>
      <c r="CE115" s="939"/>
      <c r="CF115" s="933">
        <v>0.1</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7289376</v>
      </c>
      <c r="AB117" s="992"/>
      <c r="AC117" s="992"/>
      <c r="AD117" s="992"/>
      <c r="AE117" s="993"/>
      <c r="AF117" s="994">
        <v>7380626</v>
      </c>
      <c r="AG117" s="992"/>
      <c r="AH117" s="992"/>
      <c r="AI117" s="992"/>
      <c r="AJ117" s="993"/>
      <c r="AK117" s="994">
        <v>6819481</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80431889</v>
      </c>
      <c r="BR119" s="1013"/>
      <c r="BS119" s="1013"/>
      <c r="BT119" s="1013"/>
      <c r="BU119" s="1013"/>
      <c r="BV119" s="1013">
        <v>77133278</v>
      </c>
      <c r="BW119" s="1013"/>
      <c r="BX119" s="1013"/>
      <c r="BY119" s="1013"/>
      <c r="BZ119" s="1013"/>
      <c r="CA119" s="1013">
        <v>74254569</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72694</v>
      </c>
      <c r="DH119" s="999"/>
      <c r="DI119" s="999"/>
      <c r="DJ119" s="999"/>
      <c r="DK119" s="1000"/>
      <c r="DL119" s="998">
        <v>64201</v>
      </c>
      <c r="DM119" s="999"/>
      <c r="DN119" s="999"/>
      <c r="DO119" s="999"/>
      <c r="DP119" s="1000"/>
      <c r="DQ119" s="998">
        <v>55650</v>
      </c>
      <c r="DR119" s="999"/>
      <c r="DS119" s="999"/>
      <c r="DT119" s="999"/>
      <c r="DU119" s="1000"/>
      <c r="DV119" s="1001">
        <v>0.3</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17407645</v>
      </c>
      <c r="BR120" s="944"/>
      <c r="BS120" s="944"/>
      <c r="BT120" s="944"/>
      <c r="BU120" s="944"/>
      <c r="BV120" s="944">
        <v>19147876</v>
      </c>
      <c r="BW120" s="944"/>
      <c r="BX120" s="944"/>
      <c r="BY120" s="944"/>
      <c r="BZ120" s="944"/>
      <c r="CA120" s="944">
        <v>21476857</v>
      </c>
      <c r="CB120" s="944"/>
      <c r="CC120" s="944"/>
      <c r="CD120" s="944"/>
      <c r="CE120" s="944"/>
      <c r="CF120" s="957">
        <v>98.5</v>
      </c>
      <c r="CG120" s="958"/>
      <c r="CH120" s="958"/>
      <c r="CI120" s="958"/>
      <c r="CJ120" s="958"/>
      <c r="CK120" s="1019" t="s">
        <v>447</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11130162</v>
      </c>
      <c r="DH120" s="944"/>
      <c r="DI120" s="944"/>
      <c r="DJ120" s="944"/>
      <c r="DK120" s="944"/>
      <c r="DL120" s="944">
        <v>11514349</v>
      </c>
      <c r="DM120" s="944"/>
      <c r="DN120" s="944"/>
      <c r="DO120" s="944"/>
      <c r="DP120" s="944"/>
      <c r="DQ120" s="944">
        <v>11687368</v>
      </c>
      <c r="DR120" s="944"/>
      <c r="DS120" s="944"/>
      <c r="DT120" s="944"/>
      <c r="DU120" s="944"/>
      <c r="DV120" s="945">
        <v>53.6</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19439737</v>
      </c>
      <c r="BR121" s="939"/>
      <c r="BS121" s="939"/>
      <c r="BT121" s="939"/>
      <c r="BU121" s="939"/>
      <c r="BV121" s="939">
        <v>19474919</v>
      </c>
      <c r="BW121" s="939"/>
      <c r="BX121" s="939"/>
      <c r="BY121" s="939"/>
      <c r="BZ121" s="939"/>
      <c r="CA121" s="939">
        <v>20827042</v>
      </c>
      <c r="CB121" s="939"/>
      <c r="CC121" s="939"/>
      <c r="CD121" s="939"/>
      <c r="CE121" s="939"/>
      <c r="CF121" s="933">
        <v>95.5</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7489</v>
      </c>
      <c r="DH121" s="939"/>
      <c r="DI121" s="939"/>
      <c r="DJ121" s="939"/>
      <c r="DK121" s="939"/>
      <c r="DL121" s="939">
        <v>7381</v>
      </c>
      <c r="DM121" s="939"/>
      <c r="DN121" s="939"/>
      <c r="DO121" s="939"/>
      <c r="DP121" s="939"/>
      <c r="DQ121" s="939">
        <v>7358</v>
      </c>
      <c r="DR121" s="939"/>
      <c r="DS121" s="939"/>
      <c r="DT121" s="939"/>
      <c r="DU121" s="939"/>
      <c r="DV121" s="940">
        <v>0</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37822649</v>
      </c>
      <c r="BR122" s="1013"/>
      <c r="BS122" s="1013"/>
      <c r="BT122" s="1013"/>
      <c r="BU122" s="1013"/>
      <c r="BV122" s="1013">
        <v>36664048</v>
      </c>
      <c r="BW122" s="1013"/>
      <c r="BX122" s="1013"/>
      <c r="BY122" s="1013"/>
      <c r="BZ122" s="1013"/>
      <c r="CA122" s="1013">
        <v>35733065</v>
      </c>
      <c r="CB122" s="1013"/>
      <c r="CC122" s="1013"/>
      <c r="CD122" s="1013"/>
      <c r="CE122" s="1013"/>
      <c r="CF122" s="1030">
        <v>163.80000000000001</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74670031</v>
      </c>
      <c r="BR123" s="1077"/>
      <c r="BS123" s="1077"/>
      <c r="BT123" s="1077"/>
      <c r="BU123" s="1077"/>
      <c r="BV123" s="1077">
        <v>75286843</v>
      </c>
      <c r="BW123" s="1077"/>
      <c r="BX123" s="1077"/>
      <c r="BY123" s="1077"/>
      <c r="BZ123" s="1077"/>
      <c r="CA123" s="1077">
        <v>78036964</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27.9</v>
      </c>
      <c r="BR124" s="1040"/>
      <c r="BS124" s="1040"/>
      <c r="BT124" s="1040"/>
      <c r="BU124" s="1040"/>
      <c r="BV124" s="1040">
        <v>8.6999999999999993</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9295</v>
      </c>
      <c r="AB126" s="972"/>
      <c r="AC126" s="972"/>
      <c r="AD126" s="972"/>
      <c r="AE126" s="973"/>
      <c r="AF126" s="974">
        <v>9365</v>
      </c>
      <c r="AG126" s="972"/>
      <c r="AH126" s="972"/>
      <c r="AI126" s="972"/>
      <c r="AJ126" s="973"/>
      <c r="AK126" s="974">
        <v>9392</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v>808720</v>
      </c>
      <c r="DH126" s="939"/>
      <c r="DI126" s="939"/>
      <c r="DJ126" s="939"/>
      <c r="DK126" s="939"/>
      <c r="DL126" s="939">
        <v>408980</v>
      </c>
      <c r="DM126" s="939"/>
      <c r="DN126" s="939"/>
      <c r="DO126" s="939"/>
      <c r="DP126" s="939"/>
      <c r="DQ126" s="939">
        <v>11243</v>
      </c>
      <c r="DR126" s="939"/>
      <c r="DS126" s="939"/>
      <c r="DT126" s="939"/>
      <c r="DU126" s="939"/>
      <c r="DV126" s="940">
        <v>0.1</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2329373</v>
      </c>
      <c r="AB128" s="1059"/>
      <c r="AC128" s="1059"/>
      <c r="AD128" s="1059"/>
      <c r="AE128" s="1060"/>
      <c r="AF128" s="1061">
        <v>2376732</v>
      </c>
      <c r="AG128" s="1059"/>
      <c r="AH128" s="1059"/>
      <c r="AI128" s="1059"/>
      <c r="AJ128" s="1060"/>
      <c r="AK128" s="1061">
        <v>2269039</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12.09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24080948</v>
      </c>
      <c r="AB129" s="972"/>
      <c r="AC129" s="972"/>
      <c r="AD129" s="972"/>
      <c r="AE129" s="973"/>
      <c r="AF129" s="974">
        <v>24476117</v>
      </c>
      <c r="AG129" s="972"/>
      <c r="AH129" s="972"/>
      <c r="AI129" s="972"/>
      <c r="AJ129" s="973"/>
      <c r="AK129" s="974">
        <v>24888542</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17.09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3440263</v>
      </c>
      <c r="AB130" s="972"/>
      <c r="AC130" s="972"/>
      <c r="AD130" s="972"/>
      <c r="AE130" s="973"/>
      <c r="AF130" s="974">
        <v>3432621</v>
      </c>
      <c r="AG130" s="972"/>
      <c r="AH130" s="972"/>
      <c r="AI130" s="972"/>
      <c r="AJ130" s="973"/>
      <c r="AK130" s="974">
        <v>3077319</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7.1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20640685</v>
      </c>
      <c r="AB131" s="999"/>
      <c r="AC131" s="999"/>
      <c r="AD131" s="999"/>
      <c r="AE131" s="1000"/>
      <c r="AF131" s="998">
        <v>21043496</v>
      </c>
      <c r="AG131" s="999"/>
      <c r="AH131" s="999"/>
      <c r="AI131" s="999"/>
      <c r="AJ131" s="1000"/>
      <c r="AK131" s="998">
        <v>21811223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7.3628370380000003</v>
      </c>
      <c r="AB132" s="1110"/>
      <c r="AC132" s="1110"/>
      <c r="AD132" s="1110"/>
      <c r="AE132" s="1111"/>
      <c r="AF132" s="1112">
        <v>7.4667868879999997</v>
      </c>
      <c r="AG132" s="1110"/>
      <c r="AH132" s="1110"/>
      <c r="AI132" s="1110"/>
      <c r="AJ132" s="1111"/>
      <c r="AK132" s="1112">
        <v>6.7539679000000001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8.5</v>
      </c>
      <c r="AB133" s="1093"/>
      <c r="AC133" s="1093"/>
      <c r="AD133" s="1093"/>
      <c r="AE133" s="1094"/>
      <c r="AF133" s="1092">
        <v>7.6</v>
      </c>
      <c r="AG133" s="1093"/>
      <c r="AH133" s="1093"/>
      <c r="AI133" s="1093"/>
      <c r="AJ133" s="1094"/>
      <c r="AK133" s="1092">
        <v>7.1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Z0IuBBli5u8EjL6EWJQaaxHINlveB8oTjvDstNWSU2CY7sEvZGNEsZtmCYHyy/jVU+7C2Adz4ZnsoE/9v5nHw==" saltValue="MlHzdD4Vi3g42QrNGClD5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xVtAGCcH/GtBIKCtCvzkNtBWlFTpa+ozi5PlZUvXXMn0J4ujLILR2lV/GCMO6X7ldn7pM1ATq/rA2IPkupS6A==" saltValue="py/ExRasmTguKoiO09IX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N1"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ZqX3HBKCWYUmMAJh7pGytlCVP3alO42WhU2kr10GeDBhZfhc0ELG7EO2BlZJ8+0yMIHEnLetiFYooTEbzDiMQ==" saltValue="hbur0EumPXJHzfB80XFH5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L1"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7171753</v>
      </c>
      <c r="AP9" s="262">
        <v>72210</v>
      </c>
      <c r="AQ9" s="263">
        <v>68274</v>
      </c>
      <c r="AR9" s="264">
        <v>5.8</v>
      </c>
    </row>
    <row r="10" spans="1:46" ht="13.5" customHeight="1" x14ac:dyDescent="0.2">
      <c r="A10" s="247"/>
      <c r="AK10" s="1129" t="s">
        <v>486</v>
      </c>
      <c r="AL10" s="1130"/>
      <c r="AM10" s="1130"/>
      <c r="AN10" s="1131"/>
      <c r="AO10" s="265">
        <v>1176655</v>
      </c>
      <c r="AP10" s="265">
        <v>11847</v>
      </c>
      <c r="AQ10" s="266">
        <v>4860</v>
      </c>
      <c r="AR10" s="267">
        <v>143.80000000000001</v>
      </c>
    </row>
    <row r="11" spans="1:46" ht="13.5" customHeight="1" x14ac:dyDescent="0.2">
      <c r="A11" s="247"/>
      <c r="AK11" s="1129" t="s">
        <v>487</v>
      </c>
      <c r="AL11" s="1130"/>
      <c r="AM11" s="1130"/>
      <c r="AN11" s="1131"/>
      <c r="AO11" s="265">
        <v>15822</v>
      </c>
      <c r="AP11" s="265">
        <v>159</v>
      </c>
      <c r="AQ11" s="266">
        <v>567</v>
      </c>
      <c r="AR11" s="267">
        <v>-72</v>
      </c>
    </row>
    <row r="12" spans="1:46" ht="13.5" customHeight="1" x14ac:dyDescent="0.2">
      <c r="A12" s="247"/>
      <c r="AK12" s="1129" t="s">
        <v>488</v>
      </c>
      <c r="AL12" s="1130"/>
      <c r="AM12" s="1130"/>
      <c r="AN12" s="1131"/>
      <c r="AO12" s="265" t="s">
        <v>489</v>
      </c>
      <c r="AP12" s="265" t="s">
        <v>489</v>
      </c>
      <c r="AQ12" s="266">
        <v>16</v>
      </c>
      <c r="AR12" s="267" t="s">
        <v>489</v>
      </c>
    </row>
    <row r="13" spans="1:46" ht="13.5" customHeight="1" x14ac:dyDescent="0.2">
      <c r="A13" s="247"/>
      <c r="AK13" s="1129" t="s">
        <v>490</v>
      </c>
      <c r="AL13" s="1130"/>
      <c r="AM13" s="1130"/>
      <c r="AN13" s="1131"/>
      <c r="AO13" s="265">
        <v>349095</v>
      </c>
      <c r="AP13" s="265">
        <v>3515</v>
      </c>
      <c r="AQ13" s="266">
        <v>2777</v>
      </c>
      <c r="AR13" s="267">
        <v>26.6</v>
      </c>
    </row>
    <row r="14" spans="1:46" ht="13.5" customHeight="1" x14ac:dyDescent="0.2">
      <c r="A14" s="247"/>
      <c r="AK14" s="1129" t="s">
        <v>491</v>
      </c>
      <c r="AL14" s="1130"/>
      <c r="AM14" s="1130"/>
      <c r="AN14" s="1131"/>
      <c r="AO14" s="265">
        <v>119094</v>
      </c>
      <c r="AP14" s="265">
        <v>1199</v>
      </c>
      <c r="AQ14" s="266">
        <v>1330</v>
      </c>
      <c r="AR14" s="267">
        <v>-9.8000000000000007</v>
      </c>
    </row>
    <row r="15" spans="1:46" ht="13.5" customHeight="1" x14ac:dyDescent="0.2">
      <c r="A15" s="247"/>
      <c r="AK15" s="1132" t="s">
        <v>492</v>
      </c>
      <c r="AL15" s="1133"/>
      <c r="AM15" s="1133"/>
      <c r="AN15" s="1134"/>
      <c r="AO15" s="265">
        <v>-856551</v>
      </c>
      <c r="AP15" s="265">
        <v>-8624</v>
      </c>
      <c r="AQ15" s="266">
        <v>-3833</v>
      </c>
      <c r="AR15" s="267">
        <v>125</v>
      </c>
    </row>
    <row r="16" spans="1:46" ht="13.2" x14ac:dyDescent="0.2">
      <c r="A16" s="247"/>
      <c r="AK16" s="1132" t="s">
        <v>177</v>
      </c>
      <c r="AL16" s="1133"/>
      <c r="AM16" s="1133"/>
      <c r="AN16" s="1134"/>
      <c r="AO16" s="265">
        <v>7975868</v>
      </c>
      <c r="AP16" s="265">
        <v>80306</v>
      </c>
      <c r="AQ16" s="266">
        <v>73991</v>
      </c>
      <c r="AR16" s="267">
        <v>8.5</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5.66</v>
      </c>
      <c r="AP21" s="278">
        <v>6.28</v>
      </c>
      <c r="AQ21" s="279">
        <v>-0.62</v>
      </c>
      <c r="AS21" s="280"/>
      <c r="AT21" s="276"/>
    </row>
    <row r="22" spans="1:46" s="248" customFormat="1" ht="13.2" x14ac:dyDescent="0.2">
      <c r="A22" s="276"/>
      <c r="AK22" s="1135" t="s">
        <v>498</v>
      </c>
      <c r="AL22" s="1136"/>
      <c r="AM22" s="1136"/>
      <c r="AN22" s="1137"/>
      <c r="AO22" s="281">
        <v>95.1</v>
      </c>
      <c r="AP22" s="282">
        <v>98.7</v>
      </c>
      <c r="AQ22" s="283">
        <v>-3.6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5989272</v>
      </c>
      <c r="AP32" s="291">
        <v>60304</v>
      </c>
      <c r="AQ32" s="292">
        <v>32402</v>
      </c>
      <c r="AR32" s="293">
        <v>86.1</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v>16</v>
      </c>
      <c r="AR34" s="293" t="s">
        <v>489</v>
      </c>
    </row>
    <row r="35" spans="1:46" ht="27" customHeight="1" x14ac:dyDescent="0.2">
      <c r="A35" s="247"/>
      <c r="AK35" s="1143" t="s">
        <v>505</v>
      </c>
      <c r="AL35" s="1144"/>
      <c r="AM35" s="1144"/>
      <c r="AN35" s="1145"/>
      <c r="AO35" s="291">
        <v>738460</v>
      </c>
      <c r="AP35" s="291">
        <v>7435</v>
      </c>
      <c r="AQ35" s="292">
        <v>5520</v>
      </c>
      <c r="AR35" s="293">
        <v>34.700000000000003</v>
      </c>
    </row>
    <row r="36" spans="1:46" ht="27" customHeight="1" x14ac:dyDescent="0.2">
      <c r="A36" s="247"/>
      <c r="AK36" s="1143" t="s">
        <v>506</v>
      </c>
      <c r="AL36" s="1144"/>
      <c r="AM36" s="1144"/>
      <c r="AN36" s="1145"/>
      <c r="AO36" s="291">
        <v>82357</v>
      </c>
      <c r="AP36" s="291">
        <v>829</v>
      </c>
      <c r="AQ36" s="292">
        <v>1296</v>
      </c>
      <c r="AR36" s="293">
        <v>-36</v>
      </c>
    </row>
    <row r="37" spans="1:46" ht="13.5" customHeight="1" x14ac:dyDescent="0.2">
      <c r="A37" s="247"/>
      <c r="AK37" s="1143" t="s">
        <v>507</v>
      </c>
      <c r="AL37" s="1144"/>
      <c r="AM37" s="1144"/>
      <c r="AN37" s="1145"/>
      <c r="AO37" s="291">
        <v>9392</v>
      </c>
      <c r="AP37" s="291">
        <v>95</v>
      </c>
      <c r="AQ37" s="292">
        <v>571</v>
      </c>
      <c r="AR37" s="293">
        <v>-83.4</v>
      </c>
    </row>
    <row r="38" spans="1:46" ht="27" customHeight="1" x14ac:dyDescent="0.2">
      <c r="A38" s="247"/>
      <c r="AK38" s="1146" t="s">
        <v>508</v>
      </c>
      <c r="AL38" s="1147"/>
      <c r="AM38" s="1147"/>
      <c r="AN38" s="1148"/>
      <c r="AO38" s="294" t="s">
        <v>489</v>
      </c>
      <c r="AP38" s="294" t="s">
        <v>489</v>
      </c>
      <c r="AQ38" s="295">
        <v>0</v>
      </c>
      <c r="AR38" s="283" t="s">
        <v>489</v>
      </c>
      <c r="AS38" s="290"/>
    </row>
    <row r="39" spans="1:46" ht="13.2" x14ac:dyDescent="0.2">
      <c r="A39" s="247"/>
      <c r="AK39" s="1146" t="s">
        <v>509</v>
      </c>
      <c r="AL39" s="1147"/>
      <c r="AM39" s="1147"/>
      <c r="AN39" s="1148"/>
      <c r="AO39" s="291">
        <v>-2269039</v>
      </c>
      <c r="AP39" s="291">
        <v>-22846</v>
      </c>
      <c r="AQ39" s="292">
        <v>-6093</v>
      </c>
      <c r="AR39" s="293">
        <v>275</v>
      </c>
      <c r="AS39" s="290"/>
    </row>
    <row r="40" spans="1:46" ht="27" customHeight="1" x14ac:dyDescent="0.2">
      <c r="A40" s="247"/>
      <c r="AK40" s="1143" t="s">
        <v>510</v>
      </c>
      <c r="AL40" s="1144"/>
      <c r="AM40" s="1144"/>
      <c r="AN40" s="1145"/>
      <c r="AO40" s="291">
        <v>-3077319</v>
      </c>
      <c r="AP40" s="291">
        <v>-30985</v>
      </c>
      <c r="AQ40" s="292">
        <v>-23816</v>
      </c>
      <c r="AR40" s="293">
        <v>30.1</v>
      </c>
      <c r="AS40" s="290"/>
    </row>
    <row r="41" spans="1:46" ht="13.2" x14ac:dyDescent="0.2">
      <c r="A41" s="247"/>
      <c r="AK41" s="1149" t="s">
        <v>287</v>
      </c>
      <c r="AL41" s="1150"/>
      <c r="AM41" s="1150"/>
      <c r="AN41" s="1151"/>
      <c r="AO41" s="291">
        <v>1473123</v>
      </c>
      <c r="AP41" s="291">
        <v>14832</v>
      </c>
      <c r="AQ41" s="292">
        <v>9896</v>
      </c>
      <c r="AR41" s="293">
        <v>49.9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5230251</v>
      </c>
      <c r="AN51" s="313">
        <v>52480</v>
      </c>
      <c r="AO51" s="314">
        <v>-8.6</v>
      </c>
      <c r="AP51" s="315">
        <v>44161</v>
      </c>
      <c r="AQ51" s="316">
        <v>3.1</v>
      </c>
      <c r="AR51" s="317">
        <v>-11.7</v>
      </c>
    </row>
    <row r="52" spans="1:44" ht="13.2" x14ac:dyDescent="0.2">
      <c r="A52" s="247"/>
      <c r="AK52" s="318"/>
      <c r="AL52" s="319" t="s">
        <v>520</v>
      </c>
      <c r="AM52" s="320">
        <v>3214017</v>
      </c>
      <c r="AN52" s="321">
        <v>32249</v>
      </c>
      <c r="AO52" s="322">
        <v>-34</v>
      </c>
      <c r="AP52" s="323">
        <v>23644</v>
      </c>
      <c r="AQ52" s="324">
        <v>3.1</v>
      </c>
      <c r="AR52" s="325">
        <v>-37.1</v>
      </c>
    </row>
    <row r="53" spans="1:44" ht="13.2" x14ac:dyDescent="0.2">
      <c r="A53" s="247"/>
      <c r="AK53" s="303" t="s">
        <v>521</v>
      </c>
      <c r="AL53" s="304"/>
      <c r="AM53" s="312">
        <v>3970175</v>
      </c>
      <c r="AN53" s="313">
        <v>40168</v>
      </c>
      <c r="AO53" s="314">
        <v>-23.5</v>
      </c>
      <c r="AP53" s="315">
        <v>43955</v>
      </c>
      <c r="AQ53" s="316">
        <v>-0.5</v>
      </c>
      <c r="AR53" s="317">
        <v>-23</v>
      </c>
    </row>
    <row r="54" spans="1:44" ht="13.2" x14ac:dyDescent="0.2">
      <c r="A54" s="247"/>
      <c r="AK54" s="318"/>
      <c r="AL54" s="319" t="s">
        <v>520</v>
      </c>
      <c r="AM54" s="320">
        <v>2870291</v>
      </c>
      <c r="AN54" s="321">
        <v>29040</v>
      </c>
      <c r="AO54" s="322">
        <v>-10</v>
      </c>
      <c r="AP54" s="323">
        <v>21318</v>
      </c>
      <c r="AQ54" s="324">
        <v>-9.8000000000000007</v>
      </c>
      <c r="AR54" s="325">
        <v>-0.2</v>
      </c>
    </row>
    <row r="55" spans="1:44" ht="13.2" x14ac:dyDescent="0.2">
      <c r="A55" s="247"/>
      <c r="AK55" s="303" t="s">
        <v>522</v>
      </c>
      <c r="AL55" s="304"/>
      <c r="AM55" s="312">
        <v>4219613</v>
      </c>
      <c r="AN55" s="313">
        <v>42819</v>
      </c>
      <c r="AO55" s="314">
        <v>6.6</v>
      </c>
      <c r="AP55" s="315">
        <v>41921</v>
      </c>
      <c r="AQ55" s="316">
        <v>-4.5999999999999996</v>
      </c>
      <c r="AR55" s="317">
        <v>11.2</v>
      </c>
    </row>
    <row r="56" spans="1:44" ht="13.2" x14ac:dyDescent="0.2">
      <c r="A56" s="247"/>
      <c r="AK56" s="318"/>
      <c r="AL56" s="319" t="s">
        <v>520</v>
      </c>
      <c r="AM56" s="320">
        <v>2726613</v>
      </c>
      <c r="AN56" s="321">
        <v>27669</v>
      </c>
      <c r="AO56" s="322">
        <v>-4.7</v>
      </c>
      <c r="AP56" s="323">
        <v>21655</v>
      </c>
      <c r="AQ56" s="324">
        <v>1.6</v>
      </c>
      <c r="AR56" s="325">
        <v>-6.3</v>
      </c>
    </row>
    <row r="57" spans="1:44" ht="13.2" x14ac:dyDescent="0.2">
      <c r="A57" s="247"/>
      <c r="AK57" s="303" t="s">
        <v>523</v>
      </c>
      <c r="AL57" s="304"/>
      <c r="AM57" s="312">
        <v>4807965</v>
      </c>
      <c r="AN57" s="313">
        <v>48547</v>
      </c>
      <c r="AO57" s="314">
        <v>13.4</v>
      </c>
      <c r="AP57" s="315">
        <v>44585</v>
      </c>
      <c r="AQ57" s="316">
        <v>6.4</v>
      </c>
      <c r="AR57" s="317">
        <v>7</v>
      </c>
    </row>
    <row r="58" spans="1:44" ht="13.2" x14ac:dyDescent="0.2">
      <c r="A58" s="247"/>
      <c r="AK58" s="318"/>
      <c r="AL58" s="319" t="s">
        <v>520</v>
      </c>
      <c r="AM58" s="320">
        <v>3131987</v>
      </c>
      <c r="AN58" s="321">
        <v>31624</v>
      </c>
      <c r="AO58" s="322">
        <v>14.3</v>
      </c>
      <c r="AP58" s="323">
        <v>23077</v>
      </c>
      <c r="AQ58" s="324">
        <v>6.6</v>
      </c>
      <c r="AR58" s="325">
        <v>7.7</v>
      </c>
    </row>
    <row r="59" spans="1:44" ht="13.2" x14ac:dyDescent="0.2">
      <c r="A59" s="247"/>
      <c r="AK59" s="303" t="s">
        <v>524</v>
      </c>
      <c r="AL59" s="304"/>
      <c r="AM59" s="312">
        <v>4974402</v>
      </c>
      <c r="AN59" s="313">
        <v>50086</v>
      </c>
      <c r="AO59" s="314">
        <v>3.2</v>
      </c>
      <c r="AP59" s="315">
        <v>49779</v>
      </c>
      <c r="AQ59" s="316">
        <v>11.6</v>
      </c>
      <c r="AR59" s="317">
        <v>-8.4</v>
      </c>
    </row>
    <row r="60" spans="1:44" ht="13.2" x14ac:dyDescent="0.2">
      <c r="A60" s="247"/>
      <c r="AK60" s="318"/>
      <c r="AL60" s="319" t="s">
        <v>520</v>
      </c>
      <c r="AM60" s="320">
        <v>3309636</v>
      </c>
      <c r="AN60" s="321">
        <v>33324</v>
      </c>
      <c r="AO60" s="322">
        <v>5.4</v>
      </c>
      <c r="AP60" s="323">
        <v>28921</v>
      </c>
      <c r="AQ60" s="324">
        <v>25.3</v>
      </c>
      <c r="AR60" s="325">
        <v>-19.899999999999999</v>
      </c>
    </row>
    <row r="61" spans="1:44" ht="13.2" x14ac:dyDescent="0.2">
      <c r="A61" s="247"/>
      <c r="AK61" s="303" t="s">
        <v>525</v>
      </c>
      <c r="AL61" s="326"/>
      <c r="AM61" s="312">
        <v>4640481</v>
      </c>
      <c r="AN61" s="313">
        <v>46820</v>
      </c>
      <c r="AO61" s="314">
        <v>-1.8</v>
      </c>
      <c r="AP61" s="315">
        <v>44880</v>
      </c>
      <c r="AQ61" s="327">
        <v>3.2</v>
      </c>
      <c r="AR61" s="317">
        <v>-5</v>
      </c>
    </row>
    <row r="62" spans="1:44" ht="13.2" x14ac:dyDescent="0.2">
      <c r="A62" s="247"/>
      <c r="AK62" s="318"/>
      <c r="AL62" s="319" t="s">
        <v>520</v>
      </c>
      <c r="AM62" s="320">
        <v>3050509</v>
      </c>
      <c r="AN62" s="321">
        <v>30781</v>
      </c>
      <c r="AO62" s="322">
        <v>-5.8</v>
      </c>
      <c r="AP62" s="323">
        <v>23723</v>
      </c>
      <c r="AQ62" s="324">
        <v>5.4</v>
      </c>
      <c r="AR62" s="325">
        <v>-11.2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ADRT5NGlZkAW6PkuoMVIV3pYitREXntGUIJtGielYA67BYjlmXsXfyfnaSAU4eoLXc1f6rmHhpipPTViVwiA==" saltValue="aBXPp9diX1Qiu7S9zJLQ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ZJo+O3unrJWAZC+nIt927c6JvZrHnd5wZY4p6IGk1OgcEUrmOtZjueqY5AHKNTEFsJOzSgRewTx6H+Ku6tmGAg==" saltValue="MRcERo9nKxEz3KZT2Ra87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EOwXqX5MR1i05XfOwVmE/3gBbLCt9l6m9a0yl/+FvSyYeQrP/j9r8ohmQlrc7X0LhJduQU1qWxaykEiArZhuEA==" saltValue="AuQzKBXJI1yQraC9skoF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6.91</v>
      </c>
      <c r="G47" s="12">
        <v>6.92</v>
      </c>
      <c r="H47" s="12">
        <v>8.01</v>
      </c>
      <c r="I47" s="12">
        <v>7.82</v>
      </c>
      <c r="J47" s="13">
        <v>8.31</v>
      </c>
    </row>
    <row r="48" spans="2:10" ht="57.75" customHeight="1" x14ac:dyDescent="0.2">
      <c r="B48" s="14"/>
      <c r="C48" s="1154" t="s">
        <v>4</v>
      </c>
      <c r="D48" s="1154"/>
      <c r="E48" s="1155"/>
      <c r="F48" s="15">
        <v>0.57999999999999996</v>
      </c>
      <c r="G48" s="16">
        <v>1.57</v>
      </c>
      <c r="H48" s="16">
        <v>1.7</v>
      </c>
      <c r="I48" s="16">
        <v>1.06</v>
      </c>
      <c r="J48" s="17">
        <v>1.33</v>
      </c>
    </row>
    <row r="49" spans="2:10" ht="57.75" customHeight="1" thickBot="1" x14ac:dyDescent="0.25">
      <c r="B49" s="18"/>
      <c r="C49" s="1156" t="s">
        <v>5</v>
      </c>
      <c r="D49" s="1156"/>
      <c r="E49" s="1157"/>
      <c r="F49" s="19">
        <v>3.32</v>
      </c>
      <c r="G49" s="20">
        <v>1.29</v>
      </c>
      <c r="H49" s="20">
        <v>5.7</v>
      </c>
      <c r="I49" s="20" t="s">
        <v>532</v>
      </c>
      <c r="J49" s="21">
        <v>0.91</v>
      </c>
    </row>
    <row r="50" spans="2:10" ht="13.2" x14ac:dyDescent="0.2"/>
  </sheetData>
  <sheetProtection algorithmName="SHA-512" hashValue="RmKgRaWQLYyWWCaE+oxDgqiKfRsPIgiJZkCmpJGBNUTbl9N+sodml4YdlXRwZsR7BfUYQISW1XuQ7wwZZTl+Ew==" saltValue="IxCSqV5GtlRVpEhrkQUw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2.3199999999999998</v>
      </c>
      <c r="G34" s="33">
        <v>2.0499999999999998</v>
      </c>
      <c r="H34" s="33">
        <v>1.87</v>
      </c>
      <c r="I34" s="33">
        <v>2.56</v>
      </c>
      <c r="J34" s="34">
        <v>3.34</v>
      </c>
      <c r="K34" s="22"/>
      <c r="L34" s="22"/>
      <c r="M34" s="22"/>
      <c r="N34" s="22"/>
      <c r="O34" s="22"/>
      <c r="P34" s="22"/>
    </row>
    <row r="35" spans="1:16" ht="39" customHeight="1" x14ac:dyDescent="0.2">
      <c r="A35" s="22"/>
      <c r="B35" s="35"/>
      <c r="C35" s="1158" t="s">
        <v>534</v>
      </c>
      <c r="D35" s="1158"/>
      <c r="E35" s="1159"/>
      <c r="F35" s="36">
        <v>3.21</v>
      </c>
      <c r="G35" s="37">
        <v>3.05</v>
      </c>
      <c r="H35" s="37">
        <v>2.09</v>
      </c>
      <c r="I35" s="37">
        <v>1.33</v>
      </c>
      <c r="J35" s="38">
        <v>1.93</v>
      </c>
      <c r="K35" s="22"/>
      <c r="L35" s="22"/>
      <c r="M35" s="22"/>
      <c r="N35" s="22"/>
      <c r="O35" s="22"/>
      <c r="P35" s="22"/>
    </row>
    <row r="36" spans="1:16" ht="39" customHeight="1" x14ac:dyDescent="0.2">
      <c r="A36" s="22"/>
      <c r="B36" s="35"/>
      <c r="C36" s="1158" t="s">
        <v>535</v>
      </c>
      <c r="D36" s="1158"/>
      <c r="E36" s="1159"/>
      <c r="F36" s="36">
        <v>0.56999999999999995</v>
      </c>
      <c r="G36" s="37">
        <v>1.57</v>
      </c>
      <c r="H36" s="37">
        <v>1.69</v>
      </c>
      <c r="I36" s="37">
        <v>1.05</v>
      </c>
      <c r="J36" s="38">
        <v>1.32</v>
      </c>
      <c r="K36" s="22"/>
      <c r="L36" s="22"/>
      <c r="M36" s="22"/>
      <c r="N36" s="22"/>
      <c r="O36" s="22"/>
      <c r="P36" s="22"/>
    </row>
    <row r="37" spans="1:16" ht="39" customHeight="1" x14ac:dyDescent="0.2">
      <c r="A37" s="22"/>
      <c r="B37" s="35"/>
      <c r="C37" s="1158" t="s">
        <v>536</v>
      </c>
      <c r="D37" s="1158"/>
      <c r="E37" s="1159"/>
      <c r="F37" s="36">
        <v>1.17</v>
      </c>
      <c r="G37" s="37">
        <v>1.0900000000000001</v>
      </c>
      <c r="H37" s="37">
        <v>0.63</v>
      </c>
      <c r="I37" s="37">
        <v>1.1100000000000001</v>
      </c>
      <c r="J37" s="38">
        <v>0.38</v>
      </c>
      <c r="K37" s="22"/>
      <c r="L37" s="22"/>
      <c r="M37" s="22"/>
      <c r="N37" s="22"/>
      <c r="O37" s="22"/>
      <c r="P37" s="22"/>
    </row>
    <row r="38" spans="1:16" ht="39" customHeight="1" x14ac:dyDescent="0.2">
      <c r="A38" s="22"/>
      <c r="B38" s="35"/>
      <c r="C38" s="1158" t="s">
        <v>537</v>
      </c>
      <c r="D38" s="1158"/>
      <c r="E38" s="1159"/>
      <c r="F38" s="36">
        <v>2.87</v>
      </c>
      <c r="G38" s="37">
        <v>2.8</v>
      </c>
      <c r="H38" s="37">
        <v>2.3199999999999998</v>
      </c>
      <c r="I38" s="37">
        <v>0.96</v>
      </c>
      <c r="J38" s="38">
        <v>0.05</v>
      </c>
      <c r="K38" s="22"/>
      <c r="L38" s="22"/>
      <c r="M38" s="22"/>
      <c r="N38" s="22"/>
      <c r="O38" s="22"/>
      <c r="P38" s="22"/>
    </row>
    <row r="39" spans="1:16" ht="39" customHeight="1" x14ac:dyDescent="0.2">
      <c r="A39" s="22"/>
      <c r="B39" s="35"/>
      <c r="C39" s="1158" t="s">
        <v>538</v>
      </c>
      <c r="D39" s="1158"/>
      <c r="E39" s="1159"/>
      <c r="F39" s="36">
        <v>0.02</v>
      </c>
      <c r="G39" s="37">
        <v>0.03</v>
      </c>
      <c r="H39" s="37">
        <v>0.03</v>
      </c>
      <c r="I39" s="37">
        <v>0.04</v>
      </c>
      <c r="J39" s="38">
        <v>0.02</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dJfnshB2Z2o9HNxLi1wh+m+O6sYhzqy1vIi+7QD+51AQjRaiN1+P26UR1wyoOi0KjMXwqY5/zQVjpZodrgKM1g==" saltValue="xt7Mabl1q3I6pL1/ms6q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2"/>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6262</v>
      </c>
      <c r="L45" s="58">
        <v>6139</v>
      </c>
      <c r="M45" s="58">
        <v>6201</v>
      </c>
      <c r="N45" s="58">
        <v>6233</v>
      </c>
      <c r="O45" s="59">
        <v>5989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1155</v>
      </c>
      <c r="L48" s="62">
        <v>1002</v>
      </c>
      <c r="M48" s="62">
        <v>992</v>
      </c>
      <c r="N48" s="62">
        <v>1052</v>
      </c>
      <c r="O48" s="63">
        <v>738</v>
      </c>
      <c r="P48" s="46"/>
      <c r="Q48" s="46"/>
      <c r="R48" s="46"/>
      <c r="S48" s="46"/>
      <c r="T48" s="46"/>
      <c r="U48" s="46"/>
    </row>
    <row r="49" spans="1:21" ht="30.75" customHeight="1" x14ac:dyDescent="0.2">
      <c r="A49" s="46"/>
      <c r="B49" s="1166"/>
      <c r="C49" s="1167"/>
      <c r="D49" s="60"/>
      <c r="E49" s="1172" t="s">
        <v>14</v>
      </c>
      <c r="F49" s="1172"/>
      <c r="G49" s="1172"/>
      <c r="H49" s="1172"/>
      <c r="I49" s="1172"/>
      <c r="J49" s="1173"/>
      <c r="K49" s="61">
        <v>77</v>
      </c>
      <c r="L49" s="62">
        <v>89</v>
      </c>
      <c r="M49" s="62">
        <v>86</v>
      </c>
      <c r="N49" s="62">
        <v>87</v>
      </c>
      <c r="O49" s="63">
        <v>82</v>
      </c>
      <c r="P49" s="46"/>
      <c r="Q49" s="46"/>
      <c r="R49" s="46"/>
      <c r="S49" s="46"/>
      <c r="T49" s="46"/>
      <c r="U49" s="46"/>
    </row>
    <row r="50" spans="1:21" ht="30.75" customHeight="1" x14ac:dyDescent="0.2">
      <c r="A50" s="46"/>
      <c r="B50" s="1166"/>
      <c r="C50" s="1167"/>
      <c r="D50" s="60"/>
      <c r="E50" s="1172" t="s">
        <v>15</v>
      </c>
      <c r="F50" s="1172"/>
      <c r="G50" s="1172"/>
      <c r="H50" s="1172"/>
      <c r="I50" s="1172"/>
      <c r="J50" s="1173"/>
      <c r="K50" s="61">
        <v>31</v>
      </c>
      <c r="L50" s="62">
        <v>32</v>
      </c>
      <c r="M50" s="62">
        <v>9</v>
      </c>
      <c r="N50" s="62">
        <v>9</v>
      </c>
      <c r="O50" s="63">
        <v>9</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5470</v>
      </c>
      <c r="L52" s="62">
        <v>5548</v>
      </c>
      <c r="M52" s="62">
        <v>5769</v>
      </c>
      <c r="N52" s="62">
        <v>5810</v>
      </c>
      <c r="O52" s="63">
        <v>5346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2055</v>
      </c>
      <c r="L53" s="67">
        <v>1714</v>
      </c>
      <c r="M53" s="67">
        <v>1519</v>
      </c>
      <c r="N53" s="67">
        <v>1571</v>
      </c>
      <c r="O53" s="68">
        <v>1472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563</v>
      </c>
      <c r="L58" s="82" t="s">
        <v>489</v>
      </c>
      <c r="M58" s="82" t="s">
        <v>489</v>
      </c>
      <c r="N58" s="82" t="s">
        <v>489</v>
      </c>
      <c r="O58" s="83" t="s">
        <v>489</v>
      </c>
    </row>
    <row r="59" spans="1:21" ht="31.5" customHeight="1" x14ac:dyDescent="0.2">
      <c r="B59" s="1182"/>
      <c r="C59" s="1183"/>
      <c r="D59" s="1189" t="s">
        <v>26</v>
      </c>
      <c r="E59" s="1190"/>
      <c r="F59" s="1190"/>
      <c r="G59" s="1190"/>
      <c r="H59" s="1190"/>
      <c r="I59" s="1190"/>
      <c r="J59" s="1191"/>
      <c r="K59" s="84" t="s">
        <v>489</v>
      </c>
      <c r="L59" s="85" t="s">
        <v>489</v>
      </c>
      <c r="M59" s="85" t="s">
        <v>489</v>
      </c>
      <c r="N59" s="85" t="s">
        <v>489</v>
      </c>
      <c r="O59" s="86" t="s">
        <v>489</v>
      </c>
    </row>
    <row r="60" spans="1:21" ht="31.5" customHeight="1" thickBot="1" x14ac:dyDescent="0.25">
      <c r="B60" s="1184"/>
      <c r="C60" s="1185"/>
      <c r="D60" s="1192" t="s">
        <v>27</v>
      </c>
      <c r="E60" s="1193"/>
      <c r="F60" s="1193"/>
      <c r="G60" s="1193"/>
      <c r="H60" s="1193"/>
      <c r="I60" s="1193"/>
      <c r="J60" s="1194"/>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sheetData>
  <sheetProtection algorithmName="SHA-512" hashValue="sekb/11Ww+s36CJ4ls/is6qAsZD3I1hLyyg2RVg3ahbOWUh0USPLWyjc50bZZ7yaD3lEGaHsoZYPlGmCB0AENw==" saltValue="1cr8Uc1mKQguaNTtkx5Ph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68842</v>
      </c>
      <c r="J41" s="331">
        <v>67182</v>
      </c>
      <c r="K41" s="331">
        <v>62936</v>
      </c>
      <c r="L41" s="331">
        <v>60042</v>
      </c>
      <c r="M41" s="332">
        <v>57706</v>
      </c>
    </row>
    <row r="42" spans="2:13" ht="27.75" customHeight="1" x14ac:dyDescent="0.2">
      <c r="B42" s="1197"/>
      <c r="C42" s="1198"/>
      <c r="D42" s="104"/>
      <c r="E42" s="1203" t="s">
        <v>32</v>
      </c>
      <c r="F42" s="1203"/>
      <c r="G42" s="1203"/>
      <c r="H42" s="1204"/>
      <c r="I42" s="333">
        <v>112</v>
      </c>
      <c r="J42" s="334">
        <v>104</v>
      </c>
      <c r="K42" s="334">
        <v>73</v>
      </c>
      <c r="L42" s="334">
        <v>64</v>
      </c>
      <c r="M42" s="335">
        <v>56</v>
      </c>
    </row>
    <row r="43" spans="2:13" ht="27.75" customHeight="1" x14ac:dyDescent="0.2">
      <c r="B43" s="1197"/>
      <c r="C43" s="1198"/>
      <c r="D43" s="104"/>
      <c r="E43" s="1203" t="s">
        <v>33</v>
      </c>
      <c r="F43" s="1203"/>
      <c r="G43" s="1203"/>
      <c r="H43" s="1204"/>
      <c r="I43" s="333">
        <v>14567</v>
      </c>
      <c r="J43" s="334">
        <v>12788</v>
      </c>
      <c r="K43" s="334">
        <v>11138</v>
      </c>
      <c r="L43" s="334">
        <v>11522</v>
      </c>
      <c r="M43" s="335">
        <v>11695</v>
      </c>
    </row>
    <row r="44" spans="2:13" ht="27.75" customHeight="1" x14ac:dyDescent="0.2">
      <c r="B44" s="1197"/>
      <c r="C44" s="1198"/>
      <c r="D44" s="104"/>
      <c r="E44" s="1203" t="s">
        <v>34</v>
      </c>
      <c r="F44" s="1203"/>
      <c r="G44" s="1203"/>
      <c r="H44" s="1204"/>
      <c r="I44" s="333">
        <v>574</v>
      </c>
      <c r="J44" s="334">
        <v>519</v>
      </c>
      <c r="K44" s="334">
        <v>472</v>
      </c>
      <c r="L44" s="334">
        <v>397</v>
      </c>
      <c r="M44" s="335">
        <v>381</v>
      </c>
    </row>
    <row r="45" spans="2:13" ht="27.75" customHeight="1" x14ac:dyDescent="0.2">
      <c r="B45" s="1197"/>
      <c r="C45" s="1198"/>
      <c r="D45" s="104"/>
      <c r="E45" s="1203" t="s">
        <v>35</v>
      </c>
      <c r="F45" s="1203"/>
      <c r="G45" s="1203"/>
      <c r="H45" s="1204"/>
      <c r="I45" s="333">
        <v>5259</v>
      </c>
      <c r="J45" s="334">
        <v>5074</v>
      </c>
      <c r="K45" s="334">
        <v>5005</v>
      </c>
      <c r="L45" s="334">
        <v>4699</v>
      </c>
      <c r="M45" s="335">
        <v>4406</v>
      </c>
    </row>
    <row r="46" spans="2:13" ht="27.75" customHeight="1" x14ac:dyDescent="0.2">
      <c r="B46" s="1197"/>
      <c r="C46" s="1198"/>
      <c r="D46" s="105"/>
      <c r="E46" s="1203" t="s">
        <v>36</v>
      </c>
      <c r="F46" s="1203"/>
      <c r="G46" s="1203"/>
      <c r="H46" s="1204"/>
      <c r="I46" s="333">
        <v>2366</v>
      </c>
      <c r="J46" s="334">
        <v>1209</v>
      </c>
      <c r="K46" s="334">
        <v>809</v>
      </c>
      <c r="L46" s="334">
        <v>409</v>
      </c>
      <c r="M46" s="335">
        <v>11</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14410</v>
      </c>
      <c r="J50" s="334">
        <v>18425</v>
      </c>
      <c r="K50" s="334">
        <v>17408</v>
      </c>
      <c r="L50" s="334">
        <v>19148</v>
      </c>
      <c r="M50" s="335">
        <v>21477</v>
      </c>
    </row>
    <row r="51" spans="2:13" ht="27.75" customHeight="1" x14ac:dyDescent="0.2">
      <c r="B51" s="1197"/>
      <c r="C51" s="1198"/>
      <c r="D51" s="104"/>
      <c r="E51" s="1203" t="s">
        <v>42</v>
      </c>
      <c r="F51" s="1203"/>
      <c r="G51" s="1203"/>
      <c r="H51" s="1204"/>
      <c r="I51" s="333">
        <v>21368</v>
      </c>
      <c r="J51" s="334">
        <v>20529</v>
      </c>
      <c r="K51" s="334">
        <v>19440</v>
      </c>
      <c r="L51" s="334">
        <v>19475</v>
      </c>
      <c r="M51" s="335">
        <v>20827</v>
      </c>
    </row>
    <row r="52" spans="2:13" ht="27.75" customHeight="1" x14ac:dyDescent="0.2">
      <c r="B52" s="1199"/>
      <c r="C52" s="1200"/>
      <c r="D52" s="104"/>
      <c r="E52" s="1203" t="s">
        <v>43</v>
      </c>
      <c r="F52" s="1203"/>
      <c r="G52" s="1203"/>
      <c r="H52" s="1204"/>
      <c r="I52" s="333">
        <v>39119</v>
      </c>
      <c r="J52" s="334">
        <v>38858</v>
      </c>
      <c r="K52" s="334">
        <v>37823</v>
      </c>
      <c r="L52" s="334">
        <v>36664</v>
      </c>
      <c r="M52" s="335">
        <v>35733</v>
      </c>
    </row>
    <row r="53" spans="2:13" ht="27.75" customHeight="1" thickBot="1" x14ac:dyDescent="0.25">
      <c r="B53" s="1210" t="s">
        <v>19</v>
      </c>
      <c r="C53" s="1211"/>
      <c r="D53" s="108"/>
      <c r="E53" s="1212" t="s">
        <v>44</v>
      </c>
      <c r="F53" s="1212"/>
      <c r="G53" s="1212"/>
      <c r="H53" s="1213"/>
      <c r="I53" s="336">
        <v>16824</v>
      </c>
      <c r="J53" s="337">
        <v>9063</v>
      </c>
      <c r="K53" s="337">
        <v>5762</v>
      </c>
      <c r="L53" s="337">
        <v>1846</v>
      </c>
      <c r="M53" s="338">
        <v>-3782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9sVh5/RGI3NuS+A7dopTSUjLyjjuIdVndPKVZ8Mi164MNOqj7k53rlkg42WNt7sVNwUAvpT4eALolV0YAwLMyw==" saltValue="Tre9iXILIVS48ZfKqZh0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1928</v>
      </c>
      <c r="G55" s="339">
        <v>1914</v>
      </c>
      <c r="H55" s="340">
        <v>2069</v>
      </c>
    </row>
    <row r="56" spans="2:8" ht="52.5" customHeight="1" x14ac:dyDescent="0.2">
      <c r="B56" s="120"/>
      <c r="C56" s="1224" t="s">
        <v>47</v>
      </c>
      <c r="D56" s="1224"/>
      <c r="E56" s="1225"/>
      <c r="F56" s="341">
        <v>159</v>
      </c>
      <c r="G56" s="341">
        <v>923</v>
      </c>
      <c r="H56" s="342">
        <v>1395</v>
      </c>
    </row>
    <row r="57" spans="2:8" ht="53.25" customHeight="1" x14ac:dyDescent="0.2">
      <c r="B57" s="120"/>
      <c r="C57" s="1226" t="s">
        <v>48</v>
      </c>
      <c r="D57" s="1226"/>
      <c r="E57" s="1227"/>
      <c r="F57" s="343">
        <v>14172</v>
      </c>
      <c r="G57" s="343">
        <v>15672</v>
      </c>
      <c r="H57" s="344">
        <v>17342</v>
      </c>
    </row>
    <row r="58" spans="2:8" ht="45.75" customHeight="1" x14ac:dyDescent="0.2">
      <c r="B58" s="121"/>
      <c r="C58" s="1214" t="s">
        <v>564</v>
      </c>
      <c r="D58" s="1215"/>
      <c r="E58" s="1216"/>
      <c r="F58" s="345">
        <v>6571</v>
      </c>
      <c r="G58" s="345">
        <v>6638</v>
      </c>
      <c r="H58" s="346">
        <v>7914</v>
      </c>
    </row>
    <row r="59" spans="2:8" ht="45.75" customHeight="1" x14ac:dyDescent="0.2">
      <c r="B59" s="121"/>
      <c r="C59" s="1214" t="s">
        <v>565</v>
      </c>
      <c r="D59" s="1215"/>
      <c r="E59" s="1216"/>
      <c r="F59" s="345">
        <v>2075</v>
      </c>
      <c r="G59" s="345">
        <v>2178</v>
      </c>
      <c r="H59" s="346">
        <v>2419</v>
      </c>
    </row>
    <row r="60" spans="2:8" ht="45.75" customHeight="1" x14ac:dyDescent="0.2">
      <c r="B60" s="121"/>
      <c r="C60" s="1214" t="s">
        <v>567</v>
      </c>
      <c r="D60" s="1215"/>
      <c r="E60" s="1216"/>
      <c r="F60" s="345">
        <v>2314</v>
      </c>
      <c r="G60" s="345">
        <v>2344</v>
      </c>
      <c r="H60" s="346">
        <v>1897</v>
      </c>
    </row>
    <row r="61" spans="2:8" ht="45.75" customHeight="1" x14ac:dyDescent="0.2">
      <c r="B61" s="121"/>
      <c r="C61" s="1214" t="s">
        <v>568</v>
      </c>
      <c r="D61" s="1215"/>
      <c r="E61" s="1216"/>
      <c r="F61" s="345">
        <v>843</v>
      </c>
      <c r="G61" s="345">
        <v>1165</v>
      </c>
      <c r="H61" s="346">
        <v>1508</v>
      </c>
    </row>
    <row r="62" spans="2:8" ht="45.75" customHeight="1" thickBot="1" x14ac:dyDescent="0.25">
      <c r="B62" s="122"/>
      <c r="C62" s="1217" t="s">
        <v>566</v>
      </c>
      <c r="D62" s="1218"/>
      <c r="E62" s="1219"/>
      <c r="F62" s="347">
        <v>515</v>
      </c>
      <c r="G62" s="347">
        <v>664</v>
      </c>
      <c r="H62" s="348">
        <v>1136</v>
      </c>
    </row>
    <row r="63" spans="2:8" ht="52.5" customHeight="1" thickBot="1" x14ac:dyDescent="0.25">
      <c r="B63" s="123"/>
      <c r="C63" s="1220" t="s">
        <v>49</v>
      </c>
      <c r="D63" s="1220"/>
      <c r="E63" s="1221"/>
      <c r="F63" s="349">
        <v>16259</v>
      </c>
      <c r="G63" s="349">
        <v>18509</v>
      </c>
      <c r="H63" s="350">
        <v>20806</v>
      </c>
    </row>
    <row r="64" spans="2:8" ht="13.2" x14ac:dyDescent="0.2"/>
  </sheetData>
  <sheetProtection algorithmName="SHA-512" hashValue="Qb2/UEPmtqcYIM2NB4/O6dFwRA5d644akQP/9kc8PvuFUdZK/Xhe90R3ig1aT3n2hGAAPtr02dxlWck4rCmIgw==" saltValue="O7Ws9DDzK47dRZncUGJF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D019-D3F1-4A57-A16E-AA702D71DA4F}">
  <sheetPr>
    <pageSetUpPr fitToPage="1"/>
  </sheetPr>
  <dimension ref="A1:DE85"/>
  <sheetViews>
    <sheetView showGridLines="0" topLeftCell="A8"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573</v>
      </c>
      <c r="AO51" s="1231"/>
      <c r="AP51" s="1231"/>
      <c r="AQ51" s="1231"/>
      <c r="AR51" s="1231"/>
      <c r="AS51" s="1231"/>
      <c r="AT51" s="1231"/>
      <c r="AU51" s="1231"/>
      <c r="AV51" s="1231"/>
      <c r="AW51" s="1231"/>
      <c r="AX51" s="1231"/>
      <c r="AY51" s="1231"/>
      <c r="AZ51" s="1231"/>
      <c r="BA51" s="1231"/>
      <c r="BB51" s="1231" t="s">
        <v>574</v>
      </c>
      <c r="BC51" s="1231"/>
      <c r="BD51" s="1231"/>
      <c r="BE51" s="1231"/>
      <c r="BF51" s="1231"/>
      <c r="BG51" s="1231"/>
      <c r="BH51" s="1231"/>
      <c r="BI51" s="1231"/>
      <c r="BJ51" s="1231"/>
      <c r="BK51" s="1231"/>
      <c r="BL51" s="1231"/>
      <c r="BM51" s="1231"/>
      <c r="BN51" s="1231"/>
      <c r="BO51" s="1231"/>
      <c r="BP51" s="1228">
        <v>83</v>
      </c>
      <c r="BQ51" s="1228"/>
      <c r="BR51" s="1228"/>
      <c r="BS51" s="1228"/>
      <c r="BT51" s="1228"/>
      <c r="BU51" s="1228"/>
      <c r="BV51" s="1228"/>
      <c r="BW51" s="1228"/>
      <c r="BX51" s="1228">
        <v>42.8</v>
      </c>
      <c r="BY51" s="1228"/>
      <c r="BZ51" s="1228"/>
      <c r="CA51" s="1228"/>
      <c r="CB51" s="1228"/>
      <c r="CC51" s="1228"/>
      <c r="CD51" s="1228"/>
      <c r="CE51" s="1228"/>
      <c r="CF51" s="1228">
        <v>27.9</v>
      </c>
      <c r="CG51" s="1228"/>
      <c r="CH51" s="1228"/>
      <c r="CI51" s="1228"/>
      <c r="CJ51" s="1228"/>
      <c r="CK51" s="1228"/>
      <c r="CL51" s="1228"/>
      <c r="CM51" s="1228"/>
      <c r="CN51" s="1228">
        <v>8.6999999999999993</v>
      </c>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575</v>
      </c>
      <c r="BC53" s="1231"/>
      <c r="BD53" s="1231"/>
      <c r="BE53" s="1231"/>
      <c r="BF53" s="1231"/>
      <c r="BG53" s="1231"/>
      <c r="BH53" s="1231"/>
      <c r="BI53" s="1231"/>
      <c r="BJ53" s="1231"/>
      <c r="BK53" s="1231"/>
      <c r="BL53" s="1231"/>
      <c r="BM53" s="1231"/>
      <c r="BN53" s="1231"/>
      <c r="BO53" s="1231"/>
      <c r="BP53" s="1228">
        <v>56.4</v>
      </c>
      <c r="BQ53" s="1228"/>
      <c r="BR53" s="1228"/>
      <c r="BS53" s="1228"/>
      <c r="BT53" s="1228"/>
      <c r="BU53" s="1228"/>
      <c r="BV53" s="1228"/>
      <c r="BW53" s="1228"/>
      <c r="BX53" s="1228">
        <v>57.8</v>
      </c>
      <c r="BY53" s="1228"/>
      <c r="BZ53" s="1228"/>
      <c r="CA53" s="1228"/>
      <c r="CB53" s="1228"/>
      <c r="CC53" s="1228"/>
      <c r="CD53" s="1228"/>
      <c r="CE53" s="1228"/>
      <c r="CF53" s="1228">
        <v>59</v>
      </c>
      <c r="CG53" s="1228"/>
      <c r="CH53" s="1228"/>
      <c r="CI53" s="1228"/>
      <c r="CJ53" s="1228"/>
      <c r="CK53" s="1228"/>
      <c r="CL53" s="1228"/>
      <c r="CM53" s="1228"/>
      <c r="CN53" s="1228">
        <v>59.2</v>
      </c>
      <c r="CO53" s="1228"/>
      <c r="CP53" s="1228"/>
      <c r="CQ53" s="1228"/>
      <c r="CR53" s="1228"/>
      <c r="CS53" s="1228"/>
      <c r="CT53" s="1228"/>
      <c r="CU53" s="1228"/>
      <c r="CV53" s="1228">
        <v>59.5</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576</v>
      </c>
      <c r="AO55" s="1233"/>
      <c r="AP55" s="1233"/>
      <c r="AQ55" s="1233"/>
      <c r="AR55" s="1233"/>
      <c r="AS55" s="1233"/>
      <c r="AT55" s="1233"/>
      <c r="AU55" s="1233"/>
      <c r="AV55" s="1233"/>
      <c r="AW55" s="1233"/>
      <c r="AX55" s="1233"/>
      <c r="AY55" s="1233"/>
      <c r="AZ55" s="1233"/>
      <c r="BA55" s="1233"/>
      <c r="BB55" s="1231" t="s">
        <v>574</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575</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577</v>
      </c>
    </row>
    <row r="64" spans="1:109" ht="13.2"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573</v>
      </c>
      <c r="AO73" s="1231"/>
      <c r="AP73" s="1231"/>
      <c r="AQ73" s="1231"/>
      <c r="AR73" s="1231"/>
      <c r="AS73" s="1231"/>
      <c r="AT73" s="1231"/>
      <c r="AU73" s="1231"/>
      <c r="AV73" s="1231"/>
      <c r="AW73" s="1231"/>
      <c r="AX73" s="1231"/>
      <c r="AY73" s="1231"/>
      <c r="AZ73" s="1231"/>
      <c r="BA73" s="1231"/>
      <c r="BB73" s="1231" t="s">
        <v>574</v>
      </c>
      <c r="BC73" s="1231"/>
      <c r="BD73" s="1231"/>
      <c r="BE73" s="1231"/>
      <c r="BF73" s="1231"/>
      <c r="BG73" s="1231"/>
      <c r="BH73" s="1231"/>
      <c r="BI73" s="1231"/>
      <c r="BJ73" s="1231"/>
      <c r="BK73" s="1231"/>
      <c r="BL73" s="1231"/>
      <c r="BM73" s="1231"/>
      <c r="BN73" s="1231"/>
      <c r="BO73" s="1231"/>
      <c r="BP73" s="1228">
        <v>83</v>
      </c>
      <c r="BQ73" s="1228"/>
      <c r="BR73" s="1228"/>
      <c r="BS73" s="1228"/>
      <c r="BT73" s="1228"/>
      <c r="BU73" s="1228"/>
      <c r="BV73" s="1228"/>
      <c r="BW73" s="1228"/>
      <c r="BX73" s="1228">
        <v>42.8</v>
      </c>
      <c r="BY73" s="1228"/>
      <c r="BZ73" s="1228"/>
      <c r="CA73" s="1228"/>
      <c r="CB73" s="1228"/>
      <c r="CC73" s="1228"/>
      <c r="CD73" s="1228"/>
      <c r="CE73" s="1228"/>
      <c r="CF73" s="1228">
        <v>27.9</v>
      </c>
      <c r="CG73" s="1228"/>
      <c r="CH73" s="1228"/>
      <c r="CI73" s="1228"/>
      <c r="CJ73" s="1228"/>
      <c r="CK73" s="1228"/>
      <c r="CL73" s="1228"/>
      <c r="CM73" s="1228"/>
      <c r="CN73" s="1228">
        <v>8.6999999999999993</v>
      </c>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579</v>
      </c>
      <c r="BC75" s="1231"/>
      <c r="BD75" s="1231"/>
      <c r="BE75" s="1231"/>
      <c r="BF75" s="1231"/>
      <c r="BG75" s="1231"/>
      <c r="BH75" s="1231"/>
      <c r="BI75" s="1231"/>
      <c r="BJ75" s="1231"/>
      <c r="BK75" s="1231"/>
      <c r="BL75" s="1231"/>
      <c r="BM75" s="1231"/>
      <c r="BN75" s="1231"/>
      <c r="BO75" s="1231"/>
      <c r="BP75" s="1228">
        <v>12</v>
      </c>
      <c r="BQ75" s="1228"/>
      <c r="BR75" s="1228"/>
      <c r="BS75" s="1228"/>
      <c r="BT75" s="1228"/>
      <c r="BU75" s="1228"/>
      <c r="BV75" s="1228"/>
      <c r="BW75" s="1228"/>
      <c r="BX75" s="1228">
        <v>9.9</v>
      </c>
      <c r="BY75" s="1228"/>
      <c r="BZ75" s="1228"/>
      <c r="CA75" s="1228"/>
      <c r="CB75" s="1228"/>
      <c r="CC75" s="1228"/>
      <c r="CD75" s="1228"/>
      <c r="CE75" s="1228"/>
      <c r="CF75" s="1228">
        <v>8.5</v>
      </c>
      <c r="CG75" s="1228"/>
      <c r="CH75" s="1228"/>
      <c r="CI75" s="1228"/>
      <c r="CJ75" s="1228"/>
      <c r="CK75" s="1228"/>
      <c r="CL75" s="1228"/>
      <c r="CM75" s="1228"/>
      <c r="CN75" s="1228">
        <v>7.6</v>
      </c>
      <c r="CO75" s="1228"/>
      <c r="CP75" s="1228"/>
      <c r="CQ75" s="1228"/>
      <c r="CR75" s="1228"/>
      <c r="CS75" s="1228"/>
      <c r="CT75" s="1228"/>
      <c r="CU75" s="1228"/>
      <c r="CV75" s="1228">
        <v>7.1</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576</v>
      </c>
      <c r="AO77" s="1233"/>
      <c r="AP77" s="1233"/>
      <c r="AQ77" s="1233"/>
      <c r="AR77" s="1233"/>
      <c r="AS77" s="1233"/>
      <c r="AT77" s="1233"/>
      <c r="AU77" s="1233"/>
      <c r="AV77" s="1233"/>
      <c r="AW77" s="1233"/>
      <c r="AX77" s="1233"/>
      <c r="AY77" s="1233"/>
      <c r="AZ77" s="1233"/>
      <c r="BA77" s="1233"/>
      <c r="BB77" s="1231" t="s">
        <v>574</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579</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jyWcIkjfTIwAx5mXUSyo/yGkaZZRrzvzJ1IlltC5L1Lk8u4RjHOznL/43ewd9bq7hCfDKd3oeyOlBcTS7/dmQ==" saltValue="n1lW7GCilKv2erUZIN/lF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F007-2F15-4559-AC59-C64FAB75EB38}">
  <sheetPr>
    <pageSetUpPr fitToPage="1"/>
  </sheetPr>
  <dimension ref="A1:DR125"/>
  <sheetViews>
    <sheetView showGridLines="0" topLeftCell="A10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SH0dYQ/YYi75bqxbRM+azJWHES98DPonsXbPJVhE8dxfi9qanmEbLS2paJ336acxfDqWdQdVh/DPvXMA7A42ng==" saltValue="lPfkosTqJ4nxHFeSe3AhK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08FAB-27F8-4F5F-AE6C-BEBE15FAFE3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z853/BTfJCYrrDtvQnmWGUlTpCrm4x/sZNft9uT5MOkf0G4F/Pt2Oti4GMR4LgkvOWshTX2/xuTxW2sz/Tn0QQ==" saltValue="cVV4JRFhXz88jRi1CeWB/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52480</v>
      </c>
      <c r="E3" s="142"/>
      <c r="F3" s="143">
        <v>44161</v>
      </c>
      <c r="G3" s="144"/>
      <c r="H3" s="145"/>
    </row>
    <row r="4" spans="1:8" x14ac:dyDescent="0.2">
      <c r="A4" s="146"/>
      <c r="B4" s="147"/>
      <c r="C4" s="148"/>
      <c r="D4" s="149">
        <v>32249</v>
      </c>
      <c r="E4" s="150"/>
      <c r="F4" s="151">
        <v>23644</v>
      </c>
      <c r="G4" s="152"/>
      <c r="H4" s="153"/>
    </row>
    <row r="5" spans="1:8" x14ac:dyDescent="0.2">
      <c r="A5" s="134" t="s">
        <v>521</v>
      </c>
      <c r="B5" s="139"/>
      <c r="C5" s="140"/>
      <c r="D5" s="141">
        <v>40168</v>
      </c>
      <c r="E5" s="142"/>
      <c r="F5" s="143">
        <v>43955</v>
      </c>
      <c r="G5" s="144"/>
      <c r="H5" s="145"/>
    </row>
    <row r="6" spans="1:8" x14ac:dyDescent="0.2">
      <c r="A6" s="146"/>
      <c r="B6" s="147"/>
      <c r="C6" s="148"/>
      <c r="D6" s="149">
        <v>29040</v>
      </c>
      <c r="E6" s="150"/>
      <c r="F6" s="151">
        <v>21318</v>
      </c>
      <c r="G6" s="152"/>
      <c r="H6" s="153"/>
    </row>
    <row r="7" spans="1:8" x14ac:dyDescent="0.2">
      <c r="A7" s="134" t="s">
        <v>522</v>
      </c>
      <c r="B7" s="139"/>
      <c r="C7" s="140"/>
      <c r="D7" s="141">
        <v>42819</v>
      </c>
      <c r="E7" s="142"/>
      <c r="F7" s="143">
        <v>41921</v>
      </c>
      <c r="G7" s="144"/>
      <c r="H7" s="145"/>
    </row>
    <row r="8" spans="1:8" x14ac:dyDescent="0.2">
      <c r="A8" s="146"/>
      <c r="B8" s="147"/>
      <c r="C8" s="148"/>
      <c r="D8" s="149">
        <v>27669</v>
      </c>
      <c r="E8" s="150"/>
      <c r="F8" s="151">
        <v>21655</v>
      </c>
      <c r="G8" s="152"/>
      <c r="H8" s="153"/>
    </row>
    <row r="9" spans="1:8" x14ac:dyDescent="0.2">
      <c r="A9" s="134" t="s">
        <v>523</v>
      </c>
      <c r="B9" s="139"/>
      <c r="C9" s="140"/>
      <c r="D9" s="141">
        <v>48547</v>
      </c>
      <c r="E9" s="142"/>
      <c r="F9" s="143">
        <v>44585</v>
      </c>
      <c r="G9" s="144"/>
      <c r="H9" s="145"/>
    </row>
    <row r="10" spans="1:8" x14ac:dyDescent="0.2">
      <c r="A10" s="146"/>
      <c r="B10" s="147"/>
      <c r="C10" s="148"/>
      <c r="D10" s="149">
        <v>31624</v>
      </c>
      <c r="E10" s="150"/>
      <c r="F10" s="151">
        <v>23077</v>
      </c>
      <c r="G10" s="152"/>
      <c r="H10" s="153"/>
    </row>
    <row r="11" spans="1:8" x14ac:dyDescent="0.2">
      <c r="A11" s="134" t="s">
        <v>524</v>
      </c>
      <c r="B11" s="139"/>
      <c r="C11" s="140"/>
      <c r="D11" s="141">
        <v>50086</v>
      </c>
      <c r="E11" s="142"/>
      <c r="F11" s="143">
        <v>49779</v>
      </c>
      <c r="G11" s="144"/>
      <c r="H11" s="145"/>
    </row>
    <row r="12" spans="1:8" x14ac:dyDescent="0.2">
      <c r="A12" s="146"/>
      <c r="B12" s="147"/>
      <c r="C12" s="154"/>
      <c r="D12" s="149">
        <v>33324</v>
      </c>
      <c r="E12" s="150"/>
      <c r="F12" s="151">
        <v>28921</v>
      </c>
      <c r="G12" s="152"/>
      <c r="H12" s="153"/>
    </row>
    <row r="13" spans="1:8" x14ac:dyDescent="0.2">
      <c r="A13" s="134"/>
      <c r="B13" s="139"/>
      <c r="C13" s="140"/>
      <c r="D13" s="141">
        <v>46820</v>
      </c>
      <c r="E13" s="142"/>
      <c r="F13" s="143">
        <v>44880</v>
      </c>
      <c r="G13" s="155"/>
      <c r="H13" s="145"/>
    </row>
    <row r="14" spans="1:8" x14ac:dyDescent="0.2">
      <c r="A14" s="146"/>
      <c r="B14" s="147"/>
      <c r="C14" s="148"/>
      <c r="D14" s="149">
        <v>30781</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0.57999999999999996</v>
      </c>
      <c r="C19" s="156">
        <f>ROUND(VALUE(SUBSTITUTE(実質収支比率等に係る経年分析!G$48,"▲","-")),2)</f>
        <v>1.57</v>
      </c>
      <c r="D19" s="156">
        <f>ROUND(VALUE(SUBSTITUTE(実質収支比率等に係る経年分析!H$48,"▲","-")),2)</f>
        <v>1.7</v>
      </c>
      <c r="E19" s="156">
        <f>ROUND(VALUE(SUBSTITUTE(実質収支比率等に係る経年分析!I$48,"▲","-")),2)</f>
        <v>1.06</v>
      </c>
      <c r="F19" s="156">
        <f>ROUND(VALUE(SUBSTITUTE(実質収支比率等に係る経年分析!J$48,"▲","-")),2)</f>
        <v>1.33</v>
      </c>
    </row>
    <row r="20" spans="1:11" x14ac:dyDescent="0.2">
      <c r="A20" s="156" t="s">
        <v>53</v>
      </c>
      <c r="B20" s="156">
        <f>ROUND(VALUE(SUBSTITUTE(実質収支比率等に係る経年分析!F$47,"▲","-")),2)</f>
        <v>6.91</v>
      </c>
      <c r="C20" s="156">
        <f>ROUND(VALUE(SUBSTITUTE(実質収支比率等に係る経年分析!G$47,"▲","-")),2)</f>
        <v>6.92</v>
      </c>
      <c r="D20" s="156">
        <f>ROUND(VALUE(SUBSTITUTE(実質収支比率等に係る経年分析!H$47,"▲","-")),2)</f>
        <v>8.01</v>
      </c>
      <c r="E20" s="156">
        <f>ROUND(VALUE(SUBSTITUTE(実質収支比率等に係る経年分析!I$47,"▲","-")),2)</f>
        <v>7.82</v>
      </c>
      <c r="F20" s="156">
        <f>ROUND(VALUE(SUBSTITUTE(実質収支比率等に係る経年分析!J$47,"▲","-")),2)</f>
        <v>8.31</v>
      </c>
    </row>
    <row r="21" spans="1:11" x14ac:dyDescent="0.2">
      <c r="A21" s="156" t="s">
        <v>54</v>
      </c>
      <c r="B21" s="156">
        <f>IF(ISNUMBER(VALUE(SUBSTITUTE(実質収支比率等に係る経年分析!F$49,"▲","-"))),ROUND(VALUE(SUBSTITUTE(実質収支比率等に係る経年分析!F$49,"▲","-")),2),NA())</f>
        <v>3.32</v>
      </c>
      <c r="C21" s="156">
        <f>IF(ISNUMBER(VALUE(SUBSTITUTE(実質収支比率等に係る経年分析!G$49,"▲","-"))),ROUND(VALUE(SUBSTITUTE(実質収支比率等に係る経年分析!G$49,"▲","-")),2),NA())</f>
        <v>1.29</v>
      </c>
      <c r="D21" s="156">
        <f>IF(ISNUMBER(VALUE(SUBSTITUTE(実質収支比率等に係る経年分析!H$49,"▲","-"))),ROUND(VALUE(SUBSTITUTE(実質収支比率等に係る経年分析!H$49,"▲","-")),2),NA())</f>
        <v>5.7</v>
      </c>
      <c r="E21" s="156">
        <f>IF(ISNUMBER(VALUE(SUBSTITUTE(実質収支比率等に係る経年分析!I$49,"▲","-"))),ROUND(VALUE(SUBSTITUTE(実質収支比率等に係る経年分析!I$49,"▲","-")),2),NA())</f>
        <v>-0.67</v>
      </c>
      <c r="F21" s="156">
        <f>IF(ISNUMBER(VALUE(SUBSTITUTE(実質収支比率等に係る経年分析!J$49,"▲","-"))),ROUND(VALUE(SUBSTITUTE(実質収支比率等に係る経年分析!J$49,"▲","-")),2),NA())</f>
        <v>0.91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病院事業債管理特別会計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2.3199999999999998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1.1100000000000001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0.56999999999999995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2.3199999999999998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2.0499999999999998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5470</v>
      </c>
      <c r="E42" s="158"/>
      <c r="F42" s="158"/>
      <c r="G42" s="158">
        <f>'実質公債費比率（分子）の構造'!L$52</f>
        <v>5548</v>
      </c>
      <c r="H42" s="158"/>
      <c r="I42" s="158"/>
      <c r="J42" s="158">
        <f>'実質公債費比率（分子）の構造'!M$52</f>
        <v>5769</v>
      </c>
      <c r="K42" s="158"/>
      <c r="L42" s="158"/>
      <c r="M42" s="158">
        <f>'実質公債費比率（分子）の構造'!N$52</f>
        <v>5810</v>
      </c>
      <c r="N42" s="158"/>
      <c r="O42" s="158"/>
      <c r="P42" s="158">
        <f>'実質公債費比率（分子）の構造'!O$52</f>
        <v>5346</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31</v>
      </c>
      <c r="C44" s="158"/>
      <c r="D44" s="158"/>
      <c r="E44" s="158">
        <f>'実質公債費比率（分子）の構造'!L$50</f>
        <v>32</v>
      </c>
      <c r="F44" s="158"/>
      <c r="G44" s="158"/>
      <c r="H44" s="158">
        <f>'実質公債費比率（分子）の構造'!M$50</f>
        <v>9</v>
      </c>
      <c r="I44" s="158"/>
      <c r="J44" s="158"/>
      <c r="K44" s="158">
        <f>'実質公債費比率（分子）の構造'!N$50</f>
        <v>9</v>
      </c>
      <c r="L44" s="158"/>
      <c r="M44" s="158"/>
      <c r="N44" s="158">
        <f>'実質公債費比率（分子）の構造'!O$50</f>
        <v>9</v>
      </c>
      <c r="O44" s="158"/>
      <c r="P44" s="158"/>
    </row>
    <row r="45" spans="1:16" x14ac:dyDescent="0.2">
      <c r="A45" s="158" t="s">
        <v>63</v>
      </c>
      <c r="B45" s="158">
        <f>'実質公債費比率（分子）の構造'!K$49</f>
        <v>77</v>
      </c>
      <c r="C45" s="158"/>
      <c r="D45" s="158"/>
      <c r="E45" s="158">
        <f>'実質公債費比率（分子）の構造'!L$49</f>
        <v>89</v>
      </c>
      <c r="F45" s="158"/>
      <c r="G45" s="158"/>
      <c r="H45" s="158">
        <f>'実質公債費比率（分子）の構造'!M$49</f>
        <v>86</v>
      </c>
      <c r="I45" s="158"/>
      <c r="J45" s="158"/>
      <c r="K45" s="158">
        <f>'実質公債費比率（分子）の構造'!N$49</f>
        <v>87</v>
      </c>
      <c r="L45" s="158"/>
      <c r="M45" s="158"/>
      <c r="N45" s="158">
        <f>'実質公債費比率（分子）の構造'!O$49</f>
        <v>82</v>
      </c>
      <c r="O45" s="158"/>
      <c r="P45" s="158"/>
    </row>
    <row r="46" spans="1:16" x14ac:dyDescent="0.2">
      <c r="A46" s="158" t="s">
        <v>64</v>
      </c>
      <c r="B46" s="158">
        <f>'実質公債費比率（分子）の構造'!K$48</f>
        <v>1155</v>
      </c>
      <c r="C46" s="158"/>
      <c r="D46" s="158"/>
      <c r="E46" s="158">
        <f>'実質公債費比率（分子）の構造'!L$48</f>
        <v>1002</v>
      </c>
      <c r="F46" s="158"/>
      <c r="G46" s="158"/>
      <c r="H46" s="158">
        <f>'実質公債費比率（分子）の構造'!M$48</f>
        <v>992</v>
      </c>
      <c r="I46" s="158"/>
      <c r="J46" s="158"/>
      <c r="K46" s="158">
        <f>'実質公債費比率（分子）の構造'!N$48</f>
        <v>1052</v>
      </c>
      <c r="L46" s="158"/>
      <c r="M46" s="158"/>
      <c r="N46" s="158">
        <f>'実質公債費比率（分子）の構造'!O$48</f>
        <v>738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6262</v>
      </c>
      <c r="C49" s="158"/>
      <c r="D49" s="158"/>
      <c r="E49" s="158">
        <f>'実質公債費比率（分子）の構造'!L$45</f>
        <v>6139</v>
      </c>
      <c r="F49" s="158"/>
      <c r="G49" s="158"/>
      <c r="H49" s="158">
        <f>'実質公債費比率（分子）の構造'!M$45</f>
        <v>6201</v>
      </c>
      <c r="I49" s="158"/>
      <c r="J49" s="158"/>
      <c r="K49" s="158">
        <f>'実質公債費比率（分子）の構造'!N$45</f>
        <v>6233</v>
      </c>
      <c r="L49" s="158"/>
      <c r="M49" s="158"/>
      <c r="N49" s="158">
        <f>'実質公債費比率（分子）の構造'!O$45</f>
        <v>5989</v>
      </c>
      <c r="O49" s="158"/>
      <c r="P49" s="158"/>
    </row>
    <row r="50" spans="1:16" x14ac:dyDescent="0.2">
      <c r="A50" s="158" t="s">
        <v>67</v>
      </c>
      <c r="B50" s="158" t="e">
        <f>NA()</f>
        <v>#N/A</v>
      </c>
      <c r="C50" s="158">
        <f>IF(ISNUMBER('実質公債費比率（分子）の構造'!K$53),'実質公債費比率（分子）の構造'!K$53,NA())</f>
        <v>2055</v>
      </c>
      <c r="D50" s="158" t="e">
        <f>NA()</f>
        <v>#N/A</v>
      </c>
      <c r="E50" s="158" t="e">
        <f>NA()</f>
        <v>#N/A</v>
      </c>
      <c r="F50" s="158">
        <f>IF(ISNUMBER('実質公債費比率（分子）の構造'!L$53),'実質公債費比率（分子）の構造'!L$53,NA())</f>
        <v>1714</v>
      </c>
      <c r="G50" s="158" t="e">
        <f>NA()</f>
        <v>#N/A</v>
      </c>
      <c r="H50" s="158" t="e">
        <f>NA()</f>
        <v>#N/A</v>
      </c>
      <c r="I50" s="158">
        <f>IF(ISNUMBER('実質公債費比率（分子）の構造'!M$53),'実質公債費比率（分子）の構造'!M$53,NA())</f>
        <v>1519</v>
      </c>
      <c r="J50" s="158" t="e">
        <f>NA()</f>
        <v>#N/A</v>
      </c>
      <c r="K50" s="158" t="e">
        <f>NA()</f>
        <v>#N/A</v>
      </c>
      <c r="L50" s="158">
        <f>IF(ISNUMBER('実質公債費比率（分子）の構造'!N$53),'実質公債費比率（分子）の構造'!N$53,NA())</f>
        <v>1571</v>
      </c>
      <c r="M50" s="158" t="e">
        <f>NA()</f>
        <v>#N/A</v>
      </c>
      <c r="N50" s="158" t="e">
        <f>NA()</f>
        <v>#N/A</v>
      </c>
      <c r="O50" s="158">
        <f>IF(ISNUMBER('実質公債費比率（分子）の構造'!O$53),'実質公債費比率（分子）の構造'!O$53,NA())</f>
        <v>1472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39119</v>
      </c>
      <c r="E56" s="157"/>
      <c r="F56" s="157"/>
      <c r="G56" s="157">
        <f>'将来負担比率（分子）の構造'!J$52</f>
        <v>38858</v>
      </c>
      <c r="H56" s="157"/>
      <c r="I56" s="157"/>
      <c r="J56" s="157">
        <f>'将来負担比率（分子）の構造'!K$52</f>
        <v>37823</v>
      </c>
      <c r="K56" s="157"/>
      <c r="L56" s="157"/>
      <c r="M56" s="157">
        <f>'将来負担比率（分子）の構造'!L$52</f>
        <v>36664</v>
      </c>
      <c r="N56" s="157"/>
      <c r="O56" s="157"/>
      <c r="P56" s="157">
        <f>'将来負担比率（分子）の構造'!M$52</f>
        <v>35733</v>
      </c>
    </row>
    <row r="57" spans="1:16" x14ac:dyDescent="0.2">
      <c r="A57" s="157" t="s">
        <v>42</v>
      </c>
      <c r="B57" s="157"/>
      <c r="C57" s="157"/>
      <c r="D57" s="157">
        <f>'将来負担比率（分子）の構造'!I$51</f>
        <v>21368</v>
      </c>
      <c r="E57" s="157"/>
      <c r="F57" s="157"/>
      <c r="G57" s="157">
        <f>'将来負担比率（分子）の構造'!J$51</f>
        <v>20529</v>
      </c>
      <c r="H57" s="157"/>
      <c r="I57" s="157"/>
      <c r="J57" s="157">
        <f>'将来負担比率（分子）の構造'!K$51</f>
        <v>19440</v>
      </c>
      <c r="K57" s="157"/>
      <c r="L57" s="157"/>
      <c r="M57" s="157">
        <f>'将来負担比率（分子）の構造'!L$51</f>
        <v>19475</v>
      </c>
      <c r="N57" s="157"/>
      <c r="O57" s="157"/>
      <c r="P57" s="157">
        <f>'将来負担比率（分子）の構造'!M$51</f>
        <v>20827</v>
      </c>
    </row>
    <row r="58" spans="1:16" x14ac:dyDescent="0.2">
      <c r="A58" s="157" t="s">
        <v>41</v>
      </c>
      <c r="B58" s="157"/>
      <c r="C58" s="157"/>
      <c r="D58" s="157">
        <f>'将来負担比率（分子）の構造'!I$50</f>
        <v>14410</v>
      </c>
      <c r="E58" s="157"/>
      <c r="F58" s="157"/>
      <c r="G58" s="157">
        <f>'将来負担比率（分子）の構造'!J$50</f>
        <v>18425</v>
      </c>
      <c r="H58" s="157"/>
      <c r="I58" s="157"/>
      <c r="J58" s="157">
        <f>'将来負担比率（分子）の構造'!K$50</f>
        <v>17408</v>
      </c>
      <c r="K58" s="157"/>
      <c r="L58" s="157"/>
      <c r="M58" s="157">
        <f>'将来負担比率（分子）の構造'!L$50</f>
        <v>19148</v>
      </c>
      <c r="N58" s="157"/>
      <c r="O58" s="157"/>
      <c r="P58" s="157">
        <f>'将来負担比率（分子）の構造'!M$50</f>
        <v>21477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2366</v>
      </c>
      <c r="C61" s="157"/>
      <c r="D61" s="157"/>
      <c r="E61" s="157">
        <f>'将来負担比率（分子）の構造'!J$46</f>
        <v>1209</v>
      </c>
      <c r="F61" s="157"/>
      <c r="G61" s="157"/>
      <c r="H61" s="157">
        <f>'将来負担比率（分子）の構造'!K$46</f>
        <v>809</v>
      </c>
      <c r="I61" s="157"/>
      <c r="J61" s="157"/>
      <c r="K61" s="157">
        <f>'将来負担比率（分子）の構造'!L$46</f>
        <v>409</v>
      </c>
      <c r="L61" s="157"/>
      <c r="M61" s="157"/>
      <c r="N61" s="157">
        <f>'将来負担比率（分子）の構造'!M$46</f>
        <v>11</v>
      </c>
      <c r="O61" s="157"/>
      <c r="P61" s="157"/>
    </row>
    <row r="62" spans="1:16" x14ac:dyDescent="0.2">
      <c r="A62" s="157" t="s">
        <v>35</v>
      </c>
      <c r="B62" s="157">
        <f>'将来負担比率（分子）の構造'!I$45</f>
        <v>5259</v>
      </c>
      <c r="C62" s="157"/>
      <c r="D62" s="157"/>
      <c r="E62" s="157">
        <f>'将来負担比率（分子）の構造'!J$45</f>
        <v>5074</v>
      </c>
      <c r="F62" s="157"/>
      <c r="G62" s="157"/>
      <c r="H62" s="157">
        <f>'将来負担比率（分子）の構造'!K$45</f>
        <v>5005</v>
      </c>
      <c r="I62" s="157"/>
      <c r="J62" s="157"/>
      <c r="K62" s="157">
        <f>'将来負担比率（分子）の構造'!L$45</f>
        <v>4699</v>
      </c>
      <c r="L62" s="157"/>
      <c r="M62" s="157"/>
      <c r="N62" s="157">
        <f>'将来負担比率（分子）の構造'!M$45</f>
        <v>4406</v>
      </c>
      <c r="O62" s="157"/>
      <c r="P62" s="157"/>
    </row>
    <row r="63" spans="1:16" x14ac:dyDescent="0.2">
      <c r="A63" s="157" t="s">
        <v>34</v>
      </c>
      <c r="B63" s="157">
        <f>'将来負担比率（分子）の構造'!I$44</f>
        <v>574</v>
      </c>
      <c r="C63" s="157"/>
      <c r="D63" s="157"/>
      <c r="E63" s="157">
        <f>'将来負担比率（分子）の構造'!J$44</f>
        <v>519</v>
      </c>
      <c r="F63" s="157"/>
      <c r="G63" s="157"/>
      <c r="H63" s="157">
        <f>'将来負担比率（分子）の構造'!K$44</f>
        <v>472</v>
      </c>
      <c r="I63" s="157"/>
      <c r="J63" s="157"/>
      <c r="K63" s="157">
        <f>'将来負担比率（分子）の構造'!L$44</f>
        <v>397</v>
      </c>
      <c r="L63" s="157"/>
      <c r="M63" s="157"/>
      <c r="N63" s="157">
        <f>'将来負担比率（分子）の構造'!M$44</f>
        <v>381</v>
      </c>
      <c r="O63" s="157"/>
      <c r="P63" s="157"/>
    </row>
    <row r="64" spans="1:16" x14ac:dyDescent="0.2">
      <c r="A64" s="157" t="s">
        <v>33</v>
      </c>
      <c r="B64" s="157">
        <f>'将来負担比率（分子）の構造'!I$43</f>
        <v>14567</v>
      </c>
      <c r="C64" s="157"/>
      <c r="D64" s="157"/>
      <c r="E64" s="157">
        <f>'将来負担比率（分子）の構造'!J$43</f>
        <v>12788</v>
      </c>
      <c r="F64" s="157"/>
      <c r="G64" s="157"/>
      <c r="H64" s="157">
        <f>'将来負担比率（分子）の構造'!K$43</f>
        <v>11138</v>
      </c>
      <c r="I64" s="157"/>
      <c r="J64" s="157"/>
      <c r="K64" s="157">
        <f>'将来負担比率（分子）の構造'!L$43</f>
        <v>11522</v>
      </c>
      <c r="L64" s="157"/>
      <c r="M64" s="157"/>
      <c r="N64" s="157">
        <f>'将来負担比率（分子）の構造'!M$43</f>
        <v>11695</v>
      </c>
      <c r="O64" s="157"/>
      <c r="P64" s="157"/>
    </row>
    <row r="65" spans="1:16" x14ac:dyDescent="0.2">
      <c r="A65" s="157" t="s">
        <v>32</v>
      </c>
      <c r="B65" s="157">
        <f>'将来負担比率（分子）の構造'!I$42</f>
        <v>112</v>
      </c>
      <c r="C65" s="157"/>
      <c r="D65" s="157"/>
      <c r="E65" s="157">
        <f>'将来負担比率（分子）の構造'!J$42</f>
        <v>104</v>
      </c>
      <c r="F65" s="157"/>
      <c r="G65" s="157"/>
      <c r="H65" s="157">
        <f>'将来負担比率（分子）の構造'!K$42</f>
        <v>73</v>
      </c>
      <c r="I65" s="157"/>
      <c r="J65" s="157"/>
      <c r="K65" s="157">
        <f>'将来負担比率（分子）の構造'!L$42</f>
        <v>64</v>
      </c>
      <c r="L65" s="157"/>
      <c r="M65" s="157"/>
      <c r="N65" s="157">
        <f>'将来負担比率（分子）の構造'!M$42</f>
        <v>56</v>
      </c>
      <c r="O65" s="157"/>
      <c r="P65" s="157"/>
    </row>
    <row r="66" spans="1:16" x14ac:dyDescent="0.2">
      <c r="A66" s="157" t="s">
        <v>31</v>
      </c>
      <c r="B66" s="157">
        <f>'将来負担比率（分子）の構造'!I$41</f>
        <v>68842</v>
      </c>
      <c r="C66" s="157"/>
      <c r="D66" s="157"/>
      <c r="E66" s="157">
        <f>'将来負担比率（分子）の構造'!J$41</f>
        <v>67182</v>
      </c>
      <c r="F66" s="157"/>
      <c r="G66" s="157"/>
      <c r="H66" s="157">
        <f>'将来負担比率（分子）の構造'!K$41</f>
        <v>62936</v>
      </c>
      <c r="I66" s="157"/>
      <c r="J66" s="157"/>
      <c r="K66" s="157">
        <f>'将来負担比率（分子）の構造'!L$41</f>
        <v>60042</v>
      </c>
      <c r="L66" s="157"/>
      <c r="M66" s="157"/>
      <c r="N66" s="157">
        <f>'将来負担比率（分子）の構造'!M$41</f>
        <v>57706</v>
      </c>
      <c r="O66" s="157"/>
      <c r="P66" s="157"/>
    </row>
    <row r="67" spans="1:16" x14ac:dyDescent="0.2">
      <c r="A67" s="157" t="s">
        <v>71</v>
      </c>
      <c r="B67" s="157" t="e">
        <f>NA()</f>
        <v>#N/A</v>
      </c>
      <c r="C67" s="157">
        <f>IF(ISNUMBER('将来負担比率（分子）の構造'!I$53), IF('将来負担比率（分子）の構造'!I$53 &lt; 0, 0, '将来負担比率（分子）の構造'!I$53), NA())</f>
        <v>16824</v>
      </c>
      <c r="D67" s="157" t="e">
        <f>NA()</f>
        <v>#N/A</v>
      </c>
      <c r="E67" s="157" t="e">
        <f>NA()</f>
        <v>#N/A</v>
      </c>
      <c r="F67" s="157">
        <f>IF(ISNUMBER('将来負担比率（分子）の構造'!J$53), IF('将来負担比率（分子）の構造'!J$53 &lt; 0, 0, '将来負担比率（分子）の構造'!J$53), NA())</f>
        <v>9063</v>
      </c>
      <c r="G67" s="157" t="e">
        <f>NA()</f>
        <v>#N/A</v>
      </c>
      <c r="H67" s="157" t="e">
        <f>NA()</f>
        <v>#N/A</v>
      </c>
      <c r="I67" s="157">
        <f>IF(ISNUMBER('将来負担比率（分子）の構造'!K$53), IF('将来負担比率（分子）の構造'!K$53 &lt; 0, 0, '将来負担比率（分子）の構造'!K$53), NA())</f>
        <v>5762</v>
      </c>
      <c r="J67" s="157" t="e">
        <f>NA()</f>
        <v>#N/A</v>
      </c>
      <c r="K67" s="157" t="e">
        <f>NA()</f>
        <v>#N/A</v>
      </c>
      <c r="L67" s="157">
        <f>IF(ISNUMBER('将来負担比率（分子）の構造'!L$53), IF('将来負担比率（分子）の構造'!L$53 &lt; 0, 0, '将来負担比率（分子）の構造'!L$53), NA())</f>
        <v>1846</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1928</v>
      </c>
      <c r="C72" s="161">
        <f>基金残高に係る経年分析!G55</f>
        <v>1914</v>
      </c>
      <c r="D72" s="161">
        <f>基金残高に係る経年分析!H55</f>
        <v>2069</v>
      </c>
    </row>
    <row r="73" spans="1:16" x14ac:dyDescent="0.2">
      <c r="A73" s="160" t="s">
        <v>74</v>
      </c>
      <c r="B73" s="161">
        <f>基金残高に係る経年分析!F56</f>
        <v>159</v>
      </c>
      <c r="C73" s="161">
        <f>基金残高に係る経年分析!G56</f>
        <v>923</v>
      </c>
      <c r="D73" s="161">
        <f>基金残高に係る経年分析!H56</f>
        <v>1395</v>
      </c>
    </row>
    <row r="74" spans="1:16" x14ac:dyDescent="0.2">
      <c r="A74" s="160" t="s">
        <v>75</v>
      </c>
      <c r="B74" s="161">
        <f>基金残高に係る経年分析!F57</f>
        <v>14172</v>
      </c>
      <c r="C74" s="161">
        <f>基金残高に係る経年分析!G57</f>
        <v>15672</v>
      </c>
      <c r="D74" s="161">
        <f>基金残高に係る経年分析!H57</f>
        <v>17342</v>
      </c>
    </row>
  </sheetData>
  <sheetProtection algorithmName="SHA-512" hashValue="fMrW61/j3OgbdVAqgA2ymrt0x/De97A4vaVwCWqa+auHPurAQG4ITgfCgOJhfCYKayX3dy7Bhzrixmvp/xDmKw==" saltValue="W6toFE+C/8u9iClBKNBD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2026-03-16T01:47:57Z</cp:lastPrinted>
  <dcterms:created xsi:type="dcterms:W3CDTF">2026-02-23T07:38:57Z</dcterms:created>
  <dcterms:modified xsi:type="dcterms:W3CDTF">2026-09-29T01:18:13Z</dcterms:modified>
  <cp:category/>
</cp:coreProperties>
</file>