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84A3A466-5EBE-4E74-A4A9-E5A92CBD528A}"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C35" i="10"/>
  <c r="BE34" i="10"/>
  <c r="C34" i="10"/>
  <c r="U34" i="10" l="1"/>
  <c r="U35" i="10" s="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CO34" i="10"/>
  <c r="CO35" i="10" s="1"/>
  <c r="CO36" i="10" s="1"/>
  <c r="CO37" i="10" s="1"/>
</calcChain>
</file>

<file path=xl/sharedStrings.xml><?xml version="1.0" encoding="utf-8"?>
<sst xmlns="http://schemas.openxmlformats.org/spreadsheetml/2006/main" count="1116" uniqueCount="574">
  <si>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</si>
  <si>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</si>
  <si>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</si>
  <si>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</si>
  <si>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</si>
  <si>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</si>
  <si>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</si>
  <si>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</si>
  <si>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</si>
  <si>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</si>
  <si>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</si>
  <si>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</si>
  <si>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</si>
  <si>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</si>
  <si>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</si>
  <si>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</si>
  <si>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</si>
  <si>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</si>
  <si>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</si>
  <si>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</si>
  <si>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</si>
  <si>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</si>
  <si>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</si>
  <si>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</si>
  <si>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</si>
  <si>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</si>
  <si>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</si>
  <si>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</si>
  <si>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</si>
  <si>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</si>
  <si>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</si>
  <si>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</si>
  <si>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</si>
  <si>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</si>
  <si>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</si>
  <si>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</si>
  <si>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</si>
  <si>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</si>
  <si>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</si>
  <si>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</si>
  <si>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</si>
  <si>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</si>
  <si>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</si>
  <si>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</si>
  <si>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</si>
  <si>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</si>
  <si>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</si>
  <si>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</si>
  <si>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</si>
  <si>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</si>
  <si>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</si>
  <si>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</si>
  <si>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</si>
  <si>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</si>
  <si>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</si>
  <si>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</si>
  <si>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</si>
  <si>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</si>
  <si>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</si>
  <si>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</si>
  <si>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</si>
  <si>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</si>
  <si>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</si>
  <si>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</si>
  <si>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</si>
  <si>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</si>
  <si>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</si>
  <si>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</si>
  <si>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</si>
  <si>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</si>
  <si>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</si>
  <si>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</si>
  <si>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</si>
  <si>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</si>
  <si>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</si>
  <si>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</si>
  <si>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</si>
  <si>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</si>
  <si>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</si>
  <si>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</si>
  <si>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</si>
  <si>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</si>
  <si>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</si>
  <si>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</si>
  <si>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</si>
  <si>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</si>
  <si>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</si>
  <si>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</si>
  <si>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</si>
  <si>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</si>
  <si>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</si>
  <si>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</si>
  <si>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</si>
  <si>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</si>
  <si>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茨木市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</si>
  <si>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</si>
  <si>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</si>
  <si>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</si>
  <si>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</si>
  <si>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</si>
  <si>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</si>
  <si>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</si>
  <si>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</si>
  <si>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</si>
  <si>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</si>
  <si>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</si>
  <si>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</si>
  <si>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</si>
  <si>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</si>
  <si>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</si>
  <si>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</si>
  <si>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</si>
  <si>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</si>
  <si>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</si>
  <si>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</si>
  <si>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</si>
  <si>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</si>
  <si>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</si>
  <si>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</si>
  <si>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</si>
  <si>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</si>
  <si>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</si>
  <si>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</si>
  <si>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</si>
  <si>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</si>
  <si>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</si>
  <si>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</si>
  <si>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</si>
  <si>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</si>
  <si>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</si>
  <si>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</si>
  <si>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</si>
  <si>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</si>
  <si>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</si>
  <si>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</si>
  <si>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</si>
  <si>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</si>
  <si>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</si>
  <si>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</si>
  <si>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</si>
  <si>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</si>
  <si>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</si>
  <si>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</si>
  <si>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</si>
  <si>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</si>
  <si>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</si>
  <si>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</si>
  <si>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</si>
  <si>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</si>
  <si>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</si>
  <si>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</si>
  <si>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</si>
  <si>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</si>
  <si>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</si>
  <si>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</si>
  <si>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</si>
  <si>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</si>
  <si>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</si>
  <si>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</si>
  <si>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</si>
  <si>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</si>
  <si>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</si>
  <si>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</si>
  <si>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</si>
  <si>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</si>
  <si>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</si>
  <si>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</si>
  <si>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</si>
  <si>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</si>
  <si>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</si>
  <si>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</si>
  <si>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</si>
  <si>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</si>
  <si>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</si>
  <si>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</si>
  <si>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</si>
  <si>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</si>
  <si>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</si>
  <si>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</si>
  <si>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</si>
  <si>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</si>
  <si>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</si>
  <si>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</si>
  <si>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</si>
  <si>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</si>
  <si>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</si>
  <si>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</si>
  <si>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</si>
  <si>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</si>
  <si>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</si>
  <si>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</si>
  <si>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</si>
  <si>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</si>
  <si>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</si>
  <si>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</si>
  <si>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</si>
  <si>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</si>
  <si>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</si>
  <si>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</si>
  <si>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</si>
  <si>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</si>
  <si>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</si>
  <si>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</si>
  <si>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</si>
  <si>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大阪府茨木市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</si>
  <si>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</si>
  <si>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</si>
  <si>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</si>
  <si>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</si>
  <si>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</si>
  <si>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</si>
  <si>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</si>
  <si>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</si>
  <si>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</si>
  <si>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</si>
  <si>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</si>
  <si>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</si>
  <si>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</si>
  <si>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</si>
  <si>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</si>
  <si>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</si>
  <si>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</si>
  <si>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</si>
  <si>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</si>
  <si>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</si>
  <si>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</si>
  <si>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</si>
  <si>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</si>
  <si>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</si>
  <si>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</si>
  <si>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</si>
  <si>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</si>
  <si>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</si>
  <si>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</si>
  <si>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</si>
  <si>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</si>
  <si>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</si>
  <si>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</si>
  <si>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</si>
  <si>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</si>
  <si>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</si>
  <si>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</si>
  <si>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</si>
  <si>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</si>
  <si>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</si>
  <si>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</si>
  <si>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</si>
  <si>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</si>
  <si>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</si>
  <si>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</si>
  <si>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</si>
  <si>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</si>
  <si>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</si>
  <si>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</si>
  <si>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</si>
  <si>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</si>
  <si>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</si>
  <si>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</si>
  <si>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</si>
  <si>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</si>
  <si>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</si>
  <si>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</si>
  <si>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</si>
  <si>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</si>
  <si>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</si>
  <si>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</si>
  <si>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</si>
  <si>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</si>
  <si>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</si>
  <si>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</si>
  <si>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</si>
  <si>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</si>
  <si>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</si>
  <si>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</si>
  <si>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</si>
  <si>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</si>
  <si>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</si>
  <si>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</si>
  <si>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</si>
  <si>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</si>
  <si>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</si>
  <si>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</si>
  <si>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</si>
  <si>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</si>
  <si>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</si>
  <si>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</si>
  <si>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</si>
  <si>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</si>
  <si>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</si>
  <si>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</si>
  <si>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</si>
  <si>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</si>
  <si>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</si>
  <si>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</si>
  <si>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</si>
  <si>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</si>
  <si>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</si>
  <si>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</si>
  <si>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</si>
  <si>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</si>
  <si>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</si>
  <si>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</si>
  <si>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</si>
  <si>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</si>
  <si>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</si>
  <si>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</si>
  <si>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</si>
  <si>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</si>
  <si>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</si>
  <si>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</si>
  <si>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</si>
  <si>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</si>
  <si>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</si>
  <si>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</si>
  <si>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</si>
  <si>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</si>
  <si>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</si>
  <si>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</si>
  <si>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</si>
  <si>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</si>
  <si>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</si>
  <si>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</si>
  <si>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</si>
  <si>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</si>
  <si>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</si>
  <si>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</si>
  <si>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</si>
  <si>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</si>
  <si>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</si>
  <si>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</si>
  <si>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</si>
  <si>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</si>
  <si>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</si>
  <si>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</si>
  <si>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</si>
  <si>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</si>
  <si>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</si>
  <si>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</si>
  <si>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</si>
  <si>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</si>
  <si>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</si>
  <si>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</si>
  <si>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</si>
  <si>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</si>
  <si>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</si>
  <si>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</si>
  <si>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</si>
  <si>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</si>
  <si>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</si>
  <si>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</si>
  <si>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</si>
  <si>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</si>
  <si>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</si>
  <si>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</si>
  <si>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</si>
  <si>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大阪府茨木市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</si>
  <si>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</si>
  <si>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</si>
  <si>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</si>
  <si>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</si>
  <si>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</si>
  <si>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</si>
  <si>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</si>
  <si>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</si>
  <si>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</si>
  <si>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</si>
  <si>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</si>
  <si>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</si>
  <si>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</si>
  <si>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</si>
  <si>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</si>
  <si>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</si>
  <si>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</si>
  <si>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</si>
  <si>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</si>
  <si>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</si>
  <si>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</si>
  <si>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</si>
  <si>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</si>
  <si>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</si>
  <si>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</si>
  <si>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</si>
  <si>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</si>
  <si>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</si>
  <si>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</si>
  <si>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</si>
  <si>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</si>
  <si>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</si>
  <si>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</si>
  <si>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</si>
  <si>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</si>
  <si>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</si>
  <si>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</si>
  <si>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</si>
  <si>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下水道等事業会計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</si>
  <si>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</si>
  <si>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</si>
  <si>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</si>
  <si>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</si>
  <si>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</si>
  <si>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</si>
  <si>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</si>
  <si>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</si>
  <si>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</si>
  <si>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</si>
  <si>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</si>
  <si>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</si>
  <si>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</si>
  <si>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</si>
  <si>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</si>
  <si>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</si>
  <si>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</si>
  <si>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</si>
  <si>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</si>
  <si>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</si>
  <si>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</si>
  <si>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</si>
  <si>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</si>
  <si>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</si>
  <si>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</si>
  <si>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</si>
  <si>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</si>
  <si>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</si>
  <si>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</si>
  <si>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</si>
  <si>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</si>
  <si>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</si>
  <si>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</si>
  <si>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</si>
  <si>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</si>
  <si>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</si>
  <si>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</si>
  <si>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</si>
  <si>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</si>
  <si>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</si>
  <si>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</si>
  <si>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</si>
  <si>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</si>
  <si>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</si>
  <si>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</si>
  <si>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</si>
  <si>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</si>
  <si>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</si>
  <si>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</si>
  <si>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</si>
  <si>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</si>
  <si>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</si>
  <si>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</si>
  <si>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</si>
  <si>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</si>
  <si>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</si>
  <si>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</si>
  <si>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</si>
  <si>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</si>
  <si>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</si>
  <si>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</si>
  <si>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</si>
  <si>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</si>
  <si>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</si>
  <si>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</si>
  <si>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</si>
  <si>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</si>
  <si>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</si>
  <si>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</si>
  <si>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</si>
  <si>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</si>
  <si>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</si>
  <si>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</si>
  <si>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</si>
  <si>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</si>
  <si>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</si>
  <si>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</si>
  <si>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</si>
  <si>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</si>
  <si>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</si>
  <si>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</si>
  <si>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</si>
  <si>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</si>
  <si>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</si>
  <si>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</si>
  <si>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</si>
  <si>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</si>
  <si>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</si>
  <si>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</si>
  <si>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</si>
  <si>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</si>
  <si>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</si>
  <si>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</si>
  <si>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</si>
  <si>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</si>
  <si>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</si>
  <si>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</si>
  <si>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</si>
  <si>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</si>
  <si>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</si>
  <si>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</si>
  <si>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</si>
  <si>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</si>
  <si>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</si>
  <si>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</si>
  <si>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</si>
  <si>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</si>
  <si>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</si>
  <si>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</si>
  <si>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</si>
  <si>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</si>
  <si>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</si>
  <si>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</si>
  <si>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</si>
  <si>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</si>
  <si>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</si>
  <si>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</si>
  <si>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</si>
  <si>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</si>
  <si>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</si>
  <si>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</si>
  <si>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</si>
  <si>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</si>
  <si>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</si>
  <si>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</si>
  <si>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</si>
  <si>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</si>
  <si>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</si>
  <si>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</si>
  <si>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</si>
  <si>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</si>
  <si>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</si>
  <si>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</si>
  <si>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</si>
  <si>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</si>
  <si>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2.00</t>
  </si>
  <si>
    <t>▲ 0.29</t>
  </si>
  <si>
    <t>▲ 0.53</t>
  </si>
  <si>
    <t>水道事業会計</t>
  </si>
  <si>
    <t>下水道等事業会計</t>
  </si>
  <si>
    <t>一般会計</t>
  </si>
  <si>
    <t>国民健康保険事業特別会計</t>
  </si>
  <si>
    <t>介護保険事業特別会計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</si>
  <si>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</si>
  <si>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</si>
  <si>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</si>
  <si>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</si>
  <si>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</si>
  <si>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</si>
  <si>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</si>
  <si>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</si>
  <si>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</si>
  <si>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大阪府都市ボートレース企業団（モーターボート競走事業会計）</t>
    <rPh sb="0" eb="3">
      <t>オオサカフ</t>
    </rPh>
    <rPh sb="3" eb="5">
      <t>トシ</t>
    </rPh>
    <rPh sb="11" eb="14">
      <t>キギョウダン</t>
    </rPh>
    <rPh sb="22" eb="28">
      <t>キョウソウジギョウカイケイ</t>
    </rPh>
    <phoneticPr fontId="2"/>
  </si>
  <si>
    <t>淀川右岸水防事務組合</t>
    <rPh sb="0" eb="6">
      <t>ヨドガワウガンスイボウ</t>
    </rPh>
    <rPh sb="6" eb="10">
      <t>ジムクミアイ</t>
    </rPh>
    <phoneticPr fontId="2"/>
  </si>
  <si>
    <t>大阪府後期高齢者医療広域連合（一般会計）</t>
    <rPh sb="0" eb="8">
      <t>オオサカフコウキコウレイシャ</t>
    </rPh>
    <rPh sb="8" eb="14">
      <t>イリョウコウイキレンゴウ</t>
    </rPh>
    <rPh sb="15" eb="19">
      <t>イッパンカイケイ</t>
    </rPh>
    <phoneticPr fontId="2"/>
  </si>
  <si>
    <t>大阪広域水道企業団（工業用水道事業会計）</t>
    <rPh sb="0" eb="9">
      <t>オオサカコウイキスイドウキギョウダン</t>
    </rPh>
    <rPh sb="10" eb="13">
      <t>コウギョウヨウ</t>
    </rPh>
    <rPh sb="13" eb="19">
      <t>スイドウジギョウカイケイ</t>
    </rPh>
    <phoneticPr fontId="2"/>
  </si>
  <si>
    <t>大阪府後期高齢者医療広域連合（後期高齢者医療特別会計）</t>
    <rPh sb="0" eb="8">
      <t>オオサカフコウキコウレイシャ</t>
    </rPh>
    <rPh sb="8" eb="14">
      <t>イリョウコウイキレンゴウ</t>
    </rPh>
    <rPh sb="15" eb="17">
      <t>コウキ</t>
    </rPh>
    <rPh sb="17" eb="20">
      <t>コウレイシャ</t>
    </rPh>
    <rPh sb="20" eb="22">
      <t>イリョウ</t>
    </rPh>
    <rPh sb="22" eb="24">
      <t>トクベツ</t>
    </rPh>
    <rPh sb="24" eb="26">
      <t>カイケイ</t>
    </rPh>
    <phoneticPr fontId="2"/>
  </si>
  <si>
    <t>大阪広域水道企業団（水道用水供給会計）</t>
    <rPh sb="0" eb="9">
      <t>オオサカコウイキスイドウキギョウダン</t>
    </rPh>
    <rPh sb="10" eb="12">
      <t>スイドウ</t>
    </rPh>
    <rPh sb="12" eb="14">
      <t>ヨウスイ</t>
    </rPh>
    <rPh sb="14" eb="16">
      <t>キョウキュウ</t>
    </rPh>
    <rPh sb="16" eb="18">
      <t>カイケイ</t>
    </rPh>
    <phoneticPr fontId="2"/>
  </si>
  <si>
    <t>○</t>
    <phoneticPr fontId="2"/>
  </si>
  <si>
    <t>茨木市土地開発公社</t>
    <rPh sb="0" eb="9">
      <t>イバラキシトチカイハツコウシャ</t>
    </rPh>
    <phoneticPr fontId="2"/>
  </si>
  <si>
    <t>茨木市保健医療センター</t>
    <rPh sb="0" eb="3">
      <t>イバラキシ</t>
    </rPh>
    <rPh sb="3" eb="7">
      <t>ホケンイリョウ</t>
    </rPh>
    <phoneticPr fontId="2"/>
  </si>
  <si>
    <t>茨木市文化振興財団</t>
    <rPh sb="0" eb="3">
      <t>イバラキシ</t>
    </rPh>
    <rPh sb="3" eb="5">
      <t>ブンカ</t>
    </rPh>
    <rPh sb="5" eb="7">
      <t>シンコウ</t>
    </rPh>
    <rPh sb="7" eb="9">
      <t>ザイダン</t>
    </rPh>
    <phoneticPr fontId="2"/>
  </si>
  <si>
    <t>茨木市観光協会</t>
    <rPh sb="0" eb="3">
      <t>イバラキシ</t>
    </rPh>
    <rPh sb="3" eb="7">
      <t>カンコウキョウカイ</t>
    </rPh>
    <phoneticPr fontId="2"/>
  </si>
  <si>
    <t>福祉事業推進基金</t>
  </si>
  <si>
    <t>緑化基金</t>
  </si>
  <si>
    <t>公共施設等総合管理基金</t>
    <phoneticPr fontId="2"/>
  </si>
  <si>
    <t>駅周辺再整備基金</t>
    <phoneticPr fontId="2"/>
  </si>
  <si>
    <t>衛生処理施設整備等基金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</si>
  <si>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</si>
  <si>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</si>
  <si>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の負担軽減のため市債の抑制に努めてきた結果、将来負担比率は類似団体内平均値よりも低くなっている一方で、有形固定資産減価償却率については、小中学校校舎等の多くの公共施設等が整備後30年以上を経過しているため、類似団体内平均値よりも高い水準で推移している。引き続き、「茨木市公共施設等マネジメント基本方針」に基づき、改修・更新経費の平準化や公共施設の長寿命化の推進を行うことにより適正な施設管理を進める。また、安威川ダム周辺整備などの主要プロジェクト事業が引き続き進んでいることから、将来負担比率が過度に上昇しないよう計画的な市債の発行に努める。</t>
    <rPh sb="206" eb="209">
      <t>アイガワ</t>
    </rPh>
    <rPh sb="211" eb="213">
      <t>シュウヘン</t>
    </rPh>
    <rPh sb="213" eb="215">
      <t>セイビ</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</si>
  <si>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</si>
  <si>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</si>
  <si>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</si>
  <si>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</si>
  <si>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</si>
  <si>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</si>
  <si>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類似団体内平均値と比較し低くなっている。これは、第５次総合計画に「財政計画」の章を設けて「財政運営の基本原則」として将来世代への負担の抑制を目標に掲げるなど、従前から市債の発行抑制に努めており、公債費負担が過度に経常収支を圧迫しないように配慮した財政運営を行ってきているためである。　</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</si>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</sst>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6E718B5-9E26-4A58-BC3F-4EA054684BD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A00C-42C3-899C-A5BA131A12E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31290</c:v>
                </c:pt>
                <c:pt idx="1">
                  <c:v>45363</c:v>
                </c:pt>
                <c:pt idx="2">
                  <c:v>65322</c:v>
                </c:pt>
                <c:pt idx="3">
                  <c:v>65756</c:v>
                </c:pt>
                <c:pt idx="4">
                  <c:v>37402</c:v>
                </c:pt>
              </c:numCache>
            </c:numRef>
          </c:val>
          <c:smooth val="0"/>
          <c:extLst>
            <c:ext xmlns:c16="http://schemas.microsoft.com/office/drawing/2014/chart" uri="{C3380CC4-5D6E-409C-BE32-E72D297353CC}">
              <c16:uniqueId val="{00000001-A00C-42C3-899C-A5BA131A12E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2.08</c:v>
                </c:pt>
                <c:pt idx="1">
                  <c:v>1.7</c:v>
                </c:pt>
                <c:pt idx="2">
                  <c:v>1.77</c:v>
                </c:pt>
                <c:pt idx="3">
                  <c:v>2.08</c:v>
                </c:pt>
                <c:pt idx="4">
                  <c:v>2.14</c:v>
                </c:pt>
              </c:numCache>
            </c:numRef>
          </c:val>
          <c:extLst>
            <c:ext xmlns:c16="http://schemas.microsoft.com/office/drawing/2014/chart" uri="{C3380CC4-5D6E-409C-BE32-E72D297353CC}">
              <c16:uniqueId val="{00000000-FD5D-4DE6-B182-DF5D6B90816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12.74</c:v>
                </c:pt>
                <c:pt idx="1">
                  <c:v>13.75</c:v>
                </c:pt>
                <c:pt idx="2">
                  <c:v>14.3</c:v>
                </c:pt>
                <c:pt idx="3">
                  <c:v>13.97</c:v>
                </c:pt>
                <c:pt idx="4">
                  <c:v>14.64</c:v>
                </c:pt>
              </c:numCache>
            </c:numRef>
          </c:val>
          <c:extLst>
            <c:ext xmlns:c16="http://schemas.microsoft.com/office/drawing/2014/chart" uri="{C3380CC4-5D6E-409C-BE32-E72D297353CC}">
              <c16:uniqueId val="{00000001-FD5D-4DE6-B182-DF5D6B90816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c:v>
                </c:pt>
                <c:pt idx="1">
                  <c:v>0.24</c:v>
                </c:pt>
                <c:pt idx="2">
                  <c:v>-0.28999999999999998</c:v>
                </c:pt>
                <c:pt idx="3">
                  <c:v>-0.53</c:v>
                </c:pt>
                <c:pt idx="4">
                  <c:v>0.26</c:v>
                </c:pt>
              </c:numCache>
            </c:numRef>
          </c:val>
          <c:smooth val="0"/>
          <c:extLst>
            <c:ext xmlns:c16="http://schemas.microsoft.com/office/drawing/2014/chart" uri="{C3380CC4-5D6E-409C-BE32-E72D297353CC}">
              <c16:uniqueId val="{00000002-FD5D-4DE6-B182-DF5D6B90816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B12-407E-A917-DDA388D5545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B12-407E-A917-DDA388D5545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B12-407E-A917-DDA388D5545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B12-407E-A917-DDA388D55454}"/>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0.3</c:v>
                </c:pt>
                <c:pt idx="4">
                  <c:v>#N/A</c:v>
                </c:pt>
                <c:pt idx="5">
                  <c:v>0.35</c:v>
                </c:pt>
                <c:pt idx="6">
                  <c:v>#N/A</c:v>
                </c:pt>
                <c:pt idx="7">
                  <c:v>0.35</c:v>
                </c:pt>
                <c:pt idx="8">
                  <c:v>#N/A</c:v>
                </c:pt>
                <c:pt idx="9">
                  <c:v>0.39</c:v>
                </c:pt>
              </c:numCache>
            </c:numRef>
          </c:val>
          <c:extLst>
            <c:ext xmlns:c16="http://schemas.microsoft.com/office/drawing/2014/chart" uri="{C3380CC4-5D6E-409C-BE32-E72D297353CC}">
              <c16:uniqueId val="{00000004-2B12-407E-A917-DDA388D55454}"/>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0.91</c:v>
                </c:pt>
                <c:pt idx="2">
                  <c:v>#N/A</c:v>
                </c:pt>
                <c:pt idx="3">
                  <c:v>0.55000000000000004</c:v>
                </c:pt>
                <c:pt idx="4">
                  <c:v>#N/A</c:v>
                </c:pt>
                <c:pt idx="5">
                  <c:v>0.81</c:v>
                </c:pt>
                <c:pt idx="6">
                  <c:v>#N/A</c:v>
                </c:pt>
                <c:pt idx="7">
                  <c:v>0.59</c:v>
                </c:pt>
                <c:pt idx="8">
                  <c:v>#N/A</c:v>
                </c:pt>
                <c:pt idx="9">
                  <c:v>0.74</c:v>
                </c:pt>
              </c:numCache>
            </c:numRef>
          </c:val>
          <c:extLst>
            <c:ext xmlns:c16="http://schemas.microsoft.com/office/drawing/2014/chart" uri="{C3380CC4-5D6E-409C-BE32-E72D297353CC}">
              <c16:uniqueId val="{00000005-2B12-407E-A917-DDA388D5545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1.96</c:v>
                </c:pt>
                <c:pt idx="2">
                  <c:v>#N/A</c:v>
                </c:pt>
                <c:pt idx="3">
                  <c:v>2.0299999999999998</c:v>
                </c:pt>
                <c:pt idx="4">
                  <c:v>#N/A</c:v>
                </c:pt>
                <c:pt idx="5">
                  <c:v>2.09</c:v>
                </c:pt>
                <c:pt idx="6">
                  <c:v>#N/A</c:v>
                </c:pt>
                <c:pt idx="7">
                  <c:v>1.26</c:v>
                </c:pt>
                <c:pt idx="8">
                  <c:v>#N/A</c:v>
                </c:pt>
                <c:pt idx="9">
                  <c:v>0.98</c:v>
                </c:pt>
              </c:numCache>
            </c:numRef>
          </c:val>
          <c:extLst>
            <c:ext xmlns:c16="http://schemas.microsoft.com/office/drawing/2014/chart" uri="{C3380CC4-5D6E-409C-BE32-E72D297353CC}">
              <c16:uniqueId val="{00000006-2B12-407E-A917-DDA388D5545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2.08</c:v>
                </c:pt>
                <c:pt idx="2">
                  <c:v>#N/A</c:v>
                </c:pt>
                <c:pt idx="3">
                  <c:v>1.69</c:v>
                </c:pt>
                <c:pt idx="4">
                  <c:v>#N/A</c:v>
                </c:pt>
                <c:pt idx="5">
                  <c:v>1.77</c:v>
                </c:pt>
                <c:pt idx="6">
                  <c:v>#N/A</c:v>
                </c:pt>
                <c:pt idx="7">
                  <c:v>2.0699999999999998</c:v>
                </c:pt>
                <c:pt idx="8">
                  <c:v>#N/A</c:v>
                </c:pt>
                <c:pt idx="9">
                  <c:v>2.14</c:v>
                </c:pt>
              </c:numCache>
            </c:numRef>
          </c:val>
          <c:extLst>
            <c:ext xmlns:c16="http://schemas.microsoft.com/office/drawing/2014/chart" uri="{C3380CC4-5D6E-409C-BE32-E72D297353CC}">
              <c16:uniqueId val="{00000007-2B12-407E-A917-DDA388D55454}"/>
            </c:ext>
          </c:extLst>
        </c:ser>
        <c:ser>
          <c:idx val="8"/>
          <c:order val="8"/>
          <c:tx>
            <c:strRef>
              <c:f>データシート!$A$35</c:f>
              <c:strCache>
                <c:ptCount val="1"/>
                <c:pt idx="0">
                  <c:v>下水道等事業会計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1.63</c:v>
                </c:pt>
                <c:pt idx="2">
                  <c:v>#N/A</c:v>
                </c:pt>
                <c:pt idx="3">
                  <c:v>2.2200000000000002</c:v>
                </c:pt>
                <c:pt idx="4">
                  <c:v>#N/A</c:v>
                </c:pt>
                <c:pt idx="5">
                  <c:v>3.37</c:v>
                </c:pt>
                <c:pt idx="6">
                  <c:v>#N/A</c:v>
                </c:pt>
                <c:pt idx="7">
                  <c:v>3.57</c:v>
                </c:pt>
                <c:pt idx="8">
                  <c:v>#N/A</c:v>
                </c:pt>
                <c:pt idx="9">
                  <c:v>4.83</c:v>
                </c:pt>
              </c:numCache>
            </c:numRef>
          </c:val>
          <c:extLst>
            <c:ext xmlns:c16="http://schemas.microsoft.com/office/drawing/2014/chart" uri="{C3380CC4-5D6E-409C-BE32-E72D297353CC}">
              <c16:uniqueId val="{00000008-2B12-407E-A917-DDA388D5545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5.99</c:v>
                </c:pt>
                <c:pt idx="2">
                  <c:v>#N/A</c:v>
                </c:pt>
                <c:pt idx="3">
                  <c:v>6.4</c:v>
                </c:pt>
                <c:pt idx="4">
                  <c:v>#N/A</c:v>
                </c:pt>
                <c:pt idx="5">
                  <c:v>6.91</c:v>
                </c:pt>
                <c:pt idx="6">
                  <c:v>#N/A</c:v>
                </c:pt>
                <c:pt idx="7">
                  <c:v>6.64</c:v>
                </c:pt>
                <c:pt idx="8">
                  <c:v>#N/A</c:v>
                </c:pt>
                <c:pt idx="9">
                  <c:v>7.07</c:v>
                </c:pt>
              </c:numCache>
            </c:numRef>
          </c:val>
          <c:extLst>
            <c:ext xmlns:c16="http://schemas.microsoft.com/office/drawing/2014/chart" uri="{C3380CC4-5D6E-409C-BE32-E72D297353CC}">
              <c16:uniqueId val="{00000009-2B12-407E-A917-DDA388D5545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7344</c:v>
                </c:pt>
                <c:pt idx="5">
                  <c:v>6963</c:v>
                </c:pt>
                <c:pt idx="8">
                  <c:v>6686</c:v>
                </c:pt>
                <c:pt idx="11">
                  <c:v>6442</c:v>
                </c:pt>
                <c:pt idx="14">
                  <c:v>6236</c:v>
                </c:pt>
              </c:numCache>
            </c:numRef>
          </c:val>
          <c:extLst>
            <c:ext xmlns:c16="http://schemas.microsoft.com/office/drawing/2014/chart" uri="{C3380CC4-5D6E-409C-BE32-E72D297353CC}">
              <c16:uniqueId val="{00000000-15D4-4027-A2A6-4F1FBD2D679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D4-4027-A2A6-4F1FBD2D679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99</c:v>
                </c:pt>
                <c:pt idx="3">
                  <c:v>100</c:v>
                </c:pt>
                <c:pt idx="6">
                  <c:v>100</c:v>
                </c:pt>
                <c:pt idx="9">
                  <c:v>111</c:v>
                </c:pt>
                <c:pt idx="12">
                  <c:v>185</c:v>
                </c:pt>
              </c:numCache>
            </c:numRef>
          </c:val>
          <c:extLst>
            <c:ext xmlns:c16="http://schemas.microsoft.com/office/drawing/2014/chart" uri="{C3380CC4-5D6E-409C-BE32-E72D297353CC}">
              <c16:uniqueId val="{00000002-15D4-4027-A2A6-4F1FBD2D679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5D4-4027-A2A6-4F1FBD2D679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1226</c:v>
                </c:pt>
                <c:pt idx="3">
                  <c:v>1028</c:v>
                </c:pt>
                <c:pt idx="6">
                  <c:v>1005</c:v>
                </c:pt>
                <c:pt idx="9">
                  <c:v>955</c:v>
                </c:pt>
                <c:pt idx="12">
                  <c:v>967</c:v>
                </c:pt>
              </c:numCache>
            </c:numRef>
          </c:val>
          <c:extLst>
            <c:ext xmlns:c16="http://schemas.microsoft.com/office/drawing/2014/chart" uri="{C3380CC4-5D6E-409C-BE32-E72D297353CC}">
              <c16:uniqueId val="{00000004-15D4-4027-A2A6-4F1FBD2D679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D4-4027-A2A6-4F1FBD2D679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D4-4027-A2A6-4F1FBD2D679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5221</c:v>
                </c:pt>
                <c:pt idx="3">
                  <c:v>5223</c:v>
                </c:pt>
                <c:pt idx="6">
                  <c:v>5232</c:v>
                </c:pt>
                <c:pt idx="9">
                  <c:v>5347</c:v>
                </c:pt>
                <c:pt idx="12">
                  <c:v>4918</c:v>
                </c:pt>
              </c:numCache>
            </c:numRef>
          </c:val>
          <c:extLst>
            <c:ext xmlns:c16="http://schemas.microsoft.com/office/drawing/2014/chart" uri="{C3380CC4-5D6E-409C-BE32-E72D297353CC}">
              <c16:uniqueId val="{00000007-15D4-4027-A2A6-4F1FBD2D679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-798</c:v>
                </c:pt>
                <c:pt idx="2">
                  <c:v>#N/A</c:v>
                </c:pt>
                <c:pt idx="3">
                  <c:v>#N/A</c:v>
                </c:pt>
                <c:pt idx="4">
                  <c:v>-612</c:v>
                </c:pt>
                <c:pt idx="5">
                  <c:v>#N/A</c:v>
                </c:pt>
                <c:pt idx="6">
                  <c:v>#N/A</c:v>
                </c:pt>
                <c:pt idx="7">
                  <c:v>-349</c:v>
                </c:pt>
                <c:pt idx="8">
                  <c:v>#N/A</c:v>
                </c:pt>
                <c:pt idx="9">
                  <c:v>#N/A</c:v>
                </c:pt>
                <c:pt idx="10">
                  <c:v>-29</c:v>
                </c:pt>
                <c:pt idx="11">
                  <c:v>#N/A</c:v>
                </c:pt>
                <c:pt idx="12">
                  <c:v>#N/A</c:v>
                </c:pt>
                <c:pt idx="13">
                  <c:v>-166</c:v>
                </c:pt>
                <c:pt idx="14">
                  <c:v>#N/A</c:v>
                </c:pt>
              </c:numCache>
            </c:numRef>
          </c:val>
          <c:smooth val="0"/>
          <c:extLst>
            <c:ext xmlns:c16="http://schemas.microsoft.com/office/drawing/2014/chart" uri="{C3380CC4-5D6E-409C-BE32-E72D297353CC}">
              <c16:uniqueId val="{00000008-15D4-4027-A2A6-4F1FBD2D679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52498</c:v>
                </c:pt>
                <c:pt idx="5">
                  <c:v>51383</c:v>
                </c:pt>
                <c:pt idx="8">
                  <c:v>50380</c:v>
                </c:pt>
                <c:pt idx="11">
                  <c:v>50299</c:v>
                </c:pt>
                <c:pt idx="14">
                  <c:v>47718</c:v>
                </c:pt>
              </c:numCache>
            </c:numRef>
          </c:val>
          <c:extLst>
            <c:ext xmlns:c16="http://schemas.microsoft.com/office/drawing/2014/chart" uri="{C3380CC4-5D6E-409C-BE32-E72D297353CC}">
              <c16:uniqueId val="{00000000-BB86-4047-8D7A-81117DFCFC0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18560</c:v>
                </c:pt>
                <c:pt idx="5">
                  <c:v>17348</c:v>
                </c:pt>
                <c:pt idx="8">
                  <c:v>18399</c:v>
                </c:pt>
                <c:pt idx="11">
                  <c:v>17592</c:v>
                </c:pt>
                <c:pt idx="14">
                  <c:v>16963</c:v>
                </c:pt>
              </c:numCache>
            </c:numRef>
          </c:val>
          <c:extLst>
            <c:ext xmlns:c16="http://schemas.microsoft.com/office/drawing/2014/chart" uri="{C3380CC4-5D6E-409C-BE32-E72D297353CC}">
              <c16:uniqueId val="{00000001-BB86-4047-8D7A-81117DFCFC0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23616</c:v>
                </c:pt>
                <c:pt idx="5">
                  <c:v>25045</c:v>
                </c:pt>
                <c:pt idx="8">
                  <c:v>24451</c:v>
                </c:pt>
                <c:pt idx="11">
                  <c:v>20331</c:v>
                </c:pt>
                <c:pt idx="14">
                  <c:v>21477</c:v>
                </c:pt>
              </c:numCache>
            </c:numRef>
          </c:val>
          <c:extLst>
            <c:ext xmlns:c16="http://schemas.microsoft.com/office/drawing/2014/chart" uri="{C3380CC4-5D6E-409C-BE32-E72D297353CC}">
              <c16:uniqueId val="{00000002-BB86-4047-8D7A-81117DFCFC0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B86-4047-8D7A-81117DFCFC0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B86-4047-8D7A-81117DFCFC0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63</c:v>
                </c:pt>
                <c:pt idx="3">
                  <c:v>0</c:v>
                </c:pt>
                <c:pt idx="6">
                  <c:v>0</c:v>
                </c:pt>
                <c:pt idx="9">
                  <c:v>0</c:v>
                </c:pt>
                <c:pt idx="12">
                  <c:v>0</c:v>
                </c:pt>
              </c:numCache>
            </c:numRef>
          </c:val>
          <c:extLst>
            <c:ext xmlns:c16="http://schemas.microsoft.com/office/drawing/2014/chart" uri="{C3380CC4-5D6E-409C-BE32-E72D297353CC}">
              <c16:uniqueId val="{00000005-BB86-4047-8D7A-81117DFCFC0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10156</c:v>
                </c:pt>
                <c:pt idx="3">
                  <c:v>10288</c:v>
                </c:pt>
                <c:pt idx="6">
                  <c:v>10329</c:v>
                </c:pt>
                <c:pt idx="9">
                  <c:v>10814</c:v>
                </c:pt>
                <c:pt idx="12">
                  <c:v>10912</c:v>
                </c:pt>
              </c:numCache>
            </c:numRef>
          </c:val>
          <c:extLst>
            <c:ext xmlns:c16="http://schemas.microsoft.com/office/drawing/2014/chart" uri="{C3380CC4-5D6E-409C-BE32-E72D297353CC}">
              <c16:uniqueId val="{00000006-BB86-4047-8D7A-81117DFCFC0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B86-4047-8D7A-81117DFCFC0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9484</c:v>
                </c:pt>
                <c:pt idx="3">
                  <c:v>8514</c:v>
                </c:pt>
                <c:pt idx="6">
                  <c:v>8247</c:v>
                </c:pt>
                <c:pt idx="9">
                  <c:v>8163</c:v>
                </c:pt>
                <c:pt idx="12">
                  <c:v>8740</c:v>
                </c:pt>
              </c:numCache>
            </c:numRef>
          </c:val>
          <c:extLst>
            <c:ext xmlns:c16="http://schemas.microsoft.com/office/drawing/2014/chart" uri="{C3380CC4-5D6E-409C-BE32-E72D297353CC}">
              <c16:uniqueId val="{00000008-BB86-4047-8D7A-81117DFCFC0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1410</c:v>
                </c:pt>
                <c:pt idx="3">
                  <c:v>609</c:v>
                </c:pt>
                <c:pt idx="6">
                  <c:v>1328</c:v>
                </c:pt>
                <c:pt idx="9">
                  <c:v>984</c:v>
                </c:pt>
                <c:pt idx="12">
                  <c:v>1691</c:v>
                </c:pt>
              </c:numCache>
            </c:numRef>
          </c:val>
          <c:extLst>
            <c:ext xmlns:c16="http://schemas.microsoft.com/office/drawing/2014/chart" uri="{C3380CC4-5D6E-409C-BE32-E72D297353CC}">
              <c16:uniqueId val="{00000009-BB86-4047-8D7A-81117DFCFC0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47459</c:v>
                </c:pt>
                <c:pt idx="3">
                  <c:v>46779</c:v>
                </c:pt>
                <c:pt idx="6">
                  <c:v>49644</c:v>
                </c:pt>
                <c:pt idx="9">
                  <c:v>52875</c:v>
                </c:pt>
                <c:pt idx="12">
                  <c:v>53886</c:v>
                </c:pt>
              </c:numCache>
            </c:numRef>
          </c:val>
          <c:extLst>
            <c:ext xmlns:c16="http://schemas.microsoft.com/office/drawing/2014/chart" uri="{C3380CC4-5D6E-409C-BE32-E72D297353CC}">
              <c16:uniqueId val="{0000000A-BB86-4047-8D7A-81117DFCFC0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B86-4047-8D7A-81117DFCFC0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7943</c:v>
                </c:pt>
                <c:pt idx="1">
                  <c:v>7936</c:v>
                </c:pt>
                <c:pt idx="2">
                  <c:v>8601</c:v>
                </c:pt>
              </c:numCache>
            </c:numRef>
          </c:val>
          <c:extLst>
            <c:ext xmlns:c16="http://schemas.microsoft.com/office/drawing/2014/chart" uri="{C3380CC4-5D6E-409C-BE32-E72D297353CC}">
              <c16:uniqueId val="{00000000-F20B-4CD2-9B13-4B2FB0514E8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20B-4CD2-9B13-4B2FB0514E8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15508</c:v>
                </c:pt>
                <c:pt idx="1">
                  <c:v>11325</c:v>
                </c:pt>
                <c:pt idx="2">
                  <c:v>11606</c:v>
                </c:pt>
              </c:numCache>
            </c:numRef>
          </c:val>
          <c:extLst>
            <c:ext xmlns:c16="http://schemas.microsoft.com/office/drawing/2014/chart" uri="{C3380CC4-5D6E-409C-BE32-E72D297353CC}">
              <c16:uniqueId val="{00000002-F20B-4CD2-9B13-4B2FB0514E8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{80FB6902-10BC-4200-A148-25861B9927D2}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06-4121-84E4-2B5723C423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{178CA9BE-2BEC-4AA4-B8C3-942EE3AE768D}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06-4121-84E4-2B5723C423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{06AE2EE9-CE49-449F-AD4D-A22E5DBE91F7}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06-4121-84E4-2B5723C423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{23DB7A7E-CAD4-416F-A5BA-D459EB77781F}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06-4121-84E4-2B5723C423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{C72302C5-D653-4720-B12E-2543854B052B}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06-4121-84E4-2B5723C423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{DEBB5C03-86FF-4F46-A847-DD159307F02B}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06-4121-84E4-2B5723C423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{3F20B4BE-3ABF-4759-9839-3E5B55CB2D0B}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06-4121-84E4-2B5723C423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{B26BF1CD-E0D4-408F-AA9A-76521F5AD2C5}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06-4121-84E4-2B5723C423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{0782F98C-9013-43BC-A41D-03433DCB08C4}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06-4121-84E4-2B5723C423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c:v>
                </c:pt>
                <c:pt idx="8">
                  <c:v>72.599999999999994</c:v>
                </c:pt>
                <c:pt idx="16">
                  <c:v>73.8</c:v>
                </c:pt>
                <c:pt idx="24">
                  <c:v>68.400000000000006</c:v>
                </c:pt>
                <c:pt idx="32">
                  <c:v>67.900000000000006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F06-4121-84E4-2B5723C423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{CE045233-6E24-4E20-83DF-30C4149FEB5D}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06-4121-84E4-2B5723C423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{52C463EA-F515-41E1-92ED-9FA30B109EC2}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06-4121-84E4-2B5723C423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{0AC47AE8-374C-486C-B6CE-635E13EE335D}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06-4121-84E4-2B5723C423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{735B59AA-AC74-4936-887C-5EE487EA2DD3}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06-4121-84E4-2B5723C423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{514BC6A7-41E7-4634-B12F-5AEB9388A1C2}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06-4121-84E4-2B5723C423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{57CEF505-52C6-486F-9925-B55253C29B88}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06-4121-84E4-2B5723C423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{13771DA8-8961-4375-8FB3-5B551A7079ED}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06-4121-84E4-2B5723C423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{62605A51-C37C-4402-A642-DCB7D1318F4B}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06-4121-84E4-2B5723C423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{9B4F4446-3C36-467B-91F0-6AD4BDEDE415}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06-4121-84E4-2B5723C423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EF06-4121-84E4-2B5723C4237C}"/>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{CE6D16C4-F7E9-4BD4-A5D0-A4BB541CE117}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01-47F0-8CCF-AAC9AD7403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{BAF2E9AC-CB85-4D95-A55E-3331B1E29633}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01-47F0-8CCF-AAC9AD7403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{89146374-C840-4708-8C4F-941BEF985056}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01-47F0-8CCF-AAC9AD7403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{0D05BC62-854F-412E-904A-4E256A474260}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01-47F0-8CCF-AAC9AD7403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{78692FD6-D45D-461A-8A5F-C323242543BB}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01-47F0-8CCF-AAC9AD74031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{4446119B-193E-427C-BDEB-7989CEE72F4E}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01-47F0-8CCF-AAC9AD74031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{271BABFA-64F2-46F4-9E63-C46759920FE4}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01-47F0-8CCF-AAC9AD74031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{EFAB1331-5C4E-4F9A-8497-6BD504CA3F5C}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01-47F0-8CCF-AAC9AD74031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{460B3B70-89A1-4108-9267-EF675776462E}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01-47F0-8CCF-AAC9AD7403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-1.7</c:v>
                </c:pt>
                <c:pt idx="16">
                  <c:v>-1.1000000000000001</c:v>
                </c:pt>
                <c:pt idx="24">
                  <c:v>-0.6</c:v>
                </c:pt>
                <c:pt idx="32">
                  <c:v>-0.3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C01-47F0-8CCF-AAC9AD74031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{3CEEA85D-27CA-414C-A7AA-FE82F7FC4285}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01-47F0-8CCF-AAC9AD74031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{9030A107-FE3A-402E-9304-EC25D465DF82}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01-47F0-8CCF-AAC9AD7403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{AB8FE41B-6966-4A0B-98A6-E500863FE00A}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01-47F0-8CCF-AAC9AD7403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{6AF0CA9D-26C2-4FFA-A605-1B0DFD2F2479}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01-47F0-8CCF-AAC9AD7403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{A738CE11-FD97-4544-B873-B5D2580D655B}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01-47F0-8CCF-AAC9AD74031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{875AA403-FD2F-4E01-9FA1-23DDED6A3F6B}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01-47F0-8CCF-AAC9AD74031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{7A998649-96E9-4B5B-B992-37C59B0E6F03}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01-47F0-8CCF-AAC9AD74031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{6F04F72B-6CE6-4908-8ADA-B0FB8E23F157}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01-47F0-8CCF-AAC9AD74031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{1BCA130E-2872-4E58-AE30-5471360FAC66}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01-47F0-8CCF-AAC9AD7403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6C01-47F0-8CCF-AAC9AD740313}"/>
            </c:ext>
          </c:extLst>
        </c:ser>
        <c:dLbls>
          <c:showLegendKey val="0"/>
          <c:showVal val="1"/>
          <c:showCatName val="0"/>
          <c:showSerName val="0"/>
          <c:showPercent val="0"/>
          <c:showBubbleSize val="0"/>
        </c:dLbls>
        <c:axId val="84219776"/>
        <c:axId val="84234240"/>
      </c:scatterChart>
      <c:valAx>
        <c:axId val="84219776"/>
        <c:scaling>
          <c:orientation val="maxMin"/>
          <c:max val="4.5999999999999996"/>
          <c:min val="3.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286,042
280,856
76.49
117,124,287
114,443,906
1,260,212
58,764,943
53,886,040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普通交付税の交付団体となった平成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年度以降、財政力指数は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程度で推移している。引き続き行財政改革のさらなる推進や税等の徴収強化等により、自立した財政運営に努める。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105410</xdr:rowOff>
    </xdr:from>
    <xdr:to>
      <xdr:col>23</xdr:col>
      <xdr:colOff>133350</xdr:colOff>
      <xdr:row>39</xdr:row>
      <xdr:rowOff>129540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7919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129540</xdr:rowOff>
    </xdr:from>
    <xdr:to>
      <xdr:col>19</xdr:col>
      <xdr:colOff>133350</xdr:colOff>
      <xdr:row>39</xdr:row>
      <xdr:rowOff>129540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16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129540</xdr:rowOff>
    </xdr:from>
    <xdr:to>
      <xdr:col>15</xdr:col>
      <xdr:colOff>82550</xdr:colOff>
      <xdr:row>39</xdr:row>
      <xdr:rowOff>153670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68160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129540</xdr:rowOff>
    </xdr:from>
    <xdr:to>
      <xdr:col>11</xdr:col>
      <xdr:colOff>31750</xdr:colOff>
      <xdr:row>39</xdr:row>
      <xdr:rowOff>153670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8160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54610</xdr:rowOff>
    </xdr:from>
    <xdr:to>
      <xdr:col>23</xdr:col>
      <xdr:colOff>184150</xdr:colOff>
      <xdr:row>39</xdr:row>
      <xdr:rowOff>156210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71137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78740</xdr:rowOff>
    </xdr:from>
    <xdr:to>
      <xdr:col>19</xdr:col>
      <xdr:colOff>184150</xdr:colOff>
      <xdr:row>40</xdr:row>
      <xdr:rowOff>8890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19067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53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78740</xdr:rowOff>
    </xdr:from>
    <xdr:to>
      <xdr:col>15</xdr:col>
      <xdr:colOff>133350</xdr:colOff>
      <xdr:row>40</xdr:row>
      <xdr:rowOff>8890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19067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102870</xdr:rowOff>
    </xdr:from>
    <xdr:to>
      <xdr:col>11</xdr:col>
      <xdr:colOff>82550</xdr:colOff>
      <xdr:row>40</xdr:row>
      <xdr:rowOff>33020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43197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78740</xdr:rowOff>
    </xdr:from>
    <xdr:to>
      <xdr:col>7</xdr:col>
      <xdr:colOff>31750</xdr:colOff>
      <xdr:row>40</xdr:row>
      <xdr:rowOff>8890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19067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経常経費充当一般財源は、職員給等の人件費の増額、文化・子育て複合施設の指定管理料の通年化や中学校全員給食の実施等に伴う物件費が増額となったことにより、総額で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一方、経常一般財源は、地方交付税、地方消費税交付金等が増額となったことにより、総額で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そのため、経常収支比率は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94.9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62</xdr:row>
      <xdr:rowOff>157056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01960"/>
          <a:ext cx="8382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22860</xdr:rowOff>
    </xdr:from>
    <xdr:to>
      <xdr:col>19</xdr:col>
      <xdr:colOff>133350</xdr:colOff>
      <xdr:row>61</xdr:row>
      <xdr:rowOff>143510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48131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164677</xdr:rowOff>
    </xdr:from>
    <xdr:to>
      <xdr:col>15</xdr:col>
      <xdr:colOff>82550</xdr:colOff>
      <xdr:row>61</xdr:row>
      <xdr:rowOff>22860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8022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164677</xdr:rowOff>
    </xdr:from>
    <xdr:to>
      <xdr:col>11</xdr:col>
      <xdr:colOff>31750</xdr:colOff>
      <xdr:row>62</xdr:row>
      <xdr:rowOff>92710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80227"/>
          <a:ext cx="889000" cy="4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106256</xdr:rowOff>
    </xdr:from>
    <xdr:to>
      <xdr:col>23</xdr:col>
      <xdr:colOff>184150</xdr:colOff>
      <xdr:row>63</xdr:row>
      <xdr:rowOff>36406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78333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0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92710</xdr:rowOff>
    </xdr:from>
    <xdr:to>
      <xdr:col>19</xdr:col>
      <xdr:colOff>184150</xdr:colOff>
      <xdr:row>62</xdr:row>
      <xdr:rowOff>22860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33037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143510</xdr:rowOff>
    </xdr:from>
    <xdr:to>
      <xdr:col>15</xdr:col>
      <xdr:colOff>133350</xdr:colOff>
      <xdr:row>61</xdr:row>
      <xdr:rowOff>73660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83837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113877</xdr:rowOff>
    </xdr:from>
    <xdr:to>
      <xdr:col>11</xdr:col>
      <xdr:colOff>82550</xdr:colOff>
      <xdr:row>60</xdr:row>
      <xdr:rowOff>44027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54204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9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[146,562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人事院勧告の反映や職員数の増等により人件費が増となった結果、人口１人当たりの決算額も増加している。</a:t>
          </a:r>
        </a:p>
        <a:p>
          <a:r>
            <a:rPr kumimoji="1" lang="ja-JP" altLang="en-US" sz="1300">
              <a:latin typeface="ＭＳ Ｐゴシック" panose="020B0600070205080204" pitchFamily="50" charset="-128"/>
              <a:ea typeface="ＭＳ Ｐゴシック" panose="020B0600070205080204" pitchFamily="50" charset="-128"/>
            </a:rPr>
            <a:t>　今後も職員の適正配置等による人件費の適正化、ビルド＆スクラップの推進による物件費の抑制を基本に、経常経費の効率化を図る。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17520</xdr:rowOff>
    </xdr:from>
    <xdr:to>
      <xdr:col>23</xdr:col>
      <xdr:colOff>133350</xdr:colOff>
      <xdr:row>84</xdr:row>
      <xdr:rowOff>157111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19320"/>
          <a:ext cx="838200" cy="13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45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121486</xdr:rowOff>
    </xdr:from>
    <xdr:to>
      <xdr:col>19</xdr:col>
      <xdr:colOff>133350</xdr:colOff>
      <xdr:row>84</xdr:row>
      <xdr:rowOff>17520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51836"/>
          <a:ext cx="889000" cy="6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72743</xdr:rowOff>
    </xdr:from>
    <xdr:to>
      <xdr:col>15</xdr:col>
      <xdr:colOff>82550</xdr:colOff>
      <xdr:row>83</xdr:row>
      <xdr:rowOff>121486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03093"/>
          <a:ext cx="889000" cy="4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138759</xdr:rowOff>
    </xdr:from>
    <xdr:to>
      <xdr:col>11</xdr:col>
      <xdr:colOff>31750</xdr:colOff>
      <xdr:row>83</xdr:row>
      <xdr:rowOff>72743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97659"/>
          <a:ext cx="889000" cy="10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106311</xdr:rowOff>
    </xdr:from>
    <xdr:to>
      <xdr:col>23</xdr:col>
      <xdr:colOff>184150</xdr:colOff>
      <xdr:row>85</xdr:row>
      <xdr:rowOff>36461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0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78388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80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138170</xdr:rowOff>
    </xdr:from>
    <xdr:to>
      <xdr:col>19</xdr:col>
      <xdr:colOff>184150</xdr:colOff>
      <xdr:row>84</xdr:row>
      <xdr:rowOff>68320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53097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5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70686</xdr:rowOff>
    </xdr:from>
    <xdr:to>
      <xdr:col>15</xdr:col>
      <xdr:colOff>133350</xdr:colOff>
      <xdr:row>84</xdr:row>
      <xdr:rowOff>836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0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157063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87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21943</xdr:rowOff>
    </xdr:from>
    <xdr:to>
      <xdr:col>11</xdr:col>
      <xdr:colOff>82550</xdr:colOff>
      <xdr:row>83</xdr:row>
      <xdr:rowOff>123543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5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108320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3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87959</xdr:rowOff>
    </xdr:from>
    <xdr:to>
      <xdr:col>7</xdr:col>
      <xdr:colOff>31750</xdr:colOff>
      <xdr:row>83</xdr:row>
      <xdr:rowOff>18109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4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2886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3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国と比較して、職員構成率が異なる階層の平均給料月額の差が影響し、近年は指数が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を超えている。</a:t>
          </a:r>
        </a:p>
        <a:p>
          <a:r>
            <a:rPr kumimoji="1" lang="ja-JP" altLang="en-US" sz="1300">
              <a:latin typeface="ＭＳ Ｐゴシック" panose="020B0600070205080204" pitchFamily="50" charset="-128"/>
              <a:ea typeface="ＭＳ Ｐゴシック" panose="020B0600070205080204" pitchFamily="50" charset="-128"/>
            </a:rPr>
            <a:t>　国家公務員給与の準拠を基本として、引き続き適正な給与水準の維持に努める。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2539</xdr:rowOff>
    </xdr:from>
    <xdr:to>
      <xdr:col>81</xdr:col>
      <xdr:colOff>44450</xdr:colOff>
      <xdr:row>88</xdr:row>
      <xdr:rowOff>48261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18689"/>
          <a:ext cx="838200" cy="21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88</xdr:row>
      <xdr:rowOff>48261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46300"/>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125730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463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125730</xdr:rowOff>
    </xdr:from>
    <xdr:to>
      <xdr:col>68</xdr:col>
      <xdr:colOff>152400</xdr:colOff>
      <xdr:row>87</xdr:row>
      <xdr:rowOff>99061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7043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123189</xdr:rowOff>
    </xdr:from>
    <xdr:to>
      <xdr:col>81</xdr:col>
      <xdr:colOff>95250</xdr:colOff>
      <xdr:row>87</xdr:row>
      <xdr:rowOff>53339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95266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3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168911</xdr:rowOff>
    </xdr:from>
    <xdr:to>
      <xdr:col>77</xdr:col>
      <xdr:colOff>95250</xdr:colOff>
      <xdr:row>88</xdr:row>
      <xdr:rowOff>99061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83838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71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74930</xdr:rowOff>
    </xdr:from>
    <xdr:to>
      <xdr:col>68</xdr:col>
      <xdr:colOff>203200</xdr:colOff>
      <xdr:row>87</xdr:row>
      <xdr:rowOff>5080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161307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0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134638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新規の職員採用は、必要数を堅持し、適正化を図っている。加えて、指定管理者制度の導入や民間への業務委託化など、アウトソーシングを推進することにより、効率的な人員配置を行っている。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21379</xdr:rowOff>
    </xdr:from>
    <xdr:to>
      <xdr:col>81</xdr:col>
      <xdr:colOff>44450</xdr:colOff>
      <xdr:row>60</xdr:row>
      <xdr:rowOff>25400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308379"/>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13335</xdr:rowOff>
    </xdr:from>
    <xdr:to>
      <xdr:col>77</xdr:col>
      <xdr:colOff>44450</xdr:colOff>
      <xdr:row>60</xdr:row>
      <xdr:rowOff>25400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0033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168698</xdr:rowOff>
    </xdr:from>
    <xdr:to>
      <xdr:col>72</xdr:col>
      <xdr:colOff>203200</xdr:colOff>
      <xdr:row>60</xdr:row>
      <xdr:rowOff>13335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84248"/>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168698</xdr:rowOff>
    </xdr:from>
    <xdr:to>
      <xdr:col>68</xdr:col>
      <xdr:colOff>152400</xdr:colOff>
      <xdr:row>60</xdr:row>
      <xdr:rowOff>1270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28424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142029</xdr:rowOff>
    </xdr:from>
    <xdr:to>
      <xdr:col>81</xdr:col>
      <xdr:colOff>95250</xdr:colOff>
      <xdr:row>60</xdr:row>
      <xdr:rowOff>72179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158556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02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146050</xdr:rowOff>
    </xdr:from>
    <xdr:to>
      <xdr:col>77</xdr:col>
      <xdr:colOff>95250</xdr:colOff>
      <xdr:row>60</xdr:row>
      <xdr:rowOff>76200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133985</xdr:rowOff>
    </xdr:from>
    <xdr:to>
      <xdr:col>73</xdr:col>
      <xdr:colOff>44450</xdr:colOff>
      <xdr:row>60</xdr:row>
      <xdr:rowOff>64135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74312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1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117898</xdr:rowOff>
    </xdr:from>
    <xdr:to>
      <xdr:col>68</xdr:col>
      <xdr:colOff>203200</xdr:colOff>
      <xdr:row>60</xdr:row>
      <xdr:rowOff>48048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58225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2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121920</xdr:rowOff>
    </xdr:from>
    <xdr:to>
      <xdr:col>64</xdr:col>
      <xdr:colOff>152400</xdr:colOff>
      <xdr:row>60</xdr:row>
      <xdr:rowOff>52070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62247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従前から市債の発行抑制に努めるとともに、総合計画内に「財政計画」を定めて「財政運営の基本原則」として将来世代の負担の抑制を目標に掲げるなど、公債費負担が過度に財政運営を圧迫しないように配慮してきたことから、現時点では比較的健全な数値となっている。</a:t>
          </a:r>
        </a:p>
        <a:p>
          <a:r>
            <a:rPr kumimoji="1" lang="ja-JP" altLang="en-US" sz="1300">
              <a:latin typeface="ＭＳ Ｐゴシック" panose="020B0600070205080204" pitchFamily="50" charset="-128"/>
              <a:ea typeface="ＭＳ Ｐゴシック" panose="020B0600070205080204" pitchFamily="50" charset="-128"/>
            </a:rPr>
            <a:t>　今後も継続して健全化の取組みを実践し、現水準を維持していく。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32355</xdr:rowOff>
    </xdr:from>
    <xdr:to>
      <xdr:col>81</xdr:col>
      <xdr:colOff>44450</xdr:colOff>
      <xdr:row>44</xdr:row>
      <xdr:rowOff>130628</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376005"/>
          <a:ext cx="0" cy="1298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102705</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130628</xdr:rowOff>
    </xdr:from>
    <xdr:to>
      <xdr:col>81</xdr:col>
      <xdr:colOff>133350</xdr:colOff>
      <xdr:row>44</xdr:row>
      <xdr:rowOff>130628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118732</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11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32355</xdr:rowOff>
    </xdr:from>
    <xdr:to>
      <xdr:col>81</xdr:col>
      <xdr:colOff>133350</xdr:colOff>
      <xdr:row>37</xdr:row>
      <xdr:rowOff>32355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37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55336</xdr:rowOff>
    </xdr:from>
    <xdr:to>
      <xdr:col>81</xdr:col>
      <xdr:colOff>44450</xdr:colOff>
      <xdr:row>37</xdr:row>
      <xdr:rowOff>89807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39898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48277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169333</xdr:rowOff>
    </xdr:from>
    <xdr:to>
      <xdr:col>77</xdr:col>
      <xdr:colOff>44450</xdr:colOff>
      <xdr:row>37</xdr:row>
      <xdr:rowOff>55336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341533"/>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139596</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9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100390</xdr:rowOff>
    </xdr:from>
    <xdr:to>
      <xdr:col>72</xdr:col>
      <xdr:colOff>203200</xdr:colOff>
      <xdr:row>36</xdr:row>
      <xdr:rowOff>169333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27259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18748</xdr:rowOff>
    </xdr:from>
    <xdr:to>
      <xdr:col>73</xdr:col>
      <xdr:colOff>44450</xdr:colOff>
      <xdr:row>40</xdr:row>
      <xdr:rowOff>120348</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7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105125</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96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31448</xdr:rowOff>
    </xdr:from>
    <xdr:to>
      <xdr:col>68</xdr:col>
      <xdr:colOff>152400</xdr:colOff>
      <xdr:row>36</xdr:row>
      <xdr:rowOff>100390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203648"/>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47672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90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39007</xdr:rowOff>
    </xdr:from>
    <xdr:to>
      <xdr:col>81</xdr:col>
      <xdr:colOff>95250</xdr:colOff>
      <xdr:row>37</xdr:row>
      <xdr:rowOff>140607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131734</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30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4536</xdr:rowOff>
    </xdr:from>
    <xdr:to>
      <xdr:col>77</xdr:col>
      <xdr:colOff>95250</xdr:colOff>
      <xdr:row>37</xdr:row>
      <xdr:rowOff>106136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116313</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11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118533</xdr:rowOff>
    </xdr:from>
    <xdr:to>
      <xdr:col>73</xdr:col>
      <xdr:colOff>44450</xdr:colOff>
      <xdr:row>37</xdr:row>
      <xdr:rowOff>48683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58860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49590</xdr:rowOff>
    </xdr:from>
    <xdr:to>
      <xdr:col>68</xdr:col>
      <xdr:colOff>203200</xdr:colOff>
      <xdr:row>36</xdr:row>
      <xdr:rowOff>151190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22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161367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5990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152098</xdr:rowOff>
    </xdr:from>
    <xdr:to>
      <xdr:col>64</xdr:col>
      <xdr:colOff>152400</xdr:colOff>
      <xdr:row>36</xdr:row>
      <xdr:rowOff>82248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15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92425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592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市債発行の抑制を基本に財政運営を行ってきたことなどから、算定上の将来負担額はマイナス値となっており、算出されていない。</a:t>
          </a:r>
        </a:p>
        <a:p>
          <a:r>
            <a:rPr kumimoji="1" lang="ja-JP" altLang="en-US" sz="1300">
              <a:latin typeface="ＭＳ Ｐゴシック" panose="020B0600070205080204" pitchFamily="50" charset="-128"/>
              <a:ea typeface="ＭＳ Ｐゴシック" panose="020B0600070205080204" pitchFamily="50" charset="-128"/>
            </a:rPr>
            <a:t>　今後も、将来にわたる財政の健全性の確保を基本として、市債・基金の適切な活用、また下水道・水道会計への繰出金の適正化などに取り組み、現在の水準を維持していく。</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138748</xdr:rowOff>
    </xdr:from>
    <xdr:to>
      <xdr:col>73</xdr:col>
      <xdr:colOff>44450</xdr:colOff>
      <xdr:row>15</xdr:row>
      <xdr:rowOff>68898</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286,042
280,856
76.49
117,124,287
114,443,906
1,260,212
58,764,943
53,886,040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については、新規の職員採用数の適正化を図るとともに、給与水準についても国家公務員準拠を基本としている。また指定管理者制度の導入や民間への業務委託を活用し、効率的な人員配置を行い、人件費の適正化に努め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62230</xdr:rowOff>
    </xdr:from>
    <xdr:to>
      <xdr:col>24</xdr:col>
      <xdr:colOff>25400</xdr:colOff>
      <xdr:row>36</xdr:row>
      <xdr:rowOff>149860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6298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62230</xdr:rowOff>
    </xdr:from>
    <xdr:to>
      <xdr:col>19</xdr:col>
      <xdr:colOff>187325</xdr:colOff>
      <xdr:row>35</xdr:row>
      <xdr:rowOff>77470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62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35</xdr:row>
      <xdr:rowOff>77470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3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31750</xdr:rowOff>
    </xdr:from>
    <xdr:to>
      <xdr:col>11</xdr:col>
      <xdr:colOff>9525</xdr:colOff>
      <xdr:row>36</xdr:row>
      <xdr:rowOff>119380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3250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71137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11430</xdr:rowOff>
    </xdr:from>
    <xdr:to>
      <xdr:col>20</xdr:col>
      <xdr:colOff>38100</xdr:colOff>
      <xdr:row>35</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97807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26670</xdr:rowOff>
    </xdr:from>
    <xdr:to>
      <xdr:col>15</xdr:col>
      <xdr:colOff>149225</xdr:colOff>
      <xdr:row>35</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113047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152400</xdr:rowOff>
    </xdr:from>
    <xdr:to>
      <xdr:col>11</xdr:col>
      <xdr:colOff>60325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154957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に比べて高くなっている要因は、ごみ収集・小学校給食調理等の業務における民間委託の実施、またスポーツ施設等の運営において指定管理者制度を導入するなど、直営業務の委託化を積極的に推進してきたことがあげら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57150</xdr:rowOff>
    </xdr:from>
    <xdr:to>
      <xdr:col>82</xdr:col>
      <xdr:colOff>107950</xdr:colOff>
      <xdr:row>20</xdr:row>
      <xdr:rowOff>76200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3147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57150</xdr:rowOff>
    </xdr:from>
    <xdr:to>
      <xdr:col>78</xdr:col>
      <xdr:colOff>69850</xdr:colOff>
      <xdr:row>19</xdr:row>
      <xdr:rowOff>82550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314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76200</xdr:rowOff>
    </xdr:from>
    <xdr:to>
      <xdr:col>73</xdr:col>
      <xdr:colOff>180975</xdr:colOff>
      <xdr:row>19</xdr:row>
      <xdr:rowOff>82550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1623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76200</xdr:rowOff>
    </xdr:from>
    <xdr:to>
      <xdr:col>69</xdr:col>
      <xdr:colOff>92075</xdr:colOff>
      <xdr:row>19</xdr:row>
      <xdr:rowOff>6350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162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25400</xdr:rowOff>
    </xdr:from>
    <xdr:to>
      <xdr:col>82</xdr:col>
      <xdr:colOff>158750</xdr:colOff>
      <xdr:row>20</xdr:row>
      <xdr:rowOff>127000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45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168927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42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6350</xdr:rowOff>
    </xdr:from>
    <xdr:to>
      <xdr:col>78</xdr:col>
      <xdr:colOff>120650</xdr:colOff>
      <xdr:row>19</xdr:row>
      <xdr:rowOff>107950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2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92727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35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31750</xdr:rowOff>
    </xdr:from>
    <xdr:to>
      <xdr:col>74</xdr:col>
      <xdr:colOff>31750</xdr:colOff>
      <xdr:row>19</xdr:row>
      <xdr:rowOff>133350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2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118127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37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25400</xdr:rowOff>
    </xdr:from>
    <xdr:to>
      <xdr:col>69</xdr:col>
      <xdr:colOff>142875</xdr:colOff>
      <xdr:row>18</xdr:row>
      <xdr:rowOff>127000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127000</xdr:rowOff>
    </xdr:from>
    <xdr:to>
      <xdr:col>65</xdr:col>
      <xdr:colOff>53975</xdr:colOff>
      <xdr:row>19</xdr:row>
      <xdr:rowOff>57150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21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41927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29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類似団体内平均値に比べて高くなっている要因は、子育て支援等の施策を積極的に講じていることなどが挙げられる。今後も他団体の給付状況等を鑑み、適切な対応を図っていく。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143328</xdr:rowOff>
    </xdr:from>
    <xdr:to>
      <xdr:col>24</xdr:col>
      <xdr:colOff>25400</xdr:colOff>
      <xdr:row>61</xdr:row>
      <xdr:rowOff>53522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430328"/>
          <a:ext cx="8382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118835</xdr:rowOff>
    </xdr:from>
    <xdr:to>
      <xdr:col>19</xdr:col>
      <xdr:colOff>187325</xdr:colOff>
      <xdr:row>60</xdr:row>
      <xdr:rowOff>143328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343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102507</xdr:rowOff>
    </xdr:from>
    <xdr:to>
      <xdr:col>15</xdr:col>
      <xdr:colOff>98425</xdr:colOff>
      <xdr:row>59</xdr:row>
      <xdr:rowOff>118835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2180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102507</xdr:rowOff>
    </xdr:from>
    <xdr:to>
      <xdr:col>11</xdr:col>
      <xdr:colOff>9525</xdr:colOff>
      <xdr:row>59</xdr:row>
      <xdr:rowOff>151493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2180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2722</xdr:rowOff>
    </xdr:from>
    <xdr:to>
      <xdr:col>24</xdr:col>
      <xdr:colOff>76200</xdr:colOff>
      <xdr:row>61</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146249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92528</xdr:rowOff>
    </xdr:from>
    <xdr:to>
      <xdr:col>20</xdr:col>
      <xdr:colOff>38100</xdr:colOff>
      <xdr:row>61</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7455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6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68035</xdr:rowOff>
    </xdr:from>
    <xdr:to>
      <xdr:col>15</xdr:col>
      <xdr:colOff>149225</xdr:colOff>
      <xdr:row>59</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154412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51707</xdr:rowOff>
    </xdr:from>
    <xdr:to>
      <xdr:col>11</xdr:col>
      <xdr:colOff>60325</xdr:colOff>
      <xdr:row>59</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100693</xdr:rowOff>
    </xdr:from>
    <xdr:to>
      <xdr:col>6</xdr:col>
      <xdr:colOff>171450</xdr:colOff>
      <xdr:row>60</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15620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高齢化に伴い介護・後期特会への繰出金が増額していることに伴い、上昇傾向となっている。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139700</xdr:rowOff>
    </xdr:from>
    <xdr:to>
      <xdr:col>82</xdr:col>
      <xdr:colOff>107950</xdr:colOff>
      <xdr:row>58</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83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33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56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152400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56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補助金・交付金については、外部委員参画のもと策定した「補助金のあり方に関するガイドライン」に基づき、公益性等の視点から適正な執行に努めている。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35</xdr:row>
      <xdr:rowOff>5842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59974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xdr:rowOff>
    </xdr:from>
    <xdr:to>
      <xdr:col>78</xdr:col>
      <xdr:colOff>69850</xdr:colOff>
      <xdr:row>35</xdr:row>
      <xdr:rowOff>5842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020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35</xdr:row>
      <xdr:rowOff>1270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0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xdr:rowOff>
    </xdr:from>
    <xdr:to>
      <xdr:col>69</xdr:col>
      <xdr:colOff>92075</xdr:colOff>
      <xdr:row>35</xdr:row>
      <xdr:rowOff>37846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020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117348</xdr:rowOff>
    </xdr:from>
    <xdr:to>
      <xdr:col>82</xdr:col>
      <xdr:colOff>158750</xdr:colOff>
      <xdr:row>35</xdr:row>
      <xdr:rowOff>47498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25925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55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126492</xdr:rowOff>
    </xdr:from>
    <xdr:to>
      <xdr:col>78</xdr:col>
      <xdr:colOff>120650</xdr:colOff>
      <xdr:row>35</xdr:row>
      <xdr:rowOff>56642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66819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24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121920</xdr:rowOff>
    </xdr:from>
    <xdr:to>
      <xdr:col>74</xdr:col>
      <xdr:colOff>31750</xdr:colOff>
      <xdr:row>35</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62247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62247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158496</xdr:rowOff>
    </xdr:from>
    <xdr:to>
      <xdr:col>65</xdr:col>
      <xdr:colOff>53975</xdr:colOff>
      <xdr:row>35</xdr:row>
      <xdr:rowOff>88646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98823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従前より将来の財政負担を考慮しつつ、事業の必要性・効果等を十分検討し、市債の発行を抑制してきたことにより、類似団体内平均値に比べ低い値となっている。</a:t>
          </a:r>
        </a:p>
        <a:p>
          <a:r>
            <a:rPr kumimoji="1" lang="ja-JP" altLang="en-US" sz="1300">
              <a:latin typeface="ＭＳ Ｐゴシック" panose="020B0600070205080204" pitchFamily="50" charset="-128"/>
              <a:ea typeface="ＭＳ Ｐゴシック" panose="020B0600070205080204" pitchFamily="50" charset="-128"/>
            </a:rPr>
            <a:t>　今後も将来を見据えた計画的な市債発行に努める。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156935</xdr:rowOff>
    </xdr:from>
    <xdr:to>
      <xdr:col>24</xdr:col>
      <xdr:colOff>25400</xdr:colOff>
      <xdr:row>74</xdr:row>
      <xdr:rowOff>105228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672785"/>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105228</xdr:rowOff>
    </xdr:from>
    <xdr:to>
      <xdr:col>19</xdr:col>
      <xdr:colOff>187325</xdr:colOff>
      <xdr:row>74</xdr:row>
      <xdr:rowOff>105228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2792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94343</xdr:rowOff>
    </xdr:from>
    <xdr:to>
      <xdr:col>15</xdr:col>
      <xdr:colOff>98425</xdr:colOff>
      <xdr:row>74</xdr:row>
      <xdr:rowOff>105228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781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94343</xdr:rowOff>
    </xdr:from>
    <xdr:to>
      <xdr:col>11</xdr:col>
      <xdr:colOff>9525</xdr:colOff>
      <xdr:row>75</xdr:row>
      <xdr:rowOff>9978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2781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106135</xdr:rowOff>
    </xdr:from>
    <xdr:to>
      <xdr:col>24</xdr:col>
      <xdr:colOff>76200</xdr:colOff>
      <xdr:row>74</xdr:row>
      <xdr:rowOff>36285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6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122662</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46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54428</xdr:rowOff>
    </xdr:from>
    <xdr:to>
      <xdr:col>20</xdr:col>
      <xdr:colOff>38100</xdr:colOff>
      <xdr:row>74</xdr:row>
      <xdr:rowOff>156028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74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166205</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510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54428</xdr:rowOff>
    </xdr:from>
    <xdr:to>
      <xdr:col>15</xdr:col>
      <xdr:colOff>149225</xdr:colOff>
      <xdr:row>74</xdr:row>
      <xdr:rowOff>156028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74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166205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51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43543</xdr:rowOff>
    </xdr:from>
    <xdr:to>
      <xdr:col>11</xdr:col>
      <xdr:colOff>60325</xdr:colOff>
      <xdr:row>74</xdr:row>
      <xdr:rowOff>145143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73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155320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49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130628</xdr:rowOff>
    </xdr:from>
    <xdr:to>
      <xdr:col>6</xdr:col>
      <xdr:colOff>171450</xdr:colOff>
      <xdr:row>75</xdr:row>
      <xdr:rowOff>60778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70955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従前からの将来の財政負担を考慮した取組みにより、公債費が類似団体平均値に比べ低い値となっていることに伴い、公債費以外の割合が高くなっている。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7257</xdr:rowOff>
    </xdr:from>
    <xdr:to>
      <xdr:col>82</xdr:col>
      <xdr:colOff>107950</xdr:colOff>
      <xdr:row>80</xdr:row>
      <xdr:rowOff>34471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380357"/>
          <a:ext cx="838200" cy="37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15421</xdr:rowOff>
    </xdr:from>
    <xdr:to>
      <xdr:col>78</xdr:col>
      <xdr:colOff>69850</xdr:colOff>
      <xdr:row>78</xdr:row>
      <xdr:rowOff>7257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217071"/>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97065</xdr:rowOff>
    </xdr:from>
    <xdr:to>
      <xdr:col>73</xdr:col>
      <xdr:colOff>180975</xdr:colOff>
      <xdr:row>77</xdr:row>
      <xdr:rowOff>15421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955815"/>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97065</xdr:rowOff>
    </xdr:from>
    <xdr:to>
      <xdr:col>69</xdr:col>
      <xdr:colOff>92075</xdr:colOff>
      <xdr:row>78</xdr:row>
      <xdr:rowOff>94343</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955815"/>
          <a:ext cx="889000" cy="51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155121</xdr:rowOff>
    </xdr:from>
    <xdr:to>
      <xdr:col>82</xdr:col>
      <xdr:colOff>158750</xdr:colOff>
      <xdr:row>80</xdr:row>
      <xdr:rowOff>85271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127198</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671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127907</xdr:rowOff>
    </xdr:from>
    <xdr:to>
      <xdr:col>78</xdr:col>
      <xdr:colOff>120650</xdr:colOff>
      <xdr:row>78</xdr:row>
      <xdr:rowOff>58057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42834</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41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136071</xdr:rowOff>
    </xdr:from>
    <xdr:to>
      <xdr:col>74</xdr:col>
      <xdr:colOff>31750</xdr:colOff>
      <xdr:row>77</xdr:row>
      <xdr:rowOff>66221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1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50998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25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46265</xdr:rowOff>
    </xdr:from>
    <xdr:to>
      <xdr:col>69</xdr:col>
      <xdr:colOff>142875</xdr:colOff>
      <xdr:row>75</xdr:row>
      <xdr:rowOff>147864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9050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132641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99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43543</xdr:rowOff>
    </xdr:from>
    <xdr:to>
      <xdr:col>65</xdr:col>
      <xdr:colOff>53975</xdr:colOff>
      <xdr:row>78</xdr:row>
      <xdr:rowOff>145143</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129920</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17882</xdr:rowOff>
    </xdr:from>
    <xdr:to>
      <xdr:col>29</xdr:col>
      <xdr:colOff>127000</xdr:colOff>
      <xdr:row>19</xdr:row>
      <xdr:rowOff>84214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1607"/>
          <a:ext cx="647700" cy="237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84214</xdr:rowOff>
    </xdr:from>
    <xdr:to>
      <xdr:col>26</xdr:col>
      <xdr:colOff>50800</xdr:colOff>
      <xdr:row>20</xdr:row>
      <xdr:rowOff>2413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9389"/>
          <a:ext cx="698500" cy="89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167919</xdr:rowOff>
    </xdr:from>
    <xdr:to>
      <xdr:col>22</xdr:col>
      <xdr:colOff>114300</xdr:colOff>
      <xdr:row>20</xdr:row>
      <xdr:rowOff>2413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73094"/>
          <a:ext cx="698500" cy="5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167919</xdr:rowOff>
    </xdr:from>
    <xdr:to>
      <xdr:col>18</xdr:col>
      <xdr:colOff>177800</xdr:colOff>
      <xdr:row>20</xdr:row>
      <xdr:rowOff>41389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73094"/>
          <a:ext cx="698500" cy="44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138532</xdr:rowOff>
    </xdr:from>
    <xdr:to>
      <xdr:col>29</xdr:col>
      <xdr:colOff>177800</xdr:colOff>
      <xdr:row>18</xdr:row>
      <xdr:rowOff>68682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00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110609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33414</xdr:rowOff>
    </xdr:from>
    <xdr:to>
      <xdr:col>26</xdr:col>
      <xdr:colOff>101600</xdr:colOff>
      <xdr:row>19</xdr:row>
      <xdr:rowOff>135014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8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119791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123063</xdr:rowOff>
    </xdr:from>
    <xdr:to>
      <xdr:col>22</xdr:col>
      <xdr:colOff>165100</xdr:colOff>
      <xdr:row>20</xdr:row>
      <xdr:rowOff>53213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28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37990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117119</xdr:rowOff>
    </xdr:from>
    <xdr:to>
      <xdr:col>19</xdr:col>
      <xdr:colOff>38100</xdr:colOff>
      <xdr:row>20</xdr:row>
      <xdr:rowOff>47269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2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32046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0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162039</xdr:rowOff>
    </xdr:from>
    <xdr:to>
      <xdr:col>15</xdr:col>
      <xdr:colOff>101600</xdr:colOff>
      <xdr:row>20</xdr:row>
      <xdr:rowOff>92189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7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76966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49047</xdr:rowOff>
    </xdr:from>
    <xdr:to>
      <xdr:col>29</xdr:col>
      <xdr:colOff>127000</xdr:colOff>
      <xdr:row>36</xdr:row>
      <xdr:rowOff>117125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3597"/>
          <a:ext cx="0" cy="1096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106454</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05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36</xdr:row>
      <xdr:rowOff>117125</xdr:rowOff>
    </xdr:from>
    <xdr:to>
      <xdr:col>30</xdr:col>
      <xdr:colOff>25400</xdr:colOff>
      <xdr:row>36</xdr:row>
      <xdr:rowOff>117125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0703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306874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1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49047</xdr:rowOff>
    </xdr:from>
    <xdr:to>
      <xdr:col>30</xdr:col>
      <xdr:colOff>25400</xdr:colOff>
      <xdr:row>33</xdr:row>
      <xdr:rowOff>49047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35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74605</xdr:rowOff>
    </xdr:from>
    <xdr:to>
      <xdr:col>29</xdr:col>
      <xdr:colOff>127000</xdr:colOff>
      <xdr:row>36</xdr:row>
      <xdr:rowOff>96276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027855"/>
          <a:ext cx="647700" cy="21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147865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15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302788</xdr:rowOff>
    </xdr:from>
    <xdr:to>
      <xdr:col>29</xdr:col>
      <xdr:colOff>177800</xdr:colOff>
      <xdr:row>35</xdr:row>
      <xdr:rowOff>61488</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5702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74605</xdr:rowOff>
    </xdr:from>
    <xdr:to>
      <xdr:col>26</xdr:col>
      <xdr:colOff>50800</xdr:colOff>
      <xdr:row>36</xdr:row>
      <xdr:rowOff>125948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27855"/>
          <a:ext cx="698500" cy="51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315544</xdr:rowOff>
    </xdr:from>
    <xdr:to>
      <xdr:col>26</xdr:col>
      <xdr:colOff>101600</xdr:colOff>
      <xdr:row>35</xdr:row>
      <xdr:rowOff>74244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5829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84421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5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125948</xdr:rowOff>
    </xdr:from>
    <xdr:to>
      <xdr:col>22</xdr:col>
      <xdr:colOff>114300</xdr:colOff>
      <xdr:row>36</xdr:row>
      <xdr:rowOff>168605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79198"/>
          <a:ext cx="698500" cy="42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286786</xdr:rowOff>
    </xdr:from>
    <xdr:to>
      <xdr:col>22</xdr:col>
      <xdr:colOff>165100</xdr:colOff>
      <xdr:row>35</xdr:row>
      <xdr:rowOff>45486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554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55663</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323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168605</xdr:rowOff>
    </xdr:from>
    <xdr:to>
      <xdr:col>18</xdr:col>
      <xdr:colOff>177800</xdr:colOff>
      <xdr:row>37</xdr:row>
      <xdr:rowOff>27056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21855"/>
          <a:ext cx="698500" cy="29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32400</xdr:rowOff>
    </xdr:from>
    <xdr:to>
      <xdr:col>19</xdr:col>
      <xdr:colOff>38100</xdr:colOff>
      <xdr:row>35</xdr:row>
      <xdr:rowOff>134000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42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144177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65090</xdr:rowOff>
    </xdr:from>
    <xdr:to>
      <xdr:col>15</xdr:col>
      <xdr:colOff>101600</xdr:colOff>
      <xdr:row>35</xdr:row>
      <xdr:rowOff>166690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754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176867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4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45476</xdr:rowOff>
    </xdr:from>
    <xdr:to>
      <xdr:col>29</xdr:col>
      <xdr:colOff>177800</xdr:colOff>
      <xdr:row>36</xdr:row>
      <xdr:rowOff>147076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98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296953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07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23805</xdr:rowOff>
    </xdr:from>
    <xdr:to>
      <xdr:col>26</xdr:col>
      <xdr:colOff>101600</xdr:colOff>
      <xdr:row>36</xdr:row>
      <xdr:rowOff>125405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77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110182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63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75148</xdr:rowOff>
    </xdr:from>
    <xdr:to>
      <xdr:col>22</xdr:col>
      <xdr:colOff>165100</xdr:colOff>
      <xdr:row>37</xdr:row>
      <xdr:rowOff>5298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28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161525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14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117805</xdr:rowOff>
    </xdr:from>
    <xdr:to>
      <xdr:col>19</xdr:col>
      <xdr:colOff>38100</xdr:colOff>
      <xdr:row>37</xdr:row>
      <xdr:rowOff>47955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71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32732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57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147706</xdr:rowOff>
    </xdr:from>
    <xdr:to>
      <xdr:col>15</xdr:col>
      <xdr:colOff>101600</xdr:colOff>
      <xdr:row>37</xdr:row>
      <xdr:rowOff>77856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00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62633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8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286,042
280,856
76.49
117,124,287
114,443,906
1,260,212
58,764,943
53,886,040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124057</xdr:rowOff>
    </xdr:from>
    <xdr:to>
      <xdr:col>24</xdr:col>
      <xdr:colOff>63500</xdr:colOff>
      <xdr:row>37</xdr:row>
      <xdr:rowOff>28601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24807"/>
          <a:ext cx="838200" cy="2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28601</xdr:rowOff>
    </xdr:from>
    <xdr:to>
      <xdr:col>19</xdr:col>
      <xdr:colOff>177800</xdr:colOff>
      <xdr:row>37</xdr:row>
      <xdr:rowOff>64752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72251"/>
          <a:ext cx="889000" cy="3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64262</xdr:rowOff>
    </xdr:from>
    <xdr:to>
      <xdr:col>15</xdr:col>
      <xdr:colOff>50800</xdr:colOff>
      <xdr:row>37</xdr:row>
      <xdr:rowOff>64752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07912"/>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64262</xdr:rowOff>
    </xdr:from>
    <xdr:to>
      <xdr:col>10</xdr:col>
      <xdr:colOff>114300</xdr:colOff>
      <xdr:row>37</xdr:row>
      <xdr:rowOff>101393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07912"/>
          <a:ext cx="889000" cy="3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73257</xdr:rowOff>
    </xdr:from>
    <xdr:to>
      <xdr:col>24</xdr:col>
      <xdr:colOff>114300</xdr:colOff>
      <xdr:row>36</xdr:row>
      <xdr:rowOff>3407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7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96134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2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149251</xdr:rowOff>
    </xdr:from>
    <xdr:to>
      <xdr:col>20</xdr:col>
      <xdr:colOff>38100</xdr:colOff>
      <xdr:row>37</xdr:row>
      <xdr:rowOff>79401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2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70528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1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13952</xdr:rowOff>
    </xdr:from>
    <xdr:to>
      <xdr:col>15</xdr:col>
      <xdr:colOff>101600</xdr:colOff>
      <xdr:row>37</xdr:row>
      <xdr:rowOff>115552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106679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5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13462</xdr:rowOff>
    </xdr:from>
    <xdr:to>
      <xdr:col>10</xdr:col>
      <xdr:colOff>165100</xdr:colOff>
      <xdr:row>37</xdr:row>
      <xdr:rowOff>115062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50593</xdr:rowOff>
    </xdr:from>
    <xdr:to>
      <xdr:col>6</xdr:col>
      <xdr:colOff>38100</xdr:colOff>
      <xdr:row>37</xdr:row>
      <xdr:rowOff>152193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143320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8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32639</xdr:rowOff>
    </xdr:from>
    <xdr:to>
      <xdr:col>24</xdr:col>
      <xdr:colOff>63500</xdr:colOff>
      <xdr:row>55</xdr:row>
      <xdr:rowOff>40869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290939"/>
          <a:ext cx="838200" cy="17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40869</xdr:rowOff>
    </xdr:from>
    <xdr:to>
      <xdr:col>19</xdr:col>
      <xdr:colOff>177800</xdr:colOff>
      <xdr:row>55</xdr:row>
      <xdr:rowOff>106705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470619"/>
          <a:ext cx="889000" cy="6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106705</xdr:rowOff>
    </xdr:from>
    <xdr:to>
      <xdr:col>15</xdr:col>
      <xdr:colOff>50800</xdr:colOff>
      <xdr:row>56</xdr:row>
      <xdr:rowOff>34316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536455"/>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34316</xdr:rowOff>
    </xdr:from>
    <xdr:to>
      <xdr:col>10</xdr:col>
      <xdr:colOff>114300</xdr:colOff>
      <xdr:row>57</xdr:row>
      <xdr:rowOff>142329</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35516"/>
          <a:ext cx="889000" cy="27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153289</xdr:rowOff>
    </xdr:from>
    <xdr:to>
      <xdr:col>24</xdr:col>
      <xdr:colOff>114300</xdr:colOff>
      <xdr:row>54</xdr:row>
      <xdr:rowOff>83439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24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4716</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09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161519</xdr:rowOff>
    </xdr:from>
    <xdr:to>
      <xdr:col>20</xdr:col>
      <xdr:colOff>38100</xdr:colOff>
      <xdr:row>55</xdr:row>
      <xdr:rowOff>91669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41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108196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19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55905</xdr:rowOff>
    </xdr:from>
    <xdr:to>
      <xdr:col>15</xdr:col>
      <xdr:colOff>101600</xdr:colOff>
      <xdr:row>55</xdr:row>
      <xdr:rowOff>157505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4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2582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26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154966</xdr:rowOff>
    </xdr:from>
    <xdr:to>
      <xdr:col>10</xdr:col>
      <xdr:colOff>165100</xdr:colOff>
      <xdr:row>56</xdr:row>
      <xdr:rowOff>85116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8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101643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35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91529</xdr:rowOff>
    </xdr:from>
    <xdr:to>
      <xdr:col>6</xdr:col>
      <xdr:colOff>38100</xdr:colOff>
      <xdr:row>58</xdr:row>
      <xdr:rowOff>21679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6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38206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3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160159</xdr:rowOff>
    </xdr:from>
    <xdr:to>
      <xdr:col>24</xdr:col>
      <xdr:colOff>63500</xdr:colOff>
      <xdr:row>78</xdr:row>
      <xdr:rowOff>2693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361809"/>
          <a:ext cx="838200" cy="1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160159</xdr:rowOff>
    </xdr:from>
    <xdr:to>
      <xdr:col>19</xdr:col>
      <xdr:colOff>177800</xdr:colOff>
      <xdr:row>78</xdr:row>
      <xdr:rowOff>32410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361809"/>
          <a:ext cx="889000" cy="4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32410</xdr:rowOff>
    </xdr:from>
    <xdr:to>
      <xdr:col>15</xdr:col>
      <xdr:colOff>50800</xdr:colOff>
      <xdr:row>78</xdr:row>
      <xdr:rowOff>73140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05510"/>
          <a:ext cx="889000" cy="4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46926</xdr:rowOff>
    </xdr:from>
    <xdr:to>
      <xdr:col>10</xdr:col>
      <xdr:colOff>114300</xdr:colOff>
      <xdr:row>78</xdr:row>
      <xdr:rowOff>73140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20026"/>
          <a:ext cx="889000" cy="2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123343</xdr:rowOff>
    </xdr:from>
    <xdr:to>
      <xdr:col>24</xdr:col>
      <xdr:colOff>114300</xdr:colOff>
      <xdr:row>78</xdr:row>
      <xdr:rowOff>53493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2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101770</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0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109359</xdr:rowOff>
    </xdr:from>
    <xdr:to>
      <xdr:col>20</xdr:col>
      <xdr:colOff>38100</xdr:colOff>
      <xdr:row>78</xdr:row>
      <xdr:rowOff>39509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1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56036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8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153060</xdr:rowOff>
    </xdr:from>
    <xdr:to>
      <xdr:col>15</xdr:col>
      <xdr:colOff>101600</xdr:colOff>
      <xdr:row>78</xdr:row>
      <xdr:rowOff>83210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5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74337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47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22340</xdr:rowOff>
    </xdr:from>
    <xdr:to>
      <xdr:col>10</xdr:col>
      <xdr:colOff>165100</xdr:colOff>
      <xdr:row>78</xdr:row>
      <xdr:rowOff>123940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115067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167576</xdr:rowOff>
    </xdr:from>
    <xdr:to>
      <xdr:col>6</xdr:col>
      <xdr:colOff>38100</xdr:colOff>
      <xdr:row>78</xdr:row>
      <xdr:rowOff>97726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6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88853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6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66663</xdr:rowOff>
    </xdr:from>
    <xdr:to>
      <xdr:col>24</xdr:col>
      <xdr:colOff>63500</xdr:colOff>
      <xdr:row>95</xdr:row>
      <xdr:rowOff>67397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82963"/>
          <a:ext cx="838200" cy="17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67397</xdr:rowOff>
    </xdr:from>
    <xdr:to>
      <xdr:col>19</xdr:col>
      <xdr:colOff>177800</xdr:colOff>
      <xdr:row>96</xdr:row>
      <xdr:rowOff>55852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55147"/>
          <a:ext cx="889000" cy="15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106798</xdr:rowOff>
    </xdr:from>
    <xdr:to>
      <xdr:col>15</xdr:col>
      <xdr:colOff>50800</xdr:colOff>
      <xdr:row>96</xdr:row>
      <xdr:rowOff>55852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23098"/>
          <a:ext cx="889000" cy="29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106798</xdr:rowOff>
    </xdr:from>
    <xdr:to>
      <xdr:col>10</xdr:col>
      <xdr:colOff>114300</xdr:colOff>
      <xdr:row>97</xdr:row>
      <xdr:rowOff>24126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23098"/>
          <a:ext cx="889000" cy="43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15863</xdr:rowOff>
    </xdr:from>
    <xdr:to>
      <xdr:col>24</xdr:col>
      <xdr:colOff>114300</xdr:colOff>
      <xdr:row>94</xdr:row>
      <xdr:rowOff>117463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3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38740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8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16597</xdr:rowOff>
    </xdr:from>
    <xdr:to>
      <xdr:col>20</xdr:col>
      <xdr:colOff>38100</xdr:colOff>
      <xdr:row>95</xdr:row>
      <xdr:rowOff>118197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0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134724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79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5052</xdr:rowOff>
    </xdr:from>
    <xdr:to>
      <xdr:col>15</xdr:col>
      <xdr:colOff>101600</xdr:colOff>
      <xdr:row>96</xdr:row>
      <xdr:rowOff>106652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6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123179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23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55998</xdr:rowOff>
    </xdr:from>
    <xdr:to>
      <xdr:col>10</xdr:col>
      <xdr:colOff>165100</xdr:colOff>
      <xdr:row>94</xdr:row>
      <xdr:rowOff>157598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7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2675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47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144776</xdr:rowOff>
    </xdr:from>
    <xdr:to>
      <xdr:col>6</xdr:col>
      <xdr:colOff>38100</xdr:colOff>
      <xdr:row>97</xdr:row>
      <xdr:rowOff>74926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91453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37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60313</xdr:rowOff>
    </xdr:from>
    <xdr:to>
      <xdr:col>55</xdr:col>
      <xdr:colOff>0</xdr:colOff>
      <xdr:row>39</xdr:row>
      <xdr:rowOff>122275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746863"/>
          <a:ext cx="838200" cy="6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44679</xdr:rowOff>
    </xdr:from>
    <xdr:to>
      <xdr:col>50</xdr:col>
      <xdr:colOff>114300</xdr:colOff>
      <xdr:row>39</xdr:row>
      <xdr:rowOff>60313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731229"/>
          <a:ext cx="889000" cy="1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44679</xdr:rowOff>
    </xdr:from>
    <xdr:to>
      <xdr:col>45</xdr:col>
      <xdr:colOff>177800</xdr:colOff>
      <xdr:row>39</xdr:row>
      <xdr:rowOff>103010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731229"/>
          <a:ext cx="889000" cy="58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149873</xdr:rowOff>
    </xdr:from>
    <xdr:to>
      <xdr:col>41</xdr:col>
      <xdr:colOff>50800</xdr:colOff>
      <xdr:row>39</xdr:row>
      <xdr:rowOff>103010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64823"/>
          <a:ext cx="889000" cy="132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71475</xdr:rowOff>
    </xdr:from>
    <xdr:to>
      <xdr:col>55</xdr:col>
      <xdr:colOff>50800</xdr:colOff>
      <xdr:row>40</xdr:row>
      <xdr:rowOff>1625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75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157852</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67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9513</xdr:rowOff>
    </xdr:from>
    <xdr:to>
      <xdr:col>50</xdr:col>
      <xdr:colOff>165100</xdr:colOff>
      <xdr:row>39</xdr:row>
      <xdr:rowOff>111113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9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102240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165329</xdr:rowOff>
    </xdr:from>
    <xdr:to>
      <xdr:col>46</xdr:col>
      <xdr:colOff>38100</xdr:colOff>
      <xdr:row>39</xdr:row>
      <xdr:rowOff>95479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68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86606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77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52210</xdr:rowOff>
    </xdr:from>
    <xdr:to>
      <xdr:col>41</xdr:col>
      <xdr:colOff>101600</xdr:colOff>
      <xdr:row>39</xdr:row>
      <xdr:rowOff>153810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7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144937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83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99073</xdr:rowOff>
    </xdr:from>
    <xdr:to>
      <xdr:col>36</xdr:col>
      <xdr:colOff>165100</xdr:colOff>
      <xdr:row>32</xdr:row>
      <xdr:rowOff>29223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1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20350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50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122418</xdr:rowOff>
    </xdr:from>
    <xdr:to>
      <xdr:col>55</xdr:col>
      <xdr:colOff>0</xdr:colOff>
      <xdr:row>56</xdr:row>
      <xdr:rowOff>84790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037818"/>
          <a:ext cx="838200" cy="64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122418</xdr:rowOff>
    </xdr:from>
    <xdr:to>
      <xdr:col>50</xdr:col>
      <xdr:colOff>114300</xdr:colOff>
      <xdr:row>52</xdr:row>
      <xdr:rowOff>132339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037818"/>
          <a:ext cx="8890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132339</xdr:rowOff>
    </xdr:from>
    <xdr:to>
      <xdr:col>45</xdr:col>
      <xdr:colOff>177800</xdr:colOff>
      <xdr:row>55</xdr:row>
      <xdr:rowOff>74252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047739"/>
          <a:ext cx="889000" cy="45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74252</xdr:rowOff>
    </xdr:from>
    <xdr:to>
      <xdr:col>41</xdr:col>
      <xdr:colOff>50800</xdr:colOff>
      <xdr:row>57</xdr:row>
      <xdr:rowOff>53060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504002"/>
          <a:ext cx="889000" cy="32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33990</xdr:rowOff>
    </xdr:from>
    <xdr:to>
      <xdr:col>55</xdr:col>
      <xdr:colOff>50800</xdr:colOff>
      <xdr:row>56</xdr:row>
      <xdr:rowOff>135590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63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12417</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61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71618</xdr:rowOff>
    </xdr:from>
    <xdr:to>
      <xdr:col>50</xdr:col>
      <xdr:colOff>165100</xdr:colOff>
      <xdr:row>53</xdr:row>
      <xdr:rowOff>1768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898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18295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876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81539</xdr:rowOff>
    </xdr:from>
    <xdr:to>
      <xdr:col>46</xdr:col>
      <xdr:colOff>38100</xdr:colOff>
      <xdr:row>53</xdr:row>
      <xdr:rowOff>11689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899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28216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877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23452</xdr:rowOff>
    </xdr:from>
    <xdr:to>
      <xdr:col>41</xdr:col>
      <xdr:colOff>101600</xdr:colOff>
      <xdr:row>55</xdr:row>
      <xdr:rowOff>125052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45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141579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22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2260</xdr:rowOff>
    </xdr:from>
    <xdr:to>
      <xdr:col>36</xdr:col>
      <xdr:colOff>165100</xdr:colOff>
      <xdr:row>57</xdr:row>
      <xdr:rowOff>103860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94987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86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61016</xdr:rowOff>
    </xdr:from>
    <xdr:to>
      <xdr:col>55</xdr:col>
      <xdr:colOff>0</xdr:colOff>
      <xdr:row>76</xdr:row>
      <xdr:rowOff>60489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576866"/>
          <a:ext cx="838200" cy="51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61016</xdr:rowOff>
    </xdr:from>
    <xdr:to>
      <xdr:col>50</xdr:col>
      <xdr:colOff>114300</xdr:colOff>
      <xdr:row>75</xdr:row>
      <xdr:rowOff>21468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576866"/>
          <a:ext cx="889000" cy="30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21468</xdr:rowOff>
    </xdr:from>
    <xdr:to>
      <xdr:col>45</xdr:col>
      <xdr:colOff>177800</xdr:colOff>
      <xdr:row>78</xdr:row>
      <xdr:rowOff>2860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2880218"/>
          <a:ext cx="889000" cy="49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2860</xdr:rowOff>
    </xdr:from>
    <xdr:to>
      <xdr:col>41</xdr:col>
      <xdr:colOff>50800</xdr:colOff>
      <xdr:row>78</xdr:row>
      <xdr:rowOff>38979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375960"/>
          <a:ext cx="8890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9689</xdr:rowOff>
    </xdr:from>
    <xdr:to>
      <xdr:col>55</xdr:col>
      <xdr:colOff>50800</xdr:colOff>
      <xdr:row>76</xdr:row>
      <xdr:rowOff>111289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03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32567</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89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10216</xdr:rowOff>
    </xdr:from>
    <xdr:to>
      <xdr:col>50</xdr:col>
      <xdr:colOff>165100</xdr:colOff>
      <xdr:row>73</xdr:row>
      <xdr:rowOff>111816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52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128343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30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142118</xdr:rowOff>
    </xdr:from>
    <xdr:to>
      <xdr:col>46</xdr:col>
      <xdr:colOff>38100</xdr:colOff>
      <xdr:row>75</xdr:row>
      <xdr:rowOff>72268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82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88795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6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123510</xdr:rowOff>
    </xdr:from>
    <xdr:to>
      <xdr:col>41</xdr:col>
      <xdr:colOff>101600</xdr:colOff>
      <xdr:row>78</xdr:row>
      <xdr:rowOff>53660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44787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159629</xdr:rowOff>
    </xdr:from>
    <xdr:to>
      <xdr:col>36</xdr:col>
      <xdr:colOff>165100</xdr:colOff>
      <xdr:row>78</xdr:row>
      <xdr:rowOff>89779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6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80906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45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128575</xdr:rowOff>
    </xdr:from>
    <xdr:to>
      <xdr:col>55</xdr:col>
      <xdr:colOff>0</xdr:colOff>
      <xdr:row>98</xdr:row>
      <xdr:rowOff>59613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587775"/>
          <a:ext cx="838200" cy="27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144729</xdr:rowOff>
    </xdr:from>
    <xdr:to>
      <xdr:col>50</xdr:col>
      <xdr:colOff>114300</xdr:colOff>
      <xdr:row>96</xdr:row>
      <xdr:rowOff>128575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261029"/>
          <a:ext cx="889000" cy="3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144729</xdr:rowOff>
    </xdr:from>
    <xdr:to>
      <xdr:col>45</xdr:col>
      <xdr:colOff>177800</xdr:colOff>
      <xdr:row>95</xdr:row>
      <xdr:rowOff>23267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261029"/>
          <a:ext cx="889000" cy="4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5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23267</xdr:rowOff>
    </xdr:from>
    <xdr:to>
      <xdr:col>41</xdr:col>
      <xdr:colOff>50800</xdr:colOff>
      <xdr:row>97</xdr:row>
      <xdr:rowOff>64072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311017"/>
          <a:ext cx="889000" cy="38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8813</xdr:rowOff>
    </xdr:from>
    <xdr:to>
      <xdr:col>55</xdr:col>
      <xdr:colOff>50800</xdr:colOff>
      <xdr:row>98</xdr:row>
      <xdr:rowOff>110413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81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95190</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72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77775</xdr:rowOff>
    </xdr:from>
    <xdr:to>
      <xdr:col>50</xdr:col>
      <xdr:colOff>165100</xdr:colOff>
      <xdr:row>97</xdr:row>
      <xdr:rowOff>7925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5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170502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62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93929</xdr:rowOff>
    </xdr:from>
    <xdr:to>
      <xdr:col>46</xdr:col>
      <xdr:colOff>38100</xdr:colOff>
      <xdr:row>95</xdr:row>
      <xdr:rowOff>24079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2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40606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598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143917</xdr:rowOff>
    </xdr:from>
    <xdr:to>
      <xdr:col>41</xdr:col>
      <xdr:colOff>101600</xdr:colOff>
      <xdr:row>95</xdr:row>
      <xdr:rowOff>74067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26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90594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03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13272</xdr:rowOff>
    </xdr:from>
    <xdr:to>
      <xdr:col>36</xdr:col>
      <xdr:colOff>165100</xdr:colOff>
      <xdr:row>97</xdr:row>
      <xdr:rowOff>114872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4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105999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73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27686</xdr:rowOff>
    </xdr:from>
    <xdr:to>
      <xdr:col>85</xdr:col>
      <xdr:colOff>127000</xdr:colOff>
      <xdr:row>39</xdr:row>
      <xdr:rowOff>28829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14236"/>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25971</xdr:rowOff>
    </xdr:from>
    <xdr:to>
      <xdr:col>81</xdr:col>
      <xdr:colOff>50800</xdr:colOff>
      <xdr:row>39</xdr:row>
      <xdr:rowOff>27686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12521"/>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25971</xdr:rowOff>
    </xdr:from>
    <xdr:to>
      <xdr:col>76</xdr:col>
      <xdr:colOff>114300</xdr:colOff>
      <xdr:row>39</xdr:row>
      <xdr:rowOff>26924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3703300" y="6712521"/>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26924</xdr:rowOff>
    </xdr:from>
    <xdr:to>
      <xdr:col>71</xdr:col>
      <xdr:colOff>177800</xdr:colOff>
      <xdr:row>39</xdr:row>
      <xdr:rowOff>29591</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2814300" y="671347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149479</xdr:rowOff>
    </xdr:from>
    <xdr:to>
      <xdr:col>85</xdr:col>
      <xdr:colOff>177800</xdr:colOff>
      <xdr:row>39</xdr:row>
      <xdr:rowOff>79629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6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64406</xdr:rowOff>
    </xdr:from>
    <xdr:ext cx="313932"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795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148336</xdr:rowOff>
    </xdr:from>
    <xdr:to>
      <xdr:col>81</xdr:col>
      <xdr:colOff>101600</xdr:colOff>
      <xdr:row>39</xdr:row>
      <xdr:rowOff>78486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69613</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24333" y="67561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146621</xdr:rowOff>
    </xdr:from>
    <xdr:to>
      <xdr:col>76</xdr:col>
      <xdr:colOff>165100</xdr:colOff>
      <xdr:row>39</xdr:row>
      <xdr:rowOff>76771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6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67898</xdr:rowOff>
    </xdr:from>
    <xdr:ext cx="313932"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35333" y="67544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147574</xdr:rowOff>
    </xdr:from>
    <xdr:to>
      <xdr:col>72</xdr:col>
      <xdr:colOff>38100</xdr:colOff>
      <xdr:row>39</xdr:row>
      <xdr:rowOff>77724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6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68851</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46333" y="67554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150241</xdr:rowOff>
    </xdr:from>
    <xdr:to>
      <xdr:col>67</xdr:col>
      <xdr:colOff>101600</xdr:colOff>
      <xdr:row>39</xdr:row>
      <xdr:rowOff>80391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71518</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57333" y="67580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62119</xdr:rowOff>
    </xdr:from>
    <xdr:to>
      <xdr:col>85</xdr:col>
      <xdr:colOff>127000</xdr:colOff>
      <xdr:row>78</xdr:row>
      <xdr:rowOff>105553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435219"/>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62119</xdr:rowOff>
    </xdr:from>
    <xdr:to>
      <xdr:col>81</xdr:col>
      <xdr:colOff>50800</xdr:colOff>
      <xdr:row>78</xdr:row>
      <xdr:rowOff>72206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3435219"/>
          <a:ext cx="889000" cy="1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70492</xdr:rowOff>
    </xdr:from>
    <xdr:to>
      <xdr:col>76</xdr:col>
      <xdr:colOff>114300</xdr:colOff>
      <xdr:row>78</xdr:row>
      <xdr:rowOff>72206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3443592"/>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70177</xdr:rowOff>
    </xdr:from>
    <xdr:to>
      <xdr:col>71</xdr:col>
      <xdr:colOff>177800</xdr:colOff>
      <xdr:row>78</xdr:row>
      <xdr:rowOff>70492</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814300" y="13443277"/>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54753</xdr:rowOff>
    </xdr:from>
    <xdr:to>
      <xdr:col>85</xdr:col>
      <xdr:colOff>177800</xdr:colOff>
      <xdr:row>78</xdr:row>
      <xdr:rowOff>156353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42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141130</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34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11319</xdr:rowOff>
    </xdr:from>
    <xdr:to>
      <xdr:col>81</xdr:col>
      <xdr:colOff>101600</xdr:colOff>
      <xdr:row>78</xdr:row>
      <xdr:rowOff>112919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38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104046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21406</xdr:rowOff>
    </xdr:from>
    <xdr:to>
      <xdr:col>76</xdr:col>
      <xdr:colOff>165100</xdr:colOff>
      <xdr:row>78</xdr:row>
      <xdr:rowOff>123006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39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114133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48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19692</xdr:rowOff>
    </xdr:from>
    <xdr:to>
      <xdr:col>72</xdr:col>
      <xdr:colOff>38100</xdr:colOff>
      <xdr:row>78</xdr:row>
      <xdr:rowOff>121292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39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112419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48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19377</xdr:rowOff>
    </xdr:from>
    <xdr:to>
      <xdr:col>67</xdr:col>
      <xdr:colOff>101600</xdr:colOff>
      <xdr:row>78</xdr:row>
      <xdr:rowOff>120977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39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112104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48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12764</xdr:rowOff>
    </xdr:from>
    <xdr:to>
      <xdr:col>85</xdr:col>
      <xdr:colOff>127000</xdr:colOff>
      <xdr:row>99</xdr:row>
      <xdr:rowOff>24892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986314"/>
          <a:ext cx="838200" cy="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24892</xdr:rowOff>
    </xdr:from>
    <xdr:to>
      <xdr:col>81</xdr:col>
      <xdr:colOff>50800</xdr:colOff>
      <xdr:row>99</xdr:row>
      <xdr:rowOff>33807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998442"/>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151358</xdr:rowOff>
    </xdr:from>
    <xdr:to>
      <xdr:col>76</xdr:col>
      <xdr:colOff>114300</xdr:colOff>
      <xdr:row>99</xdr:row>
      <xdr:rowOff>33807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953458"/>
          <a:ext cx="889000" cy="5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151358</xdr:rowOff>
    </xdr:from>
    <xdr:to>
      <xdr:col>71</xdr:col>
      <xdr:colOff>177800</xdr:colOff>
      <xdr:row>98</xdr:row>
      <xdr:rowOff>169393</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953458"/>
          <a:ext cx="889000" cy="1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133414</xdr:rowOff>
    </xdr:from>
    <xdr:to>
      <xdr:col>85</xdr:col>
      <xdr:colOff>177800</xdr:colOff>
      <xdr:row>99</xdr:row>
      <xdr:rowOff>63564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93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48341</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85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145542</xdr:rowOff>
    </xdr:from>
    <xdr:to>
      <xdr:col>81</xdr:col>
      <xdr:colOff>101600</xdr:colOff>
      <xdr:row>99</xdr:row>
      <xdr:rowOff>75692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94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66819</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704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154457</xdr:rowOff>
    </xdr:from>
    <xdr:to>
      <xdr:col>76</xdr:col>
      <xdr:colOff>165100</xdr:colOff>
      <xdr:row>99</xdr:row>
      <xdr:rowOff>84607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95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75734</xdr:rowOff>
    </xdr:from>
    <xdr:ext cx="378565"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403017" y="17049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100558</xdr:rowOff>
    </xdr:from>
    <xdr:to>
      <xdr:col>72</xdr:col>
      <xdr:colOff>38100</xdr:colOff>
      <xdr:row>99</xdr:row>
      <xdr:rowOff>30708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90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21835</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99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118593</xdr:rowOff>
    </xdr:from>
    <xdr:to>
      <xdr:col>67</xdr:col>
      <xdr:colOff>101600</xdr:colOff>
      <xdr:row>99</xdr:row>
      <xdr:rowOff>48743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92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39870</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701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28067</xdr:rowOff>
    </xdr:from>
    <xdr:to>
      <xdr:col>116</xdr:col>
      <xdr:colOff>63500</xdr:colOff>
      <xdr:row>39</xdr:row>
      <xdr:rowOff>35306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14617"/>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28067</xdr:rowOff>
    </xdr:from>
    <xdr:to>
      <xdr:col>111</xdr:col>
      <xdr:colOff>177800</xdr:colOff>
      <xdr:row>39</xdr:row>
      <xdr:rowOff>28829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71461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28829</xdr:rowOff>
    </xdr:from>
    <xdr:to>
      <xdr:col>107</xdr:col>
      <xdr:colOff>50800</xdr:colOff>
      <xdr:row>39</xdr:row>
      <xdr:rowOff>29210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71537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29210</xdr:rowOff>
    </xdr:from>
    <xdr:to>
      <xdr:col>102</xdr:col>
      <xdr:colOff>114300</xdr:colOff>
      <xdr:row>39</xdr:row>
      <xdr:rowOff>31877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71576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155956</xdr:rowOff>
    </xdr:from>
    <xdr:to>
      <xdr:col>116</xdr:col>
      <xdr:colOff>114300</xdr:colOff>
      <xdr:row>39</xdr:row>
      <xdr:rowOff>86106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70883</xdr:rowOff>
    </xdr:from>
    <xdr:ext cx="313932"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85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148717</xdr:rowOff>
    </xdr:from>
    <xdr:to>
      <xdr:col>112</xdr:col>
      <xdr:colOff>38100</xdr:colOff>
      <xdr:row>39</xdr:row>
      <xdr:rowOff>78867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6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69994</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66333" y="67565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149479</xdr:rowOff>
    </xdr:from>
    <xdr:to>
      <xdr:col>107</xdr:col>
      <xdr:colOff>101600</xdr:colOff>
      <xdr:row>39</xdr:row>
      <xdr:rowOff>79629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6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70756</xdr:rowOff>
    </xdr:from>
    <xdr:ext cx="313932"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77333" y="67573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149860</xdr:rowOff>
    </xdr:from>
    <xdr:to>
      <xdr:col>102</xdr:col>
      <xdr:colOff>165100</xdr:colOff>
      <xdr:row>39</xdr:row>
      <xdr:rowOff>80010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71137</xdr:rowOff>
    </xdr:from>
    <xdr:ext cx="313932"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88333" y="6757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152527</xdr:rowOff>
    </xdr:from>
    <xdr:to>
      <xdr:col>98</xdr:col>
      <xdr:colOff>38100</xdr:colOff>
      <xdr:row>39</xdr:row>
      <xdr:rowOff>82677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6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73804</xdr:rowOff>
    </xdr:from>
    <xdr:ext cx="313932"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99333" y="67603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171323</xdr:rowOff>
    </xdr:from>
    <xdr:to>
      <xdr:col>116</xdr:col>
      <xdr:colOff>63500</xdr:colOff>
      <xdr:row>58</xdr:row>
      <xdr:rowOff>64033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943973"/>
          <a:ext cx="838200" cy="6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160045</xdr:rowOff>
    </xdr:from>
    <xdr:to>
      <xdr:col>111</xdr:col>
      <xdr:colOff>177800</xdr:colOff>
      <xdr:row>57</xdr:row>
      <xdr:rowOff>171323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932695"/>
          <a:ext cx="889000" cy="1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160045</xdr:rowOff>
    </xdr:from>
    <xdr:to>
      <xdr:col>107</xdr:col>
      <xdr:colOff>50800</xdr:colOff>
      <xdr:row>58</xdr:row>
      <xdr:rowOff>1778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32695"/>
          <a:ext cx="889000" cy="1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1778</xdr:rowOff>
    </xdr:from>
    <xdr:to>
      <xdr:col>102</xdr:col>
      <xdr:colOff>114300</xdr:colOff>
      <xdr:row>58</xdr:row>
      <xdr:rowOff>49708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945878"/>
          <a:ext cx="889000" cy="4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13233</xdr:rowOff>
    </xdr:from>
    <xdr:to>
      <xdr:col>116</xdr:col>
      <xdr:colOff>114300</xdr:colOff>
      <xdr:row>58</xdr:row>
      <xdr:rowOff>114833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5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163110</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3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120523</xdr:rowOff>
    </xdr:from>
    <xdr:to>
      <xdr:col>112</xdr:col>
      <xdr:colOff>38100</xdr:colOff>
      <xdr:row>58</xdr:row>
      <xdr:rowOff>50673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9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41800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985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109245</xdr:rowOff>
    </xdr:from>
    <xdr:to>
      <xdr:col>107</xdr:col>
      <xdr:colOff>101600</xdr:colOff>
      <xdr:row>58</xdr:row>
      <xdr:rowOff>39395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30522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97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122428</xdr:rowOff>
    </xdr:from>
    <xdr:to>
      <xdr:col>102</xdr:col>
      <xdr:colOff>165100</xdr:colOff>
      <xdr:row>58</xdr:row>
      <xdr:rowOff>52578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89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43705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98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170358</xdr:rowOff>
    </xdr:from>
    <xdr:to>
      <xdr:col>98</xdr:col>
      <xdr:colOff>38100</xdr:colOff>
      <xdr:row>58</xdr:row>
      <xdr:rowOff>100508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4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91635</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3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17445</xdr:rowOff>
    </xdr:from>
    <xdr:to>
      <xdr:col>116</xdr:col>
      <xdr:colOff>63500</xdr:colOff>
      <xdr:row>75</xdr:row>
      <xdr:rowOff>61016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876195"/>
          <a:ext cx="838200" cy="4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61016</xdr:rowOff>
    </xdr:from>
    <xdr:to>
      <xdr:col>111</xdr:col>
      <xdr:colOff>177800</xdr:colOff>
      <xdr:row>75</xdr:row>
      <xdr:rowOff>153415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19766"/>
          <a:ext cx="889000" cy="9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153415</xdr:rowOff>
    </xdr:from>
    <xdr:to>
      <xdr:col>107</xdr:col>
      <xdr:colOff>50800</xdr:colOff>
      <xdr:row>76</xdr:row>
      <xdr:rowOff>23388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12165"/>
          <a:ext cx="889000" cy="4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23388</xdr:rowOff>
    </xdr:from>
    <xdr:to>
      <xdr:col>102</xdr:col>
      <xdr:colOff>114300</xdr:colOff>
      <xdr:row>76</xdr:row>
      <xdr:rowOff>48261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53588"/>
          <a:ext cx="889000" cy="2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138095</xdr:rowOff>
    </xdr:from>
    <xdr:to>
      <xdr:col>116</xdr:col>
      <xdr:colOff>114300</xdr:colOff>
      <xdr:row>75</xdr:row>
      <xdr:rowOff>68245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2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116522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0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10216</xdr:rowOff>
    </xdr:from>
    <xdr:to>
      <xdr:col>112</xdr:col>
      <xdr:colOff>38100</xdr:colOff>
      <xdr:row>75</xdr:row>
      <xdr:rowOff>111816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6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102943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96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102616</xdr:rowOff>
    </xdr:from>
    <xdr:to>
      <xdr:col>107</xdr:col>
      <xdr:colOff>101600</xdr:colOff>
      <xdr:row>76</xdr:row>
      <xdr:rowOff>32767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613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23892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5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144038</xdr:rowOff>
    </xdr:from>
    <xdr:to>
      <xdr:col>102</xdr:col>
      <xdr:colOff>165100</xdr:colOff>
      <xdr:row>76</xdr:row>
      <xdr:rowOff>74188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0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65315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09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168911</xdr:rowOff>
    </xdr:from>
    <xdr:to>
      <xdr:col>98</xdr:col>
      <xdr:colOff>38100</xdr:colOff>
      <xdr:row>76</xdr:row>
      <xdr:rowOff>99061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2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90188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2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人件費については、職員給の増等により前年度に比べ増額となっている。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物件費については、文化・子育て複合施設の指定管理料や中学校全員給食の実施に伴う賄材料費の増等により、前年度に比べ増額となっている。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の比較においては、職員数の適正化を図っていることにより、職員給与費等の人件費が低くなっているほか、後年度の公債費負担を考慮し、市債の発行抑制に努めてきたことから、公債費が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一方、類似団体平均値と比較して物件費が高くなっているのは、行革の取組みとして各種業務の民間委託、指定管理者制度の活用を図ってきたことが要因となっている。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286,042
280,856
76.49
117,124,287
114,443,906
1,260,212
58,764,943
53,886,040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108267</xdr:rowOff>
    </xdr:from>
    <xdr:to>
      <xdr:col>24</xdr:col>
      <xdr:colOff>63500</xdr:colOff>
      <xdr:row>37</xdr:row>
      <xdr:rowOff>21114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6280467"/>
          <a:ext cx="838200" cy="8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23194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85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133985</xdr:rowOff>
    </xdr:from>
    <xdr:to>
      <xdr:col>19</xdr:col>
      <xdr:colOff>177800</xdr:colOff>
      <xdr:row>37</xdr:row>
      <xdr:rowOff>21114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6306185"/>
          <a:ext cx="889000" cy="5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22718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585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133985</xdr:rowOff>
    </xdr:from>
    <xdr:to>
      <xdr:col>15</xdr:col>
      <xdr:colOff>50800</xdr:colOff>
      <xdr:row>36</xdr:row>
      <xdr:rowOff>155416</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6306185"/>
          <a:ext cx="88900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9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155416</xdr:rowOff>
    </xdr:from>
    <xdr:to>
      <xdr:col>10</xdr:col>
      <xdr:colOff>114300</xdr:colOff>
      <xdr:row>37</xdr:row>
      <xdr:rowOff>26829</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6327616"/>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69867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58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108443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593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57467</xdr:rowOff>
    </xdr:from>
    <xdr:to>
      <xdr:col>24</xdr:col>
      <xdr:colOff>114300</xdr:colOff>
      <xdr:row>36</xdr:row>
      <xdr:rowOff>159067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622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35894</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620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141764</xdr:rowOff>
    </xdr:from>
    <xdr:to>
      <xdr:col>20</xdr:col>
      <xdr:colOff>38100</xdr:colOff>
      <xdr:row>37</xdr:row>
      <xdr:rowOff>71914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631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63041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640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83185</xdr:rowOff>
    </xdr:from>
    <xdr:to>
      <xdr:col>15</xdr:col>
      <xdr:colOff>101600</xdr:colOff>
      <xdr:row>37</xdr:row>
      <xdr:rowOff>13335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4462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34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104616</xdr:rowOff>
    </xdr:from>
    <xdr:to>
      <xdr:col>10</xdr:col>
      <xdr:colOff>165100</xdr:colOff>
      <xdr:row>37</xdr:row>
      <xdr:rowOff>34766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2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25893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63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147479</xdr:rowOff>
    </xdr:from>
    <xdr:to>
      <xdr:col>6</xdr:col>
      <xdr:colOff>38100</xdr:colOff>
      <xdr:row>37</xdr:row>
      <xdr:rowOff>77629</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3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68756</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641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66840</xdr:rowOff>
    </xdr:from>
    <xdr:to>
      <xdr:col>24</xdr:col>
      <xdr:colOff>63500</xdr:colOff>
      <xdr:row>59</xdr:row>
      <xdr:rowOff>12509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839490"/>
          <a:ext cx="838200" cy="28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66840</xdr:rowOff>
    </xdr:from>
    <xdr:to>
      <xdr:col>19</xdr:col>
      <xdr:colOff>177800</xdr:colOff>
      <xdr:row>57</xdr:row>
      <xdr:rowOff>110071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839490"/>
          <a:ext cx="889000" cy="4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1000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110071</xdr:rowOff>
    </xdr:from>
    <xdr:to>
      <xdr:col>15</xdr:col>
      <xdr:colOff>50800</xdr:colOff>
      <xdr:row>58</xdr:row>
      <xdr:rowOff>155004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9882721"/>
          <a:ext cx="889000" cy="2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1000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113055</xdr:rowOff>
    </xdr:from>
    <xdr:to>
      <xdr:col>10</xdr:col>
      <xdr:colOff>114300</xdr:colOff>
      <xdr:row>58</xdr:row>
      <xdr:rowOff>155004</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57005"/>
          <a:ext cx="889000" cy="124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133159</xdr:rowOff>
    </xdr:from>
    <xdr:to>
      <xdr:col>24</xdr:col>
      <xdr:colOff>114300</xdr:colOff>
      <xdr:row>59</xdr:row>
      <xdr:rowOff>63309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1007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48086</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99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16040</xdr:rowOff>
    </xdr:from>
    <xdr:to>
      <xdr:col>20</xdr:col>
      <xdr:colOff>38100</xdr:colOff>
      <xdr:row>57</xdr:row>
      <xdr:rowOff>117640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78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134167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56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59271</xdr:rowOff>
    </xdr:from>
    <xdr:to>
      <xdr:col>15</xdr:col>
      <xdr:colOff>101600</xdr:colOff>
      <xdr:row>57</xdr:row>
      <xdr:rowOff>160871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8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5948</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60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104204</xdr:rowOff>
    </xdr:from>
    <xdr:to>
      <xdr:col>10</xdr:col>
      <xdr:colOff>165100</xdr:colOff>
      <xdr:row>59</xdr:row>
      <xdr:rowOff>34354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1004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25481</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14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62255</xdr:rowOff>
    </xdr:from>
    <xdr:to>
      <xdr:col>6</xdr:col>
      <xdr:colOff>38100</xdr:colOff>
      <xdr:row>51</xdr:row>
      <xdr:rowOff>163855</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80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154982</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9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96342</xdr:rowOff>
    </xdr:from>
    <xdr:to>
      <xdr:col>24</xdr:col>
      <xdr:colOff>63500</xdr:colOff>
      <xdr:row>76</xdr:row>
      <xdr:rowOff>134074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955092"/>
          <a:ext cx="838200" cy="20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134074</xdr:rowOff>
    </xdr:from>
    <xdr:to>
      <xdr:col>19</xdr:col>
      <xdr:colOff>177800</xdr:colOff>
      <xdr:row>77</xdr:row>
      <xdr:rowOff>88812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164274"/>
          <a:ext cx="889000" cy="12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82601</xdr:rowOff>
    </xdr:from>
    <xdr:to>
      <xdr:col>15</xdr:col>
      <xdr:colOff>50800</xdr:colOff>
      <xdr:row>77</xdr:row>
      <xdr:rowOff>88812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12801"/>
          <a:ext cx="889000" cy="17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82601</xdr:rowOff>
    </xdr:from>
    <xdr:to>
      <xdr:col>10</xdr:col>
      <xdr:colOff>114300</xdr:colOff>
      <xdr:row>78</xdr:row>
      <xdr:rowOff>43295</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12801"/>
          <a:ext cx="889000" cy="30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45542</xdr:rowOff>
    </xdr:from>
    <xdr:to>
      <xdr:col>24</xdr:col>
      <xdr:colOff>114300</xdr:colOff>
      <xdr:row>75</xdr:row>
      <xdr:rowOff>147141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9042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68419</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755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83274</xdr:rowOff>
    </xdr:from>
    <xdr:to>
      <xdr:col>20</xdr:col>
      <xdr:colOff>38100</xdr:colOff>
      <xdr:row>77</xdr:row>
      <xdr:rowOff>13424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11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29951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888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38012</xdr:rowOff>
    </xdr:from>
    <xdr:to>
      <xdr:col>15</xdr:col>
      <xdr:colOff>101600</xdr:colOff>
      <xdr:row>77</xdr:row>
      <xdr:rowOff>139612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23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156139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014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31801</xdr:rowOff>
    </xdr:from>
    <xdr:to>
      <xdr:col>10</xdr:col>
      <xdr:colOff>165100</xdr:colOff>
      <xdr:row>76</xdr:row>
      <xdr:rowOff>133401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6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149928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83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163945</xdr:rowOff>
    </xdr:from>
    <xdr:to>
      <xdr:col>6</xdr:col>
      <xdr:colOff>38100</xdr:colOff>
      <xdr:row>78</xdr:row>
      <xdr:rowOff>94095</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3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110622</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14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153124</xdr:rowOff>
    </xdr:from>
    <xdr:to>
      <xdr:col>24</xdr:col>
      <xdr:colOff>63500</xdr:colOff>
      <xdr:row>99</xdr:row>
      <xdr:rowOff>23318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955224"/>
          <a:ext cx="838200" cy="4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100991</xdr:rowOff>
    </xdr:from>
    <xdr:to>
      <xdr:col>19</xdr:col>
      <xdr:colOff>177800</xdr:colOff>
      <xdr:row>98</xdr:row>
      <xdr:rowOff>153124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731641"/>
          <a:ext cx="889000" cy="22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100991</xdr:rowOff>
    </xdr:from>
    <xdr:to>
      <xdr:col>15</xdr:col>
      <xdr:colOff>50800</xdr:colOff>
      <xdr:row>97</xdr:row>
      <xdr:rowOff>168021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731641"/>
          <a:ext cx="889000" cy="6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168021</xdr:rowOff>
    </xdr:from>
    <xdr:to>
      <xdr:col>10</xdr:col>
      <xdr:colOff>114300</xdr:colOff>
      <xdr:row>99</xdr:row>
      <xdr:rowOff>17501</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798671"/>
          <a:ext cx="889000" cy="19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143968</xdr:rowOff>
    </xdr:from>
    <xdr:to>
      <xdr:col>24</xdr:col>
      <xdr:colOff>114300</xdr:colOff>
      <xdr:row>99</xdr:row>
      <xdr:rowOff>74118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4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58895</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6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102324</xdr:rowOff>
    </xdr:from>
    <xdr:to>
      <xdr:col>20</xdr:col>
      <xdr:colOff>38100</xdr:colOff>
      <xdr:row>99</xdr:row>
      <xdr:rowOff>32474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90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23601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99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50191</xdr:rowOff>
    </xdr:from>
    <xdr:to>
      <xdr:col>15</xdr:col>
      <xdr:colOff>101600</xdr:colOff>
      <xdr:row>97</xdr:row>
      <xdr:rowOff>151791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68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168318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45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117221</xdr:rowOff>
    </xdr:from>
    <xdr:to>
      <xdr:col>10</xdr:col>
      <xdr:colOff>165100</xdr:colOff>
      <xdr:row>98</xdr:row>
      <xdr:rowOff>47371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74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63898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52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138151</xdr:rowOff>
    </xdr:from>
    <xdr:to>
      <xdr:col>6</xdr:col>
      <xdr:colOff>38100</xdr:colOff>
      <xdr:row>99</xdr:row>
      <xdr:rowOff>68301</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59428</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3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4826</xdr:rowOff>
    </xdr:from>
    <xdr:to>
      <xdr:col>55</xdr:col>
      <xdr:colOff>0</xdr:colOff>
      <xdr:row>37</xdr:row>
      <xdr:rowOff>17628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348476"/>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3912</xdr:rowOff>
    </xdr:from>
    <xdr:to>
      <xdr:col>50</xdr:col>
      <xdr:colOff>114300</xdr:colOff>
      <xdr:row>37</xdr:row>
      <xdr:rowOff>4826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34756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149758</xdr:rowOff>
    </xdr:from>
    <xdr:to>
      <xdr:col>45</xdr:col>
      <xdr:colOff>177800</xdr:colOff>
      <xdr:row>37</xdr:row>
      <xdr:rowOff>3912</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321958"/>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149758</xdr:rowOff>
    </xdr:from>
    <xdr:to>
      <xdr:col>41</xdr:col>
      <xdr:colOff>50800</xdr:colOff>
      <xdr:row>36</xdr:row>
      <xdr:rowOff>154331</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321958"/>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138278</xdr:rowOff>
    </xdr:from>
    <xdr:to>
      <xdr:col>55</xdr:col>
      <xdr:colOff>50800</xdr:colOff>
      <xdr:row>37</xdr:row>
      <xdr:rowOff>68428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1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116705</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88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125476</xdr:rowOff>
    </xdr:from>
    <xdr:to>
      <xdr:col>50</xdr:col>
      <xdr:colOff>165100</xdr:colOff>
      <xdr:row>37</xdr:row>
      <xdr:rowOff>55626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29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46753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390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124562</xdr:rowOff>
    </xdr:from>
    <xdr:to>
      <xdr:col>46</xdr:col>
      <xdr:colOff>38100</xdr:colOff>
      <xdr:row>37</xdr:row>
      <xdr:rowOff>54712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29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45839</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3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98958</xdr:rowOff>
    </xdr:from>
    <xdr:to>
      <xdr:col>41</xdr:col>
      <xdr:colOff>101600</xdr:colOff>
      <xdr:row>37</xdr:row>
      <xdr:rowOff>29108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7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20235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363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103531</xdr:rowOff>
    </xdr:from>
    <xdr:to>
      <xdr:col>36</xdr:col>
      <xdr:colOff>165100</xdr:colOff>
      <xdr:row>37</xdr:row>
      <xdr:rowOff>33681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2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24808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368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64536</xdr:rowOff>
    </xdr:from>
    <xdr:to>
      <xdr:col>55</xdr:col>
      <xdr:colOff>0</xdr:colOff>
      <xdr:row>58</xdr:row>
      <xdr:rowOff>65451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08636"/>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65451</xdr:rowOff>
    </xdr:from>
    <xdr:to>
      <xdr:col>50</xdr:col>
      <xdr:colOff>114300</xdr:colOff>
      <xdr:row>58</xdr:row>
      <xdr:rowOff>81910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009551"/>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81910</xdr:rowOff>
    </xdr:from>
    <xdr:to>
      <xdr:col>45</xdr:col>
      <xdr:colOff>177800</xdr:colOff>
      <xdr:row>58</xdr:row>
      <xdr:rowOff>84013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026010"/>
          <a:ext cx="8890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75601</xdr:rowOff>
    </xdr:from>
    <xdr:to>
      <xdr:col>41</xdr:col>
      <xdr:colOff>50800</xdr:colOff>
      <xdr:row>58</xdr:row>
      <xdr:rowOff>84013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19701"/>
          <a:ext cx="889000" cy="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13736</xdr:rowOff>
    </xdr:from>
    <xdr:to>
      <xdr:col>55</xdr:col>
      <xdr:colOff>50800</xdr:colOff>
      <xdr:row>58</xdr:row>
      <xdr:rowOff>115336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100113</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7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14651</xdr:rowOff>
    </xdr:from>
    <xdr:to>
      <xdr:col>50</xdr:col>
      <xdr:colOff>165100</xdr:colOff>
      <xdr:row>58</xdr:row>
      <xdr:rowOff>116251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5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107378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05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31110</xdr:rowOff>
    </xdr:from>
    <xdr:to>
      <xdr:col>46</xdr:col>
      <xdr:colOff>38100</xdr:colOff>
      <xdr:row>58</xdr:row>
      <xdr:rowOff>132710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7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123837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06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33213</xdr:rowOff>
    </xdr:from>
    <xdr:to>
      <xdr:col>41</xdr:col>
      <xdr:colOff>101600</xdr:colOff>
      <xdr:row>58</xdr:row>
      <xdr:rowOff>134813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125940</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07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24801</xdr:rowOff>
    </xdr:from>
    <xdr:to>
      <xdr:col>36</xdr:col>
      <xdr:colOff>165100</xdr:colOff>
      <xdr:row>58</xdr:row>
      <xdr:rowOff>126401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6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117528</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06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152349</xdr:rowOff>
    </xdr:from>
    <xdr:to>
      <xdr:col>55</xdr:col>
      <xdr:colOff>0</xdr:colOff>
      <xdr:row>77</xdr:row>
      <xdr:rowOff>49174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839649"/>
          <a:ext cx="838200" cy="41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152349</xdr:rowOff>
    </xdr:from>
    <xdr:to>
      <xdr:col>50</xdr:col>
      <xdr:colOff>114300</xdr:colOff>
      <xdr:row>75</xdr:row>
      <xdr:rowOff>128346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839649"/>
          <a:ext cx="889000" cy="14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128346</xdr:rowOff>
    </xdr:from>
    <xdr:to>
      <xdr:col>45</xdr:col>
      <xdr:colOff>177800</xdr:colOff>
      <xdr:row>76</xdr:row>
      <xdr:rowOff>116536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987096"/>
          <a:ext cx="889000" cy="15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167360</xdr:rowOff>
    </xdr:from>
    <xdr:to>
      <xdr:col>41</xdr:col>
      <xdr:colOff>50800</xdr:colOff>
      <xdr:row>76</xdr:row>
      <xdr:rowOff>116536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026110"/>
          <a:ext cx="889000" cy="12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169824</xdr:rowOff>
    </xdr:from>
    <xdr:to>
      <xdr:col>55</xdr:col>
      <xdr:colOff>50800</xdr:colOff>
      <xdr:row>77</xdr:row>
      <xdr:rowOff>99974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20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148251</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17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101549</xdr:rowOff>
    </xdr:from>
    <xdr:to>
      <xdr:col>50</xdr:col>
      <xdr:colOff>165100</xdr:colOff>
      <xdr:row>75</xdr:row>
      <xdr:rowOff>31699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8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48226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256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77546</xdr:rowOff>
    </xdr:from>
    <xdr:to>
      <xdr:col>46</xdr:col>
      <xdr:colOff>38100</xdr:colOff>
      <xdr:row>76</xdr:row>
      <xdr:rowOff>7696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3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170273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02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65736</xdr:rowOff>
    </xdr:from>
    <xdr:to>
      <xdr:col>41</xdr:col>
      <xdr:colOff>101600</xdr:colOff>
      <xdr:row>76</xdr:row>
      <xdr:rowOff>167336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09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158463</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18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116560</xdr:rowOff>
    </xdr:from>
    <xdr:to>
      <xdr:col>36</xdr:col>
      <xdr:colOff>165100</xdr:colOff>
      <xdr:row>76</xdr:row>
      <xdr:rowOff>46710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9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37837</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0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9536</xdr:rowOff>
    </xdr:from>
    <xdr:to>
      <xdr:col>55</xdr:col>
      <xdr:colOff>0</xdr:colOff>
      <xdr:row>97</xdr:row>
      <xdr:rowOff>119607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40186"/>
          <a:ext cx="838200" cy="11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9536</xdr:rowOff>
    </xdr:from>
    <xdr:to>
      <xdr:col>50</xdr:col>
      <xdr:colOff>114300</xdr:colOff>
      <xdr:row>97</xdr:row>
      <xdr:rowOff>106004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40186"/>
          <a:ext cx="889000" cy="9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102575</xdr:rowOff>
    </xdr:from>
    <xdr:to>
      <xdr:col>45</xdr:col>
      <xdr:colOff>177800</xdr:colOff>
      <xdr:row>97</xdr:row>
      <xdr:rowOff>106004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3322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102575</xdr:rowOff>
    </xdr:from>
    <xdr:to>
      <xdr:col>41</xdr:col>
      <xdr:colOff>50800</xdr:colOff>
      <xdr:row>97</xdr:row>
      <xdr:rowOff>144044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33225"/>
          <a:ext cx="889000" cy="4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68807</xdr:rowOff>
    </xdr:from>
    <xdr:to>
      <xdr:col>55</xdr:col>
      <xdr:colOff>50800</xdr:colOff>
      <xdr:row>97</xdr:row>
      <xdr:rowOff>170407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9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47234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7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130186</xdr:rowOff>
    </xdr:from>
    <xdr:to>
      <xdr:col>50</xdr:col>
      <xdr:colOff>165100</xdr:colOff>
      <xdr:row>97</xdr:row>
      <xdr:rowOff>60336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51463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8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55204</xdr:rowOff>
    </xdr:from>
    <xdr:to>
      <xdr:col>46</xdr:col>
      <xdr:colOff>38100</xdr:colOff>
      <xdr:row>97</xdr:row>
      <xdr:rowOff>156804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8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147931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7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51775</xdr:rowOff>
    </xdr:from>
    <xdr:to>
      <xdr:col>41</xdr:col>
      <xdr:colOff>101600</xdr:colOff>
      <xdr:row>97</xdr:row>
      <xdr:rowOff>153375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8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144502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7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93244</xdr:rowOff>
    </xdr:from>
    <xdr:to>
      <xdr:col>36</xdr:col>
      <xdr:colOff>165100</xdr:colOff>
      <xdr:row>98</xdr:row>
      <xdr:rowOff>23394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2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14521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1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15067</xdr:rowOff>
    </xdr:from>
    <xdr:to>
      <xdr:col>85</xdr:col>
      <xdr:colOff>126364</xdr:colOff>
      <xdr:row>39</xdr:row>
      <xdr:rowOff>3180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330017"/>
          <a:ext cx="1269"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7007</xdr:rowOff>
    </xdr:from>
    <xdr:ext cx="469744"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3180</xdr:rowOff>
    </xdr:from>
    <xdr:to>
      <xdr:col>86</xdr:col>
      <xdr:colOff>25400</xdr:colOff>
      <xdr:row>39</xdr:row>
      <xdr:rowOff>3180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89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133194</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10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15067</xdr:rowOff>
    </xdr:from>
    <xdr:to>
      <xdr:col>86</xdr:col>
      <xdr:colOff>25400</xdr:colOff>
      <xdr:row>31</xdr:row>
      <xdr:rowOff>15067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33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145004</xdr:rowOff>
    </xdr:from>
    <xdr:to>
      <xdr:col>85</xdr:col>
      <xdr:colOff>127000</xdr:colOff>
      <xdr:row>39</xdr:row>
      <xdr:rowOff>3180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660104"/>
          <a:ext cx="8382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156125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5985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133248</xdr:rowOff>
    </xdr:from>
    <xdr:to>
      <xdr:col>85</xdr:col>
      <xdr:colOff>177800</xdr:colOff>
      <xdr:row>36</xdr:row>
      <xdr:rowOff>63398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13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145004</xdr:rowOff>
    </xdr:from>
    <xdr:to>
      <xdr:col>81</xdr:col>
      <xdr:colOff>50800</xdr:colOff>
      <xdr:row>38</xdr:row>
      <xdr:rowOff>149575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66010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160040</xdr:rowOff>
    </xdr:from>
    <xdr:to>
      <xdr:col>81</xdr:col>
      <xdr:colOff>101600</xdr:colOff>
      <xdr:row>36</xdr:row>
      <xdr:rowOff>90190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16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106717</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593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149575</xdr:rowOff>
    </xdr:from>
    <xdr:to>
      <xdr:col>76</xdr:col>
      <xdr:colOff>114300</xdr:colOff>
      <xdr:row>38</xdr:row>
      <xdr:rowOff>162194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664675"/>
          <a:ext cx="8890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84602</xdr:rowOff>
    </xdr:from>
    <xdr:to>
      <xdr:col>76</xdr:col>
      <xdr:colOff>165100</xdr:colOff>
      <xdr:row>37</xdr:row>
      <xdr:rowOff>14752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25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31279</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03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162194</xdr:rowOff>
    </xdr:from>
    <xdr:to>
      <xdr:col>71</xdr:col>
      <xdr:colOff>177800</xdr:colOff>
      <xdr:row>39</xdr:row>
      <xdr:rowOff>35367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677294"/>
          <a:ext cx="889000" cy="4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78110</xdr:rowOff>
    </xdr:from>
    <xdr:to>
      <xdr:col>72</xdr:col>
      <xdr:colOff>38100</xdr:colOff>
      <xdr:row>37</xdr:row>
      <xdr:rowOff>8260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25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24787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02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89540</xdr:rowOff>
    </xdr:from>
    <xdr:to>
      <xdr:col>67</xdr:col>
      <xdr:colOff>101600</xdr:colOff>
      <xdr:row>37</xdr:row>
      <xdr:rowOff>19690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26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36217</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03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123830</xdr:rowOff>
    </xdr:from>
    <xdr:to>
      <xdr:col>85</xdr:col>
      <xdr:colOff>177800</xdr:colOff>
      <xdr:row>39</xdr:row>
      <xdr:rowOff>53980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63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38757</xdr:rowOff>
    </xdr:from>
    <xdr:ext cx="469744"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5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94204</xdr:rowOff>
    </xdr:from>
    <xdr:to>
      <xdr:col>81</xdr:col>
      <xdr:colOff>101600</xdr:colOff>
      <xdr:row>39</xdr:row>
      <xdr:rowOff>24354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0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15481</xdr:rowOff>
    </xdr:from>
    <xdr:ext cx="469744"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46428" y="670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98775</xdr:rowOff>
    </xdr:from>
    <xdr:to>
      <xdr:col>76</xdr:col>
      <xdr:colOff>165100</xdr:colOff>
      <xdr:row>39</xdr:row>
      <xdr:rowOff>28925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61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20052</xdr:rowOff>
    </xdr:from>
    <xdr:ext cx="469744"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57428" y="670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111394</xdr:rowOff>
    </xdr:from>
    <xdr:to>
      <xdr:col>72</xdr:col>
      <xdr:colOff>38100</xdr:colOff>
      <xdr:row>39</xdr:row>
      <xdr:rowOff>41544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2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32671</xdr:rowOff>
    </xdr:from>
    <xdr:ext cx="469744"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68428" y="67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156017</xdr:rowOff>
    </xdr:from>
    <xdr:to>
      <xdr:col>67</xdr:col>
      <xdr:colOff>101600</xdr:colOff>
      <xdr:row>39</xdr:row>
      <xdr:rowOff>86167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7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77294</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79428" y="6763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72225</xdr:rowOff>
    </xdr:from>
    <xdr:to>
      <xdr:col>85</xdr:col>
      <xdr:colOff>127000</xdr:colOff>
      <xdr:row>54</xdr:row>
      <xdr:rowOff>96685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159075"/>
          <a:ext cx="838200" cy="19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96685</xdr:rowOff>
    </xdr:from>
    <xdr:to>
      <xdr:col>81</xdr:col>
      <xdr:colOff>50800</xdr:colOff>
      <xdr:row>56</xdr:row>
      <xdr:rowOff>7112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354985"/>
          <a:ext cx="889000" cy="25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116078</xdr:rowOff>
    </xdr:from>
    <xdr:to>
      <xdr:col>76</xdr:col>
      <xdr:colOff>114300</xdr:colOff>
      <xdr:row>56</xdr:row>
      <xdr:rowOff>7112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545828"/>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116078</xdr:rowOff>
    </xdr:from>
    <xdr:to>
      <xdr:col>71</xdr:col>
      <xdr:colOff>177800</xdr:colOff>
      <xdr:row>56</xdr:row>
      <xdr:rowOff>35344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545828"/>
          <a:ext cx="889000" cy="9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21425</xdr:rowOff>
    </xdr:from>
    <xdr:to>
      <xdr:col>85</xdr:col>
      <xdr:colOff>177800</xdr:colOff>
      <xdr:row>53</xdr:row>
      <xdr:rowOff>123025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10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44302</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895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45885</xdr:rowOff>
    </xdr:from>
    <xdr:to>
      <xdr:col>81</xdr:col>
      <xdr:colOff>101600</xdr:colOff>
      <xdr:row>54</xdr:row>
      <xdr:rowOff>147485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30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164012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07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127762</xdr:rowOff>
    </xdr:from>
    <xdr:to>
      <xdr:col>76</xdr:col>
      <xdr:colOff>165100</xdr:colOff>
      <xdr:row>56</xdr:row>
      <xdr:rowOff>57912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55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49039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65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65278</xdr:rowOff>
    </xdr:from>
    <xdr:to>
      <xdr:col>72</xdr:col>
      <xdr:colOff>38100</xdr:colOff>
      <xdr:row>55</xdr:row>
      <xdr:rowOff>166878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49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11955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27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155994</xdr:rowOff>
    </xdr:from>
    <xdr:to>
      <xdr:col>67</xdr:col>
      <xdr:colOff>101600</xdr:colOff>
      <xdr:row>56</xdr:row>
      <xdr:rowOff>86144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58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102671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36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27687</xdr:rowOff>
    </xdr:from>
    <xdr:to>
      <xdr:col>85</xdr:col>
      <xdr:colOff>127000</xdr:colOff>
      <xdr:row>79</xdr:row>
      <xdr:rowOff>28829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72237"/>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25972</xdr:rowOff>
    </xdr:from>
    <xdr:to>
      <xdr:col>81</xdr:col>
      <xdr:colOff>50800</xdr:colOff>
      <xdr:row>79</xdr:row>
      <xdr:rowOff>27687</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70522"/>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25972</xdr:rowOff>
    </xdr:from>
    <xdr:to>
      <xdr:col>76</xdr:col>
      <xdr:colOff>114300</xdr:colOff>
      <xdr:row>79</xdr:row>
      <xdr:rowOff>26924</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3703300" y="13570522"/>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26924</xdr:rowOff>
    </xdr:from>
    <xdr:to>
      <xdr:col>71</xdr:col>
      <xdr:colOff>177800</xdr:colOff>
      <xdr:row>79</xdr:row>
      <xdr:rowOff>29590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571474"/>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149479</xdr:rowOff>
    </xdr:from>
    <xdr:to>
      <xdr:col>85</xdr:col>
      <xdr:colOff>177800</xdr:colOff>
      <xdr:row>79</xdr:row>
      <xdr:rowOff>79629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64406</xdr:rowOff>
    </xdr:from>
    <xdr:ext cx="313932"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375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148337</xdr:rowOff>
    </xdr:from>
    <xdr:to>
      <xdr:col>81</xdr:col>
      <xdr:colOff>101600</xdr:colOff>
      <xdr:row>79</xdr:row>
      <xdr:rowOff>78487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2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69614</xdr:rowOff>
    </xdr:from>
    <xdr:ext cx="313932"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24333" y="1361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146622</xdr:rowOff>
    </xdr:from>
    <xdr:to>
      <xdr:col>76</xdr:col>
      <xdr:colOff>165100</xdr:colOff>
      <xdr:row>79</xdr:row>
      <xdr:rowOff>76772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67899</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35333" y="136124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147574</xdr:rowOff>
    </xdr:from>
    <xdr:to>
      <xdr:col>72</xdr:col>
      <xdr:colOff>38100</xdr:colOff>
      <xdr:row>79</xdr:row>
      <xdr:rowOff>77724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2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68851</xdr:rowOff>
    </xdr:from>
    <xdr:ext cx="313932"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46333" y="136134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150240</xdr:rowOff>
    </xdr:from>
    <xdr:to>
      <xdr:col>67</xdr:col>
      <xdr:colOff>101600</xdr:colOff>
      <xdr:row>79</xdr:row>
      <xdr:rowOff>80390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2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71517</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57333" y="136160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62119</xdr:rowOff>
    </xdr:from>
    <xdr:to>
      <xdr:col>85</xdr:col>
      <xdr:colOff>127000</xdr:colOff>
      <xdr:row>98</xdr:row>
      <xdr:rowOff>105553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864219"/>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62119</xdr:rowOff>
    </xdr:from>
    <xdr:to>
      <xdr:col>81</xdr:col>
      <xdr:colOff>50800</xdr:colOff>
      <xdr:row>98</xdr:row>
      <xdr:rowOff>72206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864219"/>
          <a:ext cx="889000" cy="1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70492</xdr:rowOff>
    </xdr:from>
    <xdr:to>
      <xdr:col>76</xdr:col>
      <xdr:colOff>114300</xdr:colOff>
      <xdr:row>98</xdr:row>
      <xdr:rowOff>72206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872592"/>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70177</xdr:rowOff>
    </xdr:from>
    <xdr:to>
      <xdr:col>71</xdr:col>
      <xdr:colOff>177800</xdr:colOff>
      <xdr:row>98</xdr:row>
      <xdr:rowOff>70492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872277"/>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54753</xdr:rowOff>
    </xdr:from>
    <xdr:to>
      <xdr:col>85</xdr:col>
      <xdr:colOff>177800</xdr:colOff>
      <xdr:row>98</xdr:row>
      <xdr:rowOff>156353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85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141130</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77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11319</xdr:rowOff>
    </xdr:from>
    <xdr:to>
      <xdr:col>81</xdr:col>
      <xdr:colOff>101600</xdr:colOff>
      <xdr:row>98</xdr:row>
      <xdr:rowOff>112919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81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104046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90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21406</xdr:rowOff>
    </xdr:from>
    <xdr:to>
      <xdr:col>76</xdr:col>
      <xdr:colOff>165100</xdr:colOff>
      <xdr:row>98</xdr:row>
      <xdr:rowOff>123006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82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114133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91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19692</xdr:rowOff>
    </xdr:from>
    <xdr:to>
      <xdr:col>72</xdr:col>
      <xdr:colOff>38100</xdr:colOff>
      <xdr:row>98</xdr:row>
      <xdr:rowOff>121292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82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112419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91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19377</xdr:rowOff>
    </xdr:from>
    <xdr:to>
      <xdr:col>67</xdr:col>
      <xdr:colOff>101600</xdr:colOff>
      <xdr:row>98</xdr:row>
      <xdr:rowOff>120977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82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112104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91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教育費については、中学校給食センターの整備や、中学校全員給食の実施により、増加している。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総務費については、市民会館跡地エリア活用事業や、生涯学習センターの外壁工事の減により、減少している。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公債費については、後年度への財政負担を考慮し、市債発行に抑制に努めてきたことが類似団体平均値よりも低くなっている。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民生費については、類似団体内平均値より高くなっているが、保育給付費や児童手当の増により、増加している。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費目が全般的に類似団体内平均値よりも低くなっていることについては、予算編成においてメリハリある「ビルド＆スクラップ」に取り組んでおり、経費の効率化が図られていることなど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大阪府茨木市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実質収支については、近年は</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12</a:t>
          </a:r>
          <a:r>
            <a:rPr kumimoji="1" lang="ja-JP" altLang="en-US" sz="1400">
              <a:solidFill>
                <a:sysClr val="windowText" lastClr="000000"/>
              </a:solidFill>
              <a:latin typeface="ＭＳ ゴシック" pitchFamily="49" charset="-128"/>
              <a:ea typeface="ＭＳ ゴシック" pitchFamily="49" charset="-128"/>
            </a:rPr>
            <a:t>億円程度の黒字を維持している。また、令和２年度以降については新型コロナウイルス感染症や物価高騰への対策のため、財政調整基金を取り崩している。</a:t>
          </a:r>
        </a:p>
        <a:p>
          <a:r>
            <a:rPr kumimoji="1" lang="ja-JP" altLang="en-US" sz="1400">
              <a:solidFill>
                <a:sysClr val="windowText" lastClr="000000"/>
              </a:solidFill>
              <a:latin typeface="ＭＳ ゴシック" pitchFamily="49" charset="-128"/>
              <a:ea typeface="ＭＳ ゴシック" pitchFamily="49" charset="-128"/>
            </a:rPr>
            <a:t>　なお、法律や条例に基づき決算剰余金を着実に財政調整基金に積み立て、不測の事態に備え基金残高の充実に努めている。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大阪府茨木市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昨年度に引き続き、全会計において黒字となったため、連結実質赤字は生じていない。今後も全ての会計において健全性を保てるよう努めていく。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大阪府茨木市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前年度</a:t>
          </a:r>
          <a:r>
            <a:rPr kumimoji="1" lang="en-US" altLang="ja-JP" sz="1400">
              <a:solidFill>
                <a:sysClr val="windowText" lastClr="000000"/>
              </a:solidFill>
              <a:latin typeface="ＭＳ ゴシック" pitchFamily="49" charset="-128"/>
              <a:ea typeface="ＭＳ ゴシック" pitchFamily="49" charset="-128"/>
            </a:rPr>
            <a:t>(R5</a:t>
          </a:r>
          <a:r>
            <a:rPr kumimoji="1" lang="ja-JP" altLang="en-US" sz="1400">
              <a:solidFill>
                <a:sysClr val="windowText" lastClr="000000"/>
              </a:solidFill>
              <a:latin typeface="ＭＳ ゴシック" pitchFamily="49" charset="-128"/>
              <a:ea typeface="ＭＳ ゴシック" pitchFamily="49" charset="-128"/>
            </a:rPr>
            <a:t>年度</a:t>
          </a:r>
          <a:r>
            <a:rPr kumimoji="1" lang="en-US" altLang="ja-JP" sz="1400">
              <a:solidFill>
                <a:sysClr val="windowText" lastClr="000000"/>
              </a:solidFill>
              <a:latin typeface="ＭＳ ゴシック" pitchFamily="49" charset="-128"/>
              <a:ea typeface="ＭＳ ゴシック" pitchFamily="49" charset="-128"/>
            </a:rPr>
            <a:t>)</a:t>
          </a:r>
          <a:r>
            <a:rPr kumimoji="1" lang="ja-JP" altLang="en-US" sz="1400">
              <a:solidFill>
                <a:sysClr val="windowText" lastClr="000000"/>
              </a:solidFill>
              <a:latin typeface="ＭＳ ゴシック" pitchFamily="49" charset="-128"/>
              <a:ea typeface="ＭＳ ゴシック" pitchFamily="49" charset="-128"/>
            </a:rPr>
            <a:t>と比べ実質公債費比率の分子が増加しているのは、公害防止事業債等の算入公債費の減少が要因となっている。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大阪府茨木市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前年度</a:t>
          </a:r>
          <a:r>
            <a:rPr kumimoji="1" lang="en-US" altLang="ja-JP" sz="1400">
              <a:solidFill>
                <a:sysClr val="windowText" lastClr="000000"/>
              </a:solidFill>
              <a:latin typeface="ＭＳ ゴシック" pitchFamily="49" charset="-128"/>
              <a:ea typeface="ＭＳ ゴシック" pitchFamily="49" charset="-128"/>
            </a:rPr>
            <a:t>(R5</a:t>
          </a:r>
          <a:r>
            <a:rPr kumimoji="1" lang="ja-JP" altLang="en-US" sz="1400">
              <a:solidFill>
                <a:sysClr val="windowText" lastClr="000000"/>
              </a:solidFill>
              <a:latin typeface="ＭＳ ゴシック" pitchFamily="49" charset="-128"/>
              <a:ea typeface="ＭＳ ゴシック" pitchFamily="49" charset="-128"/>
            </a:rPr>
            <a:t>年度</a:t>
          </a:r>
          <a:r>
            <a:rPr kumimoji="1" lang="en-US" altLang="ja-JP" sz="1400">
              <a:solidFill>
                <a:sysClr val="windowText" lastClr="000000"/>
              </a:solidFill>
              <a:latin typeface="ＭＳ ゴシック" pitchFamily="49" charset="-128"/>
              <a:ea typeface="ＭＳ ゴシック" pitchFamily="49" charset="-128"/>
            </a:rPr>
            <a:t>)</a:t>
          </a:r>
          <a:r>
            <a:rPr kumimoji="1" lang="ja-JP" altLang="en-US" sz="1400">
              <a:solidFill>
                <a:sysClr val="windowText" lastClr="000000"/>
              </a:solidFill>
              <a:latin typeface="ＭＳ ゴシック" pitchFamily="49" charset="-128"/>
              <a:ea typeface="ＭＳ ゴシック" pitchFamily="49" charset="-128"/>
            </a:rPr>
            <a:t>と比べ、将来負担比率の分子が増加しているのは、事業進捗に伴う市債現在高の増及び基準財政需要額算入見込額の減などが要因となっている。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大阪府茨木市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は、物価高騰対策への対策経費の財源として、財政調整基金を７億円取り崩したが、決算剰余金等を適切に積立てたため、残高を維持している。特定目的基金については、文化施設建設基金や衛生処理施設等整備基金を取り崩したことにより、取崩し額が積立額を上回った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R4</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年度より残高は減額している。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６年度は、物価高騰対策への対策経費の財源として、財政調整基金を２億円取り崩したが、決算剰余金等を適切に積立てたため、残高は増加している。特定目的基金については、駅周辺再整備基金や衛生処理施設等整備基金を積立てたことにより、積立額が</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取崩し額</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を上回ったため、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年度より残高は増加している。</a:t>
          </a:r>
        </a:p>
        <a:p>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今後の事業展開に向けて必要に応じて積立を行う。計画的に積立を行うことができるよう、引き続き財政の健全性を重視した財政運営を行う。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駅周辺再整備基金　　　：市の区域内に所在する駅周辺の再整備に要する経費に充てるための基金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衛生処理施設整備等基金：衛生処理施設整備及び運営のための基金</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公共施設等総合管理基金：市の公共施設等の保全、更新等に要する経費に充てるための基金</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福祉事業推進基金　　　：高齢者、障害者、子ども等の社会福祉の推進を図るために必要な事業の実施に要する経費に充てるための基</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金</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緑化基金　　　　　　　：自然環境の保全及び市街地の緑化推進の経費に充てるための基金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必要に応じて取崩しを行っているものの、財政状況に応じて一定額を積み立てている。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合同庁舎の改修工事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などに「</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」を取り崩した</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一方で、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茨木駅、阪急茨木市駅西口駅前周辺整備や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ごみ処理施設の長寿命化</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などの大規模事業の実施に備え、「駅周辺再整備基金」、「衛生処理施設整備等基金」を積立てたため、増加している。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今後の大規模事業の実施に備え「駅周辺再整備基金」等の積立を見込んでおり、引き続き財政負担の平準化に向けた財政運営を行う。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物価高騰対策経費として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億取り崩したものの、決算剰余金等を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億積立てたため、前年度（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）残高</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億増加している。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引き続き災害の発生や経済状況の悪化など、不測の事態への対応に備えるため、毎年の収支を踏まえて充実に努める。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D6EBF5B-5536-4DE6-9C14-476F76714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353EEF-06C6-4733-9305-8312364F48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23F45A2-E882-463A-AE2C-B8D90DFC71CD}"/>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DD54B70-ED95-459D-B865-42397677F96E}"/>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054B11A-4967-43F7-9992-AF89F6B6B29F}"/>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C73B94D-67E2-4952-8320-9206D2F495C1}"/>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78A3C60-9F4C-4C03-BF01-CF6823A59882}"/>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2C460B7-DD30-4CB7-BDB4-AF959CB114B0}"/>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542E821-7FB2-4E01-9836-4BF219CC37F4}"/>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77A5E8C-85FA-42F3-A6E4-FB2BEB140C18}"/>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E589207-7991-419D-919D-36A9A6D85995}"/>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2F6B956-FFA8-48C6-A1EE-DB78BEE972F6}"/>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B9A5B4F-51AB-4F7C-847B-EF2A46411AD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FE7A4A6-E478-4799-9526-CB77D5D38FAB}"/>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8680076-8949-45CC-9157-54C1D056DD6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CC5D65E-3DC1-4F48-B07E-B45757BCDDF2}"/>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60986DD-CE60-475B-B39D-DE83DBC8F05E}"/>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6DAFE9B-F738-4666-98F8-2C284C6F6F9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892FE14-154D-46AB-9478-10C2B9A8A22C}"/>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29E7938-7C84-4405-B99C-410B5A52156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04E616C-1A89-442B-9F19-FF569B94A39C}"/>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B44E079-2135-46DE-9F2D-3D73B5C971B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286,042
280,856
76.49
117,124,287
114,443,906
1,260,212
58,764,943
53,886,040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5ABF153-BA89-45A8-AAFC-6B1CA174E667}"/>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1E517FE-FF28-4839-A133-5E8E3CEFEFC2}"/>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C628F2-B9FF-4847-AFD9-A1587626C953}"/>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1689850-08AF-4FAB-A266-C176B53151C8}"/>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F7106FE-E047-40CB-8F73-F42547ED270C}"/>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B6BBACE-D87F-44B9-9672-1A183F2B2438}"/>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56B7D70-A277-4168-AF56-14E7B4D8421B}"/>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D84F465-8F70-414D-9172-07B6A4ED9057}"/>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F4DB0F1-FCAF-4702-8CDF-EC07EC010C0B}"/>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10DBB8A-5F4F-40BA-9656-98DBE0CAB6F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B4D8AE1-8E78-4BF8-BBE0-FFF0848B611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8C2FAAE-4FF8-4FD3-8799-5BD607113814}"/>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7F8430E-CE10-44FC-93A2-8E5FD86123CA}"/>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53EEFB6-A057-44A6-B369-5422FB0C433B}"/>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007F625-0050-47D2-BEAB-2612ECAE60C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3A4E57A-5815-429A-B5E1-C618448D0C3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3F0B6B6-2DB2-4092-956B-E7F535600B4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67F670C-0A1C-4B6A-859D-2F7C9B49AA7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4D87C0C-EC84-4783-8D8E-99DF283E976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CD8017D-9E75-4C02-B694-A25FB794830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95AD436-2B96-4293-BB58-ECB5B9EDD81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FC5BC3A-C983-4CC1-A5EA-ED9B7A967098}"/>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BF7BC73-DF1C-4E3A-BA55-EC20752045A4}"/>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F9333E5-7BF1-4DA9-9F64-F580A3BEEA3E}"/>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2A23229-A0C8-4F3F-B93E-A77A1C204F1F}"/>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E3CA656-A6D6-4119-9FBB-2D2707BC260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85C7E92-E516-4A46-ABD0-CB6253BBA60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85F6195-C8BE-482C-B4C9-7B55CD1B68D9}"/>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8788E00-0DEE-48CA-837F-ED81467F890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6F663EB-D39E-4F2C-96CA-9A8A04E14F6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BB2B00D-D003-4BF9-AD33-4887C5D189D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6EBE9D3-4440-4D30-851B-D32A8C1C72D2}"/>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1F37CC8-79C1-4CFF-9195-AC96FEF55602}"/>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B74A23E-1130-4F03-A3A3-D94633B8F6C7}"/>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29EE8E0-17B9-492D-94F3-0A9A5967CAEB}"/>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有形固定資産減価償却率については、類似団体内平均値よりも高い水準で推移している。</a:t>
          </a:r>
        </a:p>
        <a:p>
          <a:r>
            <a:rPr kumimoji="1" lang="ja-JP" altLang="en-US" sz="1100">
              <a:latin typeface="ＭＳ Ｐゴシック" panose="020B0600070205080204" pitchFamily="50" charset="-128"/>
              <a:ea typeface="ＭＳ Ｐゴシック" panose="020B0600070205080204" pitchFamily="50" charset="-128"/>
            </a:rPr>
            <a:t>　これは、急激な人口増加や行政需要の拡大を受け、主に昭和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年代にかけて、小中学校校舎等の多くの公共施設等を整備しており、その多くが整備後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年以上を経過しているためである。昨年度に引き続き、「茨木市公共施設等マネジメント基本方針」に基づき、改修・更新経費の平準化を図るとともに、公共施設の長寿命化の推進を行う。　</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C3F4543-000A-4B20-B16A-FCDCFFF456C5}"/>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24D4F34-F10D-4B1A-8441-991BF8693BA7}"/>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71FD693-7ACA-44D0-AB03-6173176AB27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632B6E6A-052B-451C-BE48-FDCA6DBC3077}"/>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36F749F0-0127-4346-A384-2642DE7B7D0D}"/>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E1011B52-073E-4CAE-BAFC-E555840482E5}"/>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A7AD124-D2EA-45A0-AEDE-CEFA26846537}"/>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BDF7A928-0494-4A42-97C1-90D5AE8E5AB1}"/>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97C47FF-2350-4A4A-92DC-5EB044EA4147}"/>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779D24A4-362F-4B07-88DE-1DB41FF1BD54}"/>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FA806413-317A-4435-8F51-54416C50D01E}"/>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2254046-0378-4015-BE82-B98216BAB261}"/>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8E727D3-F7DC-43E8-9EF5-FEDE2F651D36}"/>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73644646-9ADB-47E5-A695-47C4BBEC5B7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73" name="直線コネクタ 72">
          <a:extLst>
            <a:ext uri="{FF2B5EF4-FFF2-40B4-BE49-F238E27FC236}">
              <a16:creationId xmlns:a16="http://schemas.microsoft.com/office/drawing/2014/main" id="{EA768722-9F45-46B4-AA0A-B656C0E8FE76}"/>
            </a:ext>
          </a:extLst>
        </xdr:cNvPr>
        <xdr:cNvCxnSpPr/>
      </xdr:nvCxnSpPr>
      <xdr:spPr>
        <a:xfrm flipV="1">
          <a:off x="4295775" y="5489067"/>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74" name="有形固定資産減価償却率最小値テキスト">
          <a:extLst>
            <a:ext uri="{FF2B5EF4-FFF2-40B4-BE49-F238E27FC236}">
              <a16:creationId xmlns:a16="http://schemas.microsoft.com/office/drawing/2014/main" id="{36365B20-FFA0-482D-99EE-CDEDB45C11FB}"/>
            </a:ext>
          </a:extLst>
        </xdr:cNvPr>
        <xdr:cNvSpPr txBox="1"/>
      </xdr:nvSpPr>
      <xdr:spPr>
        <a:xfrm>
          <a:off x="4342765" y="648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75" name="直線コネクタ 74">
          <a:extLst>
            <a:ext uri="{FF2B5EF4-FFF2-40B4-BE49-F238E27FC236}">
              <a16:creationId xmlns:a16="http://schemas.microsoft.com/office/drawing/2014/main" id="{7187AC92-E69C-4055-8911-D32D904DC542}"/>
            </a:ext>
          </a:extLst>
        </xdr:cNvPr>
        <xdr:cNvCxnSpPr/>
      </xdr:nvCxnSpPr>
      <xdr:spPr>
        <a:xfrm>
          <a:off x="4206875" y="647788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76" name="有形固定資産減価償却率最大値テキスト">
          <a:extLst>
            <a:ext uri="{FF2B5EF4-FFF2-40B4-BE49-F238E27FC236}">
              <a16:creationId xmlns:a16="http://schemas.microsoft.com/office/drawing/2014/main" id="{C38DC566-523E-44F3-BE06-B2C8E161BECB}"/>
            </a:ext>
          </a:extLst>
        </xdr:cNvPr>
        <xdr:cNvSpPr txBox="1"/>
      </xdr:nvSpPr>
      <xdr:spPr>
        <a:xfrm>
          <a:off x="4342765" y="527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77" name="直線コネクタ 76">
          <a:extLst>
            <a:ext uri="{FF2B5EF4-FFF2-40B4-BE49-F238E27FC236}">
              <a16:creationId xmlns:a16="http://schemas.microsoft.com/office/drawing/2014/main" id="{573CFAC8-DFB9-4C8C-A9E7-F1BEE9F2C29E}"/>
            </a:ext>
          </a:extLst>
        </xdr:cNvPr>
        <xdr:cNvCxnSpPr/>
      </xdr:nvCxnSpPr>
      <xdr:spPr>
        <a:xfrm>
          <a:off x="4206875" y="548906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F2C17B18-D8D3-4F4F-8C04-C25031011BC1}"/>
            </a:ext>
          </a:extLst>
        </xdr:cNvPr>
        <xdr:cNvSpPr txBox="1"/>
      </xdr:nvSpPr>
      <xdr:spPr>
        <a:xfrm>
          <a:off x="4342765" y="5779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D775744D-04AB-4D91-8D96-CE6C5A29F8AB}"/>
            </a:ext>
          </a:extLst>
        </xdr:cNvPr>
        <xdr:cNvSpPr/>
      </xdr:nvSpPr>
      <xdr:spPr>
        <a:xfrm>
          <a:off x="4244975" y="592188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80" name="フローチャート: 判断 79">
          <a:extLst>
            <a:ext uri="{FF2B5EF4-FFF2-40B4-BE49-F238E27FC236}">
              <a16:creationId xmlns:a16="http://schemas.microsoft.com/office/drawing/2014/main" id="{44DB5E98-86F8-4EF6-B842-3F6D4AAFE4E5}"/>
            </a:ext>
          </a:extLst>
        </xdr:cNvPr>
        <xdr:cNvSpPr/>
      </xdr:nvSpPr>
      <xdr:spPr>
        <a:xfrm>
          <a:off x="3611880" y="591464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4B6D943F-EC65-4A90-836F-64344AB14812}"/>
            </a:ext>
          </a:extLst>
        </xdr:cNvPr>
        <xdr:cNvSpPr/>
      </xdr:nvSpPr>
      <xdr:spPr>
        <a:xfrm>
          <a:off x="2926080" y="589788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2" name="フローチャート: 判断 81">
          <a:extLst>
            <a:ext uri="{FF2B5EF4-FFF2-40B4-BE49-F238E27FC236}">
              <a16:creationId xmlns:a16="http://schemas.microsoft.com/office/drawing/2014/main" id="{FDEE4FB6-4F4D-415D-AD3B-DB91CFC1D699}"/>
            </a:ext>
          </a:extLst>
        </xdr:cNvPr>
        <xdr:cNvSpPr/>
      </xdr:nvSpPr>
      <xdr:spPr>
        <a:xfrm>
          <a:off x="2240280" y="585851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009013B7-7749-48FF-B286-D5628B273348}"/>
            </a:ext>
          </a:extLst>
        </xdr:cNvPr>
        <xdr:cNvSpPr/>
      </xdr:nvSpPr>
      <xdr:spPr>
        <a:xfrm>
          <a:off x="1554480" y="582688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F236520-B567-49E8-A14B-1A77C02EB5A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1167275-8B5E-4D02-953F-35D8911A9DA9}"/>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4FED056-0841-4B5D-871B-42CB93F83B9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293B1D8-E70F-4CDA-A98C-29B1FFE3966F}"/>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0389ED9-063C-461C-9DFF-5B53FDF6A1EE}"/>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20447</xdr:rowOff>
    </xdr:from>
    <xdr:to>
      <xdr:col>23</xdr:col>
      <xdr:colOff>136525</xdr:colOff>
      <xdr:row>31</xdr:row>
      <xdr:rowOff>122047</xdr:rowOff>
    </xdr:to>
    <xdr:sp macro="" textlink="">
      <xdr:nvSpPr>
        <xdr:cNvPr id="89" name="楕円 88">
          <a:extLst>
            <a:ext uri="{FF2B5EF4-FFF2-40B4-BE49-F238E27FC236}">
              <a16:creationId xmlns:a16="http://schemas.microsoft.com/office/drawing/2014/main" id="{31041E69-5F38-4851-99A6-C661CCD03A89}"/>
            </a:ext>
          </a:extLst>
        </xdr:cNvPr>
        <xdr:cNvSpPr/>
      </xdr:nvSpPr>
      <xdr:spPr>
        <a:xfrm>
          <a:off x="4244975" y="608406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170324</xdr:rowOff>
    </xdr:from>
    <xdr:ext cx="405111" cy="259045"/>
    <xdr:sp macro="" textlink="">
      <xdr:nvSpPr>
        <xdr:cNvPr id="90" name="有形固定資産減価償却率該当値テキスト">
          <a:extLst>
            <a:ext uri="{FF2B5EF4-FFF2-40B4-BE49-F238E27FC236}">
              <a16:creationId xmlns:a16="http://schemas.microsoft.com/office/drawing/2014/main" id="{22681E08-5408-48BD-9408-5010B4B7F1F1}"/>
            </a:ext>
          </a:extLst>
        </xdr:cNvPr>
        <xdr:cNvSpPr txBox="1"/>
      </xdr:nvSpPr>
      <xdr:spPr>
        <a:xfrm>
          <a:off x="4342765" y="6070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42037</xdr:rowOff>
    </xdr:from>
    <xdr:to>
      <xdr:col>19</xdr:col>
      <xdr:colOff>187325</xdr:colOff>
      <xdr:row>31</xdr:row>
      <xdr:rowOff>143637</xdr:rowOff>
    </xdr:to>
    <xdr:sp macro="" textlink="">
      <xdr:nvSpPr>
        <xdr:cNvPr id="91" name="楕円 90">
          <a:extLst>
            <a:ext uri="{FF2B5EF4-FFF2-40B4-BE49-F238E27FC236}">
              <a16:creationId xmlns:a16="http://schemas.microsoft.com/office/drawing/2014/main" id="{479242F5-2AFD-4F99-BDED-3C95B2B0D1E9}"/>
            </a:ext>
          </a:extLst>
        </xdr:cNvPr>
        <xdr:cNvSpPr/>
      </xdr:nvSpPr>
      <xdr:spPr>
        <a:xfrm>
          <a:off x="3611880" y="611136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71247</xdr:rowOff>
    </xdr:from>
    <xdr:to>
      <xdr:col>23</xdr:col>
      <xdr:colOff>85725</xdr:colOff>
      <xdr:row>31</xdr:row>
      <xdr:rowOff>92837</xdr:rowOff>
    </xdr:to>
    <xdr:cxnSp macro="">
      <xdr:nvCxnSpPr>
        <xdr:cNvPr id="92" name="直線コネクタ 91">
          <a:extLst>
            <a:ext uri="{FF2B5EF4-FFF2-40B4-BE49-F238E27FC236}">
              <a16:creationId xmlns:a16="http://schemas.microsoft.com/office/drawing/2014/main" id="{BE0227FE-8AFC-4369-A1FE-95D882A2DA63}"/>
            </a:ext>
          </a:extLst>
        </xdr:cNvPr>
        <xdr:cNvCxnSpPr/>
      </xdr:nvCxnSpPr>
      <xdr:spPr>
        <a:xfrm flipV="1">
          <a:off x="3656965" y="6136767"/>
          <a:ext cx="64071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103759</xdr:rowOff>
    </xdr:from>
    <xdr:to>
      <xdr:col>15</xdr:col>
      <xdr:colOff>187325</xdr:colOff>
      <xdr:row>33</xdr:row>
      <xdr:rowOff>33909</xdr:rowOff>
    </xdr:to>
    <xdr:sp macro="" textlink="">
      <xdr:nvSpPr>
        <xdr:cNvPr id="93" name="楕円 92">
          <a:extLst>
            <a:ext uri="{FF2B5EF4-FFF2-40B4-BE49-F238E27FC236}">
              <a16:creationId xmlns:a16="http://schemas.microsoft.com/office/drawing/2014/main" id="{615EFCF6-4360-4CFB-8FB1-26C5FA415209}"/>
            </a:ext>
          </a:extLst>
        </xdr:cNvPr>
        <xdr:cNvSpPr/>
      </xdr:nvSpPr>
      <xdr:spPr>
        <a:xfrm>
          <a:off x="2926080" y="6340729"/>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92837</xdr:rowOff>
    </xdr:from>
    <xdr:to>
      <xdr:col>19</xdr:col>
      <xdr:colOff>136525</xdr:colOff>
      <xdr:row>32</xdr:row>
      <xdr:rowOff>154559</xdr:rowOff>
    </xdr:to>
    <xdr:cxnSp macro="">
      <xdr:nvCxnSpPr>
        <xdr:cNvPr id="94" name="直線コネクタ 93">
          <a:extLst>
            <a:ext uri="{FF2B5EF4-FFF2-40B4-BE49-F238E27FC236}">
              <a16:creationId xmlns:a16="http://schemas.microsoft.com/office/drawing/2014/main" id="{11D38CEB-F937-42FA-9D80-0B0ED6A2965D}"/>
            </a:ext>
          </a:extLst>
        </xdr:cNvPr>
        <xdr:cNvCxnSpPr/>
      </xdr:nvCxnSpPr>
      <xdr:spPr>
        <a:xfrm flipV="1">
          <a:off x="2971165" y="6164072"/>
          <a:ext cx="685800" cy="22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51943</xdr:rowOff>
    </xdr:from>
    <xdr:to>
      <xdr:col>11</xdr:col>
      <xdr:colOff>187325</xdr:colOff>
      <xdr:row>32</xdr:row>
      <xdr:rowOff>153543</xdr:rowOff>
    </xdr:to>
    <xdr:sp macro="" textlink="">
      <xdr:nvSpPr>
        <xdr:cNvPr id="95" name="楕円 94">
          <a:extLst>
            <a:ext uri="{FF2B5EF4-FFF2-40B4-BE49-F238E27FC236}">
              <a16:creationId xmlns:a16="http://schemas.microsoft.com/office/drawing/2014/main" id="{23047445-8A06-4E64-8270-D690529180B7}"/>
            </a:ext>
          </a:extLst>
        </xdr:cNvPr>
        <xdr:cNvSpPr/>
      </xdr:nvSpPr>
      <xdr:spPr>
        <a:xfrm>
          <a:off x="2240280" y="6294628"/>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102743</xdr:rowOff>
    </xdr:from>
    <xdr:to>
      <xdr:col>15</xdr:col>
      <xdr:colOff>136525</xdr:colOff>
      <xdr:row>32</xdr:row>
      <xdr:rowOff>154559</xdr:rowOff>
    </xdr:to>
    <xdr:cxnSp macro="">
      <xdr:nvCxnSpPr>
        <xdr:cNvPr id="96" name="直線コネクタ 95">
          <a:extLst>
            <a:ext uri="{FF2B5EF4-FFF2-40B4-BE49-F238E27FC236}">
              <a16:creationId xmlns:a16="http://schemas.microsoft.com/office/drawing/2014/main" id="{830F2EC4-B81F-471F-AC3A-7599B8995246}"/>
            </a:ext>
          </a:extLst>
        </xdr:cNvPr>
        <xdr:cNvCxnSpPr/>
      </xdr:nvCxnSpPr>
      <xdr:spPr>
        <a:xfrm>
          <a:off x="2285365" y="6337808"/>
          <a:ext cx="6858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4445</xdr:rowOff>
    </xdr:from>
    <xdr:to>
      <xdr:col>7</xdr:col>
      <xdr:colOff>187325</xdr:colOff>
      <xdr:row>32</xdr:row>
      <xdr:rowOff>106045</xdr:rowOff>
    </xdr:to>
    <xdr:sp macro="" textlink="">
      <xdr:nvSpPr>
        <xdr:cNvPr id="97" name="楕円 96">
          <a:extLst>
            <a:ext uri="{FF2B5EF4-FFF2-40B4-BE49-F238E27FC236}">
              <a16:creationId xmlns:a16="http://schemas.microsoft.com/office/drawing/2014/main" id="{751BD28F-AEF4-4508-9898-3EE7EFDCE65F}"/>
            </a:ext>
          </a:extLst>
        </xdr:cNvPr>
        <xdr:cNvSpPr/>
      </xdr:nvSpPr>
      <xdr:spPr>
        <a:xfrm>
          <a:off x="1554480" y="624522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55245</xdr:rowOff>
    </xdr:from>
    <xdr:to>
      <xdr:col>11</xdr:col>
      <xdr:colOff>136525</xdr:colOff>
      <xdr:row>32</xdr:row>
      <xdr:rowOff>102743</xdr:rowOff>
    </xdr:to>
    <xdr:cxnSp macro="">
      <xdr:nvCxnSpPr>
        <xdr:cNvPr id="98" name="直線コネクタ 97">
          <a:extLst>
            <a:ext uri="{FF2B5EF4-FFF2-40B4-BE49-F238E27FC236}">
              <a16:creationId xmlns:a16="http://schemas.microsoft.com/office/drawing/2014/main" id="{C84C72DC-B5B2-4495-87F8-366EAA8FC4DF}"/>
            </a:ext>
          </a:extLst>
        </xdr:cNvPr>
        <xdr:cNvCxnSpPr/>
      </xdr:nvCxnSpPr>
      <xdr:spPr>
        <a:xfrm>
          <a:off x="1599565" y="6297930"/>
          <a:ext cx="685800"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9" name="n_1aveValue有形固定資産減価償却率">
          <a:extLst>
            <a:ext uri="{FF2B5EF4-FFF2-40B4-BE49-F238E27FC236}">
              <a16:creationId xmlns:a16="http://schemas.microsoft.com/office/drawing/2014/main" id="{8169A2A8-8007-4119-BE13-A8BF5F592488}"/>
            </a:ext>
          </a:extLst>
        </xdr:cNvPr>
        <xdr:cNvSpPr txBox="1"/>
      </xdr:nvSpPr>
      <xdr:spPr>
        <a:xfrm>
          <a:off x="3464569"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0" name="n_2aveValue有形固定資産減価償却率">
          <a:extLst>
            <a:ext uri="{FF2B5EF4-FFF2-40B4-BE49-F238E27FC236}">
              <a16:creationId xmlns:a16="http://schemas.microsoft.com/office/drawing/2014/main" id="{6EEB9874-45A7-468F-A9AC-BFEA79355EB3}"/>
            </a:ext>
          </a:extLst>
        </xdr:cNvPr>
        <xdr:cNvSpPr txBox="1"/>
      </xdr:nvSpPr>
      <xdr:spPr>
        <a:xfrm>
          <a:off x="2793374" y="567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101" name="n_3aveValue有形固定資産減価償却率">
          <a:extLst>
            <a:ext uri="{FF2B5EF4-FFF2-40B4-BE49-F238E27FC236}">
              <a16:creationId xmlns:a16="http://schemas.microsoft.com/office/drawing/2014/main" id="{082B563B-97E6-4A7A-871F-7EB4A625C48A}"/>
            </a:ext>
          </a:extLst>
        </xdr:cNvPr>
        <xdr:cNvSpPr txBox="1"/>
      </xdr:nvSpPr>
      <xdr:spPr>
        <a:xfrm>
          <a:off x="210757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2" name="n_4aveValue有形固定資産減価償却率">
          <a:extLst>
            <a:ext uri="{FF2B5EF4-FFF2-40B4-BE49-F238E27FC236}">
              <a16:creationId xmlns:a16="http://schemas.microsoft.com/office/drawing/2014/main" id="{38785C69-62B9-49DB-96D6-25BBC6488603}"/>
            </a:ext>
          </a:extLst>
        </xdr:cNvPr>
        <xdr:cNvSpPr txBox="1"/>
      </xdr:nvSpPr>
      <xdr:spPr>
        <a:xfrm>
          <a:off x="1421774" y="56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134764</xdr:rowOff>
    </xdr:from>
    <xdr:ext cx="405111" cy="259045"/>
    <xdr:sp macro="" textlink="">
      <xdr:nvSpPr>
        <xdr:cNvPr id="103" name="n_1mainValue有形固定資産減価償却率">
          <a:extLst>
            <a:ext uri="{FF2B5EF4-FFF2-40B4-BE49-F238E27FC236}">
              <a16:creationId xmlns:a16="http://schemas.microsoft.com/office/drawing/2014/main" id="{3BEB893A-0EE8-4EFD-BBB7-E6AA8F750DC1}"/>
            </a:ext>
          </a:extLst>
        </xdr:cNvPr>
        <xdr:cNvSpPr txBox="1"/>
      </xdr:nvSpPr>
      <xdr:spPr>
        <a:xfrm>
          <a:off x="3464569" y="6198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25036</xdr:rowOff>
    </xdr:from>
    <xdr:ext cx="405111" cy="259045"/>
    <xdr:sp macro="" textlink="">
      <xdr:nvSpPr>
        <xdr:cNvPr id="104" name="n_2mainValue有形固定資産減価償却率">
          <a:extLst>
            <a:ext uri="{FF2B5EF4-FFF2-40B4-BE49-F238E27FC236}">
              <a16:creationId xmlns:a16="http://schemas.microsoft.com/office/drawing/2014/main" id="{0B2C9E39-767D-4E86-9C96-5433F7B6C977}"/>
            </a:ext>
          </a:extLst>
        </xdr:cNvPr>
        <xdr:cNvSpPr txBox="1"/>
      </xdr:nvSpPr>
      <xdr:spPr>
        <a:xfrm>
          <a:off x="2793374" y="6431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144670</xdr:rowOff>
    </xdr:from>
    <xdr:ext cx="405111" cy="259045"/>
    <xdr:sp macro="" textlink="">
      <xdr:nvSpPr>
        <xdr:cNvPr id="105" name="n_3mainValue有形固定資産減価償却率">
          <a:extLst>
            <a:ext uri="{FF2B5EF4-FFF2-40B4-BE49-F238E27FC236}">
              <a16:creationId xmlns:a16="http://schemas.microsoft.com/office/drawing/2014/main" id="{887D257C-48A5-4331-9314-BA08421D9C25}"/>
            </a:ext>
          </a:extLst>
        </xdr:cNvPr>
        <xdr:cNvSpPr txBox="1"/>
      </xdr:nvSpPr>
      <xdr:spPr>
        <a:xfrm>
          <a:off x="2107574" y="63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97172</xdr:rowOff>
    </xdr:from>
    <xdr:ext cx="405111" cy="259045"/>
    <xdr:sp macro="" textlink="">
      <xdr:nvSpPr>
        <xdr:cNvPr id="106" name="n_4mainValue有形固定資産減価償却率">
          <a:extLst>
            <a:ext uri="{FF2B5EF4-FFF2-40B4-BE49-F238E27FC236}">
              <a16:creationId xmlns:a16="http://schemas.microsoft.com/office/drawing/2014/main" id="{CA8F9D55-5A61-4214-BF01-9DDC5A06D808}"/>
            </a:ext>
          </a:extLst>
        </xdr:cNvPr>
        <xdr:cNvSpPr txBox="1"/>
      </xdr:nvSpPr>
      <xdr:spPr>
        <a:xfrm>
          <a:off x="142177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814BB2B6-39E8-4EDE-A631-D5DB2E931863}"/>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4DE0AA42-DD6E-4285-8EC7-F4F0CF915FF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CF57A201-91CA-4CC7-A738-17E49D5F45D3}"/>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3D3F36A-46EB-420D-B029-FA5608AFA5E0}"/>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E008B44-07FC-4ABE-B01C-9F26B16E8D69}"/>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FDD4B9B-641D-427E-BCDC-E6535CF71473}"/>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5AD47D4-C931-43D2-AD8A-FFA705FC87EA}"/>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92E4DAC6-7227-41B3-BB99-48FE3005719D}"/>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E32D254-1EAC-4D56-82A4-8AC659BF2D3A}"/>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27587E3-3DD0-4644-9C31-253E69DD7EEE}"/>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2696192-8912-42B5-BA6C-7120A3E3701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3C96B5F-C171-4B2E-9201-F9E76B07E048}"/>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BA9F68F-01AD-466F-921F-ED8876E89CAC}"/>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将来の負担軽減のため市債の抑制に努めており、類似団体内平均値と比較し、債務償還比率は低い水準で推移している。</a:t>
          </a:r>
        </a:p>
        <a:p>
          <a:r>
            <a:rPr kumimoji="1" lang="ja-JP" altLang="en-US" sz="1100">
              <a:latin typeface="ＭＳ Ｐゴシック" panose="020B0600070205080204" pitchFamily="50" charset="-128"/>
              <a:ea typeface="ＭＳ Ｐゴシック" panose="020B0600070205080204" pitchFamily="50" charset="-128"/>
            </a:rPr>
            <a:t>　令和６年度については、中学校給食センターの整備や小中学校体育館空調設備整備等などの主要プロジェクト事業の推進により上昇しているが、引き続き計画的な市債の発行に努める。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5B82B3C-90A9-43EA-839A-2C7CE67C29B3}"/>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5198B8E-05B5-438A-80D1-B7FEC9E51A8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71F9F9E-BE3E-416D-8F9E-07A5EB48A53C}"/>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1C835792-9DF2-484A-AAAE-C9A91DB54820}"/>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a:extLst>
            <a:ext uri="{FF2B5EF4-FFF2-40B4-BE49-F238E27FC236}">
              <a16:creationId xmlns:a16="http://schemas.microsoft.com/office/drawing/2014/main" id="{69C77FC9-4B82-418B-85E4-0F077DAE5A5E}"/>
            </a:ext>
          </a:extLst>
        </xdr:cNvPr>
        <xdr:cNvSpPr txBox="1"/>
      </xdr:nvSpPr>
      <xdr:spPr>
        <a:xfrm>
          <a:off x="9756296" y="6569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ED151A68-B0CE-45C1-BF0F-47D8C7834315}"/>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a:extLst>
            <a:ext uri="{FF2B5EF4-FFF2-40B4-BE49-F238E27FC236}">
              <a16:creationId xmlns:a16="http://schemas.microsoft.com/office/drawing/2014/main" id="{2E93E026-E0CE-483F-8054-DF42599D6955}"/>
            </a:ext>
          </a:extLst>
        </xdr:cNvPr>
        <xdr:cNvSpPr txBox="1"/>
      </xdr:nvSpPr>
      <xdr:spPr>
        <a:xfrm>
          <a:off x="9756296" y="61336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E19BA7B3-272D-46BA-B49C-6D9BAD1F88D2}"/>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E8E976AD-625C-45BC-9207-ACBB2ABD325E}"/>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0B4145DE-973C-4621-BA98-6D5D3C82F756}"/>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0" name="テキスト ボックス 129">
          <a:extLst>
            <a:ext uri="{FF2B5EF4-FFF2-40B4-BE49-F238E27FC236}">
              <a16:creationId xmlns:a16="http://schemas.microsoft.com/office/drawing/2014/main" id="{9C21D745-5F34-4CAA-B1C4-A891C65D22AF}"/>
            </a:ext>
          </a:extLst>
        </xdr:cNvPr>
        <xdr:cNvSpPr txBox="1"/>
      </xdr:nvSpPr>
      <xdr:spPr>
        <a:xfrm>
          <a:off x="9756296" y="52681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6A392321-E163-4E01-8EF6-4FEFBDA038DC}"/>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6F7D1562-2617-4BDB-ACD4-CFAAF22CC82A}"/>
            </a:ext>
          </a:extLst>
        </xdr:cNvPr>
        <xdr:cNvSpPr txBox="1"/>
      </xdr:nvSpPr>
      <xdr:spPr>
        <a:xfrm>
          <a:off x="985698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92DADA3F-0D14-4697-AC45-7C8E541E1AC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34" name="直線コネクタ 133">
          <a:extLst>
            <a:ext uri="{FF2B5EF4-FFF2-40B4-BE49-F238E27FC236}">
              <a16:creationId xmlns:a16="http://schemas.microsoft.com/office/drawing/2014/main" id="{20C1078B-C9ED-4984-BE90-3C448A2F9D44}"/>
            </a:ext>
          </a:extLst>
        </xdr:cNvPr>
        <xdr:cNvCxnSpPr/>
      </xdr:nvCxnSpPr>
      <xdr:spPr>
        <a:xfrm flipV="1">
          <a:off x="13313410" y="5383670"/>
          <a:ext cx="1269" cy="129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35" name="債務償還比率最小値テキスト">
          <a:extLst>
            <a:ext uri="{FF2B5EF4-FFF2-40B4-BE49-F238E27FC236}">
              <a16:creationId xmlns:a16="http://schemas.microsoft.com/office/drawing/2014/main" id="{01265AF5-051F-4B25-9B2D-71EF22CBBD12}"/>
            </a:ext>
          </a:extLst>
        </xdr:cNvPr>
        <xdr:cNvSpPr txBox="1"/>
      </xdr:nvSpPr>
      <xdr:spPr>
        <a:xfrm>
          <a:off x="13369925" y="668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36" name="直線コネクタ 135">
          <a:extLst>
            <a:ext uri="{FF2B5EF4-FFF2-40B4-BE49-F238E27FC236}">
              <a16:creationId xmlns:a16="http://schemas.microsoft.com/office/drawing/2014/main" id="{19EF05B8-EBAB-434E-A72A-7701EE0AF08D}"/>
            </a:ext>
          </a:extLst>
        </xdr:cNvPr>
        <xdr:cNvCxnSpPr/>
      </xdr:nvCxnSpPr>
      <xdr:spPr>
        <a:xfrm>
          <a:off x="13251180" y="667893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37" name="債務償還比率最大値テキスト">
          <a:extLst>
            <a:ext uri="{FF2B5EF4-FFF2-40B4-BE49-F238E27FC236}">
              <a16:creationId xmlns:a16="http://schemas.microsoft.com/office/drawing/2014/main" id="{CC9BD2B2-FDCB-4848-9B39-F9AC042D96FC}"/>
            </a:ext>
          </a:extLst>
        </xdr:cNvPr>
        <xdr:cNvSpPr txBox="1"/>
      </xdr:nvSpPr>
      <xdr:spPr>
        <a:xfrm>
          <a:off x="13369925" y="516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8" name="直線コネクタ 137">
          <a:extLst>
            <a:ext uri="{FF2B5EF4-FFF2-40B4-BE49-F238E27FC236}">
              <a16:creationId xmlns:a16="http://schemas.microsoft.com/office/drawing/2014/main" id="{CA2A4445-7A9D-474F-B936-999C89FE231E}"/>
            </a:ext>
          </a:extLst>
        </xdr:cNvPr>
        <xdr:cNvCxnSpPr/>
      </xdr:nvCxnSpPr>
      <xdr:spPr>
        <a:xfrm>
          <a:off x="13251180" y="538367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9" name="債務償還比率平均値テキスト">
          <a:extLst>
            <a:ext uri="{FF2B5EF4-FFF2-40B4-BE49-F238E27FC236}">
              <a16:creationId xmlns:a16="http://schemas.microsoft.com/office/drawing/2014/main" id="{31AB9783-5B33-4DDB-A083-2FD679F433D3}"/>
            </a:ext>
          </a:extLst>
        </xdr:cNvPr>
        <xdr:cNvSpPr txBox="1"/>
      </xdr:nvSpPr>
      <xdr:spPr>
        <a:xfrm>
          <a:off x="13369925" y="6029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40" name="フローチャート: 判断 139">
          <a:extLst>
            <a:ext uri="{FF2B5EF4-FFF2-40B4-BE49-F238E27FC236}">
              <a16:creationId xmlns:a16="http://schemas.microsoft.com/office/drawing/2014/main" id="{AD14ACAD-AEE5-4E70-AB51-4A4C6EEEC9BC}"/>
            </a:ext>
          </a:extLst>
        </xdr:cNvPr>
        <xdr:cNvSpPr/>
      </xdr:nvSpPr>
      <xdr:spPr>
        <a:xfrm>
          <a:off x="13289280" y="605652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41" name="フローチャート: 判断 140">
          <a:extLst>
            <a:ext uri="{FF2B5EF4-FFF2-40B4-BE49-F238E27FC236}">
              <a16:creationId xmlns:a16="http://schemas.microsoft.com/office/drawing/2014/main" id="{E809535A-F561-4DA0-B799-F6872491D0FE}"/>
            </a:ext>
          </a:extLst>
        </xdr:cNvPr>
        <xdr:cNvSpPr/>
      </xdr:nvSpPr>
      <xdr:spPr>
        <a:xfrm>
          <a:off x="12629515" y="5991720"/>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42" name="フローチャート: 判断 141">
          <a:extLst>
            <a:ext uri="{FF2B5EF4-FFF2-40B4-BE49-F238E27FC236}">
              <a16:creationId xmlns:a16="http://schemas.microsoft.com/office/drawing/2014/main" id="{CED7E0D0-8950-44C0-AB79-9EC4D61FE3CE}"/>
            </a:ext>
          </a:extLst>
        </xdr:cNvPr>
        <xdr:cNvSpPr/>
      </xdr:nvSpPr>
      <xdr:spPr>
        <a:xfrm>
          <a:off x="11943715" y="594940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43" name="フローチャート: 判断 142">
          <a:extLst>
            <a:ext uri="{FF2B5EF4-FFF2-40B4-BE49-F238E27FC236}">
              <a16:creationId xmlns:a16="http://schemas.microsoft.com/office/drawing/2014/main" id="{AC9BC4DB-6E9C-4DD7-9790-A4D36B83E008}"/>
            </a:ext>
          </a:extLst>
        </xdr:cNvPr>
        <xdr:cNvSpPr/>
      </xdr:nvSpPr>
      <xdr:spPr>
        <a:xfrm>
          <a:off x="11257915" y="5825592"/>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44" name="フローチャート: 判断 143">
          <a:extLst>
            <a:ext uri="{FF2B5EF4-FFF2-40B4-BE49-F238E27FC236}">
              <a16:creationId xmlns:a16="http://schemas.microsoft.com/office/drawing/2014/main" id="{246286A3-1FF6-49C3-BCE3-99E42F32F55F}"/>
            </a:ext>
          </a:extLst>
        </xdr:cNvPr>
        <xdr:cNvSpPr/>
      </xdr:nvSpPr>
      <xdr:spPr>
        <a:xfrm>
          <a:off x="10572115" y="6120828"/>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5AE18DF-A629-4892-90E5-D222284EB673}"/>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7BBD786-D000-4A6B-8CA2-C6AF7BAFEFA2}"/>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7A25577-7B5E-49D6-BF59-DD4437E2B1F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B4043BC-F4F7-4FD6-A4EC-2E6B1917FC8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D5BB9FC-E980-4F27-8A39-109DB44A1E6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56121</xdr:rowOff>
    </xdr:from>
    <xdr:to>
      <xdr:col>76</xdr:col>
      <xdr:colOff>73025</xdr:colOff>
      <xdr:row>29</xdr:row>
      <xdr:rowOff>157721</xdr:rowOff>
    </xdr:to>
    <xdr:sp macro="" textlink="">
      <xdr:nvSpPr>
        <xdr:cNvPr id="150" name="楕円 149">
          <a:extLst>
            <a:ext uri="{FF2B5EF4-FFF2-40B4-BE49-F238E27FC236}">
              <a16:creationId xmlns:a16="http://schemas.microsoft.com/office/drawing/2014/main" id="{888C52A5-E00A-460F-B3E4-180EA5684284}"/>
            </a:ext>
          </a:extLst>
        </xdr:cNvPr>
        <xdr:cNvSpPr/>
      </xdr:nvSpPr>
      <xdr:spPr>
        <a:xfrm>
          <a:off x="13289280" y="5784456"/>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78998</xdr:rowOff>
    </xdr:from>
    <xdr:ext cx="469744" cy="259045"/>
    <xdr:sp macro="" textlink="">
      <xdr:nvSpPr>
        <xdr:cNvPr id="151" name="債務償還比率該当値テキスト">
          <a:extLst>
            <a:ext uri="{FF2B5EF4-FFF2-40B4-BE49-F238E27FC236}">
              <a16:creationId xmlns:a16="http://schemas.microsoft.com/office/drawing/2014/main" id="{F37E87D1-FA5B-458C-BC60-BC961067B4ED}"/>
            </a:ext>
          </a:extLst>
        </xdr:cNvPr>
        <xdr:cNvSpPr txBox="1"/>
      </xdr:nvSpPr>
      <xdr:spPr>
        <a:xfrm>
          <a:off x="13369925" y="563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47942</xdr:rowOff>
    </xdr:from>
    <xdr:to>
      <xdr:col>72</xdr:col>
      <xdr:colOff>123825</xdr:colOff>
      <xdr:row>28</xdr:row>
      <xdr:rowOff>149542</xdr:rowOff>
    </xdr:to>
    <xdr:sp macro="" textlink="">
      <xdr:nvSpPr>
        <xdr:cNvPr id="152" name="楕円 151">
          <a:extLst>
            <a:ext uri="{FF2B5EF4-FFF2-40B4-BE49-F238E27FC236}">
              <a16:creationId xmlns:a16="http://schemas.microsoft.com/office/drawing/2014/main" id="{75303A67-E64F-4BE9-B2C5-2BB9DA28E244}"/>
            </a:ext>
          </a:extLst>
        </xdr:cNvPr>
        <xdr:cNvSpPr/>
      </xdr:nvSpPr>
      <xdr:spPr>
        <a:xfrm>
          <a:off x="12629515" y="5602922"/>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98742</xdr:rowOff>
    </xdr:from>
    <xdr:to>
      <xdr:col>76</xdr:col>
      <xdr:colOff>22225</xdr:colOff>
      <xdr:row>29</xdr:row>
      <xdr:rowOff>106921</xdr:rowOff>
    </xdr:to>
    <xdr:cxnSp macro="">
      <xdr:nvCxnSpPr>
        <xdr:cNvPr id="153" name="直線コネクタ 152">
          <a:extLst>
            <a:ext uri="{FF2B5EF4-FFF2-40B4-BE49-F238E27FC236}">
              <a16:creationId xmlns:a16="http://schemas.microsoft.com/office/drawing/2014/main" id="{0248B5F7-2A12-4F4E-932B-DC55A129830E}"/>
            </a:ext>
          </a:extLst>
        </xdr:cNvPr>
        <xdr:cNvCxnSpPr/>
      </xdr:nvCxnSpPr>
      <xdr:spPr>
        <a:xfrm>
          <a:off x="12684125" y="5648007"/>
          <a:ext cx="631190" cy="1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254</xdr:rowOff>
    </xdr:from>
    <xdr:to>
      <xdr:col>68</xdr:col>
      <xdr:colOff>123825</xdr:colOff>
      <xdr:row>27</xdr:row>
      <xdr:rowOff>101854</xdr:rowOff>
    </xdr:to>
    <xdr:sp macro="" textlink="">
      <xdr:nvSpPr>
        <xdr:cNvPr id="154" name="楕円 153">
          <a:extLst>
            <a:ext uri="{FF2B5EF4-FFF2-40B4-BE49-F238E27FC236}">
              <a16:creationId xmlns:a16="http://schemas.microsoft.com/office/drawing/2014/main" id="{57FB056C-34E6-4151-804E-5D7A9D5E8DF7}"/>
            </a:ext>
          </a:extLst>
        </xdr:cNvPr>
        <xdr:cNvSpPr/>
      </xdr:nvSpPr>
      <xdr:spPr>
        <a:xfrm>
          <a:off x="11943715" y="5381879"/>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51054</xdr:rowOff>
    </xdr:from>
    <xdr:to>
      <xdr:col>72</xdr:col>
      <xdr:colOff>73025</xdr:colOff>
      <xdr:row>28</xdr:row>
      <xdr:rowOff>98742</xdr:rowOff>
    </xdr:to>
    <xdr:cxnSp macro="">
      <xdr:nvCxnSpPr>
        <xdr:cNvPr id="155" name="直線コネクタ 154">
          <a:extLst>
            <a:ext uri="{FF2B5EF4-FFF2-40B4-BE49-F238E27FC236}">
              <a16:creationId xmlns:a16="http://schemas.microsoft.com/office/drawing/2014/main" id="{8263CBF2-FA27-4BD3-8144-4E02CEE88F30}"/>
            </a:ext>
          </a:extLst>
        </xdr:cNvPr>
        <xdr:cNvCxnSpPr/>
      </xdr:nvCxnSpPr>
      <xdr:spPr>
        <a:xfrm>
          <a:off x="11998325" y="5436489"/>
          <a:ext cx="685800" cy="21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29210</xdr:rowOff>
    </xdr:from>
    <xdr:to>
      <xdr:col>64</xdr:col>
      <xdr:colOff>123825</xdr:colOff>
      <xdr:row>26</xdr:row>
      <xdr:rowOff>130810</xdr:rowOff>
    </xdr:to>
    <xdr:sp macro="" textlink="">
      <xdr:nvSpPr>
        <xdr:cNvPr id="156" name="楕円 155">
          <a:extLst>
            <a:ext uri="{FF2B5EF4-FFF2-40B4-BE49-F238E27FC236}">
              <a16:creationId xmlns:a16="http://schemas.microsoft.com/office/drawing/2014/main" id="{BB4F5FF4-BAB9-4235-98F7-D6C0B593AF86}"/>
            </a:ext>
          </a:extLst>
        </xdr:cNvPr>
        <xdr:cNvSpPr/>
      </xdr:nvSpPr>
      <xdr:spPr>
        <a:xfrm>
          <a:off x="11257915" y="523748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80010</xdr:rowOff>
    </xdr:from>
    <xdr:to>
      <xdr:col>68</xdr:col>
      <xdr:colOff>73025</xdr:colOff>
      <xdr:row>27</xdr:row>
      <xdr:rowOff>51054</xdr:rowOff>
    </xdr:to>
    <xdr:cxnSp macro="">
      <xdr:nvCxnSpPr>
        <xdr:cNvPr id="157" name="直線コネクタ 156">
          <a:extLst>
            <a:ext uri="{FF2B5EF4-FFF2-40B4-BE49-F238E27FC236}">
              <a16:creationId xmlns:a16="http://schemas.microsoft.com/office/drawing/2014/main" id="{465B33DC-0FAC-47F7-B521-050C77B5D58F}"/>
            </a:ext>
          </a:extLst>
        </xdr:cNvPr>
        <xdr:cNvCxnSpPr/>
      </xdr:nvCxnSpPr>
      <xdr:spPr>
        <a:xfrm>
          <a:off x="11312525" y="5292090"/>
          <a:ext cx="685800" cy="1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32207</xdr:rowOff>
    </xdr:from>
    <xdr:to>
      <xdr:col>60</xdr:col>
      <xdr:colOff>123825</xdr:colOff>
      <xdr:row>27</xdr:row>
      <xdr:rowOff>133807</xdr:rowOff>
    </xdr:to>
    <xdr:sp macro="" textlink="">
      <xdr:nvSpPr>
        <xdr:cNvPr id="158" name="楕円 157">
          <a:extLst>
            <a:ext uri="{FF2B5EF4-FFF2-40B4-BE49-F238E27FC236}">
              <a16:creationId xmlns:a16="http://schemas.microsoft.com/office/drawing/2014/main" id="{EBCCEFB3-4CE8-49CF-850F-778F78D9E6C4}"/>
            </a:ext>
          </a:extLst>
        </xdr:cNvPr>
        <xdr:cNvSpPr/>
      </xdr:nvSpPr>
      <xdr:spPr>
        <a:xfrm>
          <a:off x="10572115" y="5411927"/>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80010</xdr:rowOff>
    </xdr:from>
    <xdr:to>
      <xdr:col>64</xdr:col>
      <xdr:colOff>73025</xdr:colOff>
      <xdr:row>27</xdr:row>
      <xdr:rowOff>83007</xdr:rowOff>
    </xdr:to>
    <xdr:cxnSp macro="">
      <xdr:nvCxnSpPr>
        <xdr:cNvPr id="159" name="直線コネクタ 158">
          <a:extLst>
            <a:ext uri="{FF2B5EF4-FFF2-40B4-BE49-F238E27FC236}">
              <a16:creationId xmlns:a16="http://schemas.microsoft.com/office/drawing/2014/main" id="{6D8D9BCC-5C57-41BE-B129-BFFCE6F3812A}"/>
            </a:ext>
          </a:extLst>
        </xdr:cNvPr>
        <xdr:cNvCxnSpPr/>
      </xdr:nvCxnSpPr>
      <xdr:spPr>
        <a:xfrm flipV="1">
          <a:off x="10626725" y="5292090"/>
          <a:ext cx="685800" cy="17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60" name="n_1aveValue債務償還比率">
          <a:extLst>
            <a:ext uri="{FF2B5EF4-FFF2-40B4-BE49-F238E27FC236}">
              <a16:creationId xmlns:a16="http://schemas.microsoft.com/office/drawing/2014/main" id="{D214930C-7510-42BD-926E-E6AB8A14D177}"/>
            </a:ext>
          </a:extLst>
        </xdr:cNvPr>
        <xdr:cNvSpPr txBox="1"/>
      </xdr:nvSpPr>
      <xdr:spPr>
        <a:xfrm>
          <a:off x="12459412" y="608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142346</xdr:rowOff>
    </xdr:from>
    <xdr:ext cx="469744" cy="259045"/>
    <xdr:sp macro="" textlink="">
      <xdr:nvSpPr>
        <xdr:cNvPr id="161" name="n_2aveValue債務償還比率">
          <a:extLst>
            <a:ext uri="{FF2B5EF4-FFF2-40B4-BE49-F238E27FC236}">
              <a16:creationId xmlns:a16="http://schemas.microsoft.com/office/drawing/2014/main" id="{5BDB8055-D530-4D14-8200-82F89095BE9A}"/>
            </a:ext>
          </a:extLst>
        </xdr:cNvPr>
        <xdr:cNvSpPr txBox="1"/>
      </xdr:nvSpPr>
      <xdr:spPr>
        <a:xfrm>
          <a:off x="11780597" y="603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62" name="n_3aveValue債務償還比率">
          <a:extLst>
            <a:ext uri="{FF2B5EF4-FFF2-40B4-BE49-F238E27FC236}">
              <a16:creationId xmlns:a16="http://schemas.microsoft.com/office/drawing/2014/main" id="{881C684A-1A25-47F1-B674-821010D40456}"/>
            </a:ext>
          </a:extLst>
        </xdr:cNvPr>
        <xdr:cNvSpPr txBox="1"/>
      </xdr:nvSpPr>
      <xdr:spPr>
        <a:xfrm>
          <a:off x="11094797" y="591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63" name="n_4aveValue債務償還比率">
          <a:extLst>
            <a:ext uri="{FF2B5EF4-FFF2-40B4-BE49-F238E27FC236}">
              <a16:creationId xmlns:a16="http://schemas.microsoft.com/office/drawing/2014/main" id="{73DC3CEB-E017-464E-B97A-6ECEA9EC0CF4}"/>
            </a:ext>
          </a:extLst>
        </xdr:cNvPr>
        <xdr:cNvSpPr txBox="1"/>
      </xdr:nvSpPr>
      <xdr:spPr>
        <a:xfrm>
          <a:off x="10408997" y="620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166069</xdr:rowOff>
    </xdr:from>
    <xdr:ext cx="469744" cy="259045"/>
    <xdr:sp macro="" textlink="">
      <xdr:nvSpPr>
        <xdr:cNvPr id="164" name="n_1mainValue債務償還比率">
          <a:extLst>
            <a:ext uri="{FF2B5EF4-FFF2-40B4-BE49-F238E27FC236}">
              <a16:creationId xmlns:a16="http://schemas.microsoft.com/office/drawing/2014/main" id="{07510FF5-B5CC-4952-8E0E-477F32642BB5}"/>
            </a:ext>
          </a:extLst>
        </xdr:cNvPr>
        <xdr:cNvSpPr txBox="1"/>
      </xdr:nvSpPr>
      <xdr:spPr>
        <a:xfrm>
          <a:off x="12459412" y="538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118381</xdr:rowOff>
    </xdr:from>
    <xdr:ext cx="469744" cy="259045"/>
    <xdr:sp macro="" textlink="">
      <xdr:nvSpPr>
        <xdr:cNvPr id="165" name="n_2mainValue債務償還比率">
          <a:extLst>
            <a:ext uri="{FF2B5EF4-FFF2-40B4-BE49-F238E27FC236}">
              <a16:creationId xmlns:a16="http://schemas.microsoft.com/office/drawing/2014/main" id="{A2092BBB-0963-4BA3-9397-95E3D579B2E2}"/>
            </a:ext>
          </a:extLst>
        </xdr:cNvPr>
        <xdr:cNvSpPr txBox="1"/>
      </xdr:nvSpPr>
      <xdr:spPr>
        <a:xfrm>
          <a:off x="11780597" y="51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24</xdr:row>
      <xdr:rowOff>147337</xdr:rowOff>
    </xdr:from>
    <xdr:ext cx="469744" cy="259045"/>
    <xdr:sp macro="" textlink="">
      <xdr:nvSpPr>
        <xdr:cNvPr id="166" name="n_3mainValue債務償還比率">
          <a:extLst>
            <a:ext uri="{FF2B5EF4-FFF2-40B4-BE49-F238E27FC236}">
              <a16:creationId xmlns:a16="http://schemas.microsoft.com/office/drawing/2014/main" id="{85A4760D-EA52-4C1E-902D-0DAE80AC0DBA}"/>
            </a:ext>
          </a:extLst>
        </xdr:cNvPr>
        <xdr:cNvSpPr txBox="1"/>
      </xdr:nvSpPr>
      <xdr:spPr>
        <a:xfrm>
          <a:off x="11094797"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150334</xdr:rowOff>
    </xdr:from>
    <xdr:ext cx="469744" cy="259045"/>
    <xdr:sp macro="" textlink="">
      <xdr:nvSpPr>
        <xdr:cNvPr id="167" name="n_4mainValue債務償還比率">
          <a:extLst>
            <a:ext uri="{FF2B5EF4-FFF2-40B4-BE49-F238E27FC236}">
              <a16:creationId xmlns:a16="http://schemas.microsoft.com/office/drawing/2014/main" id="{9F9356FE-2784-40A9-BE91-FA66FFB281E1}"/>
            </a:ext>
          </a:extLst>
        </xdr:cNvPr>
        <xdr:cNvSpPr txBox="1"/>
      </xdr:nvSpPr>
      <xdr:spPr>
        <a:xfrm>
          <a:off x="10408997" y="518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6B4FE827-4961-4521-AFD6-184ED9FB0A23}"/>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9E948924-BC5D-42C4-A960-97AFB37CCB2A}"/>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58BF16C7-A797-44C9-8728-689528049FA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C9244E39-0DC2-47EE-97F2-1F13709526D5}"/>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FD947A2C-9B42-4602-B1A6-17965D5094D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E5C45001-9158-443D-801D-45AA2582F2CB}"/>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A465FC-0708-4B96-9036-8A6AEFC32B2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E3911A-05A3-4F3F-BA8F-4AB7E377A34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406052-86E2-451F-95D4-12164AE7C56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7533F8A-8F1C-46A1-B88E-A4B3CF5BCD7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806F07-036A-436E-B78B-7236AFD3A98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8D5D889-CA55-487C-B1F2-B9DC33ACA01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99AEFB-4950-40DD-8288-26C8865D5658}"/>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C964A2-3866-4B01-9CC1-0441AE1A7AA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CBE042-3DA5-4314-8756-4853B5BA156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C60FAF-05A4-4DCB-9FCE-C3654723325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286,042
280,856
76.49
117,124,287
114,443,906
1,260,212
58,764,943
53,886,040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FA7F25-0D32-4571-9FC9-D0DCF73125B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957507-15F5-4FEE-9663-7A11BAF6038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BC7F8B2-E0E8-49FC-96F5-3545CC3A26F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366DD1-4387-4761-B54A-876882232B6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F152C0-187E-403D-9AE3-FE210C260B2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C133BF6-F531-41A3-AB6E-BE867B588260}"/>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F3368F1-0EDF-4E8A-98F3-CBD3EC9123D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ACF53D-0938-4474-BC8C-B55D09FD95D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1EFB66-3988-4296-B86A-CA8D56420DB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745CE7-95BE-4E0D-B585-386DC946249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657627-1494-40EC-BF41-DBF045C9D2B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3FAD247-3A2C-46C4-98B8-FE35B1B4B1E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734F48-2823-48F5-8BD5-816576718EC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3FB79B-3B18-4477-BD12-C543C7A9D15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1FB61D4-6AC9-4683-92E1-953BC400AC7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FAAEDB2-46A1-4986-9CDF-E2FB341FA52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6482B8-2CEE-4459-9095-C86204F5C01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4201028-3450-4098-AB11-55A70FF325A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D458339-6D68-4387-A0F5-7454F32D465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F993E77-D378-4AAF-9909-AEA6C263787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F9B4D4-1A8E-492A-8C36-FC19AD36669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3F4C5D-CE5A-4635-93B7-AAFE2E7268B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C8907C-2FD0-4625-A42A-4378C7FDC7C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F481306-29CA-48C6-BFC7-3271625E76A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0C063E-FA6B-463D-AC70-6F07984FDE6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B69125-A9C6-4768-AD9E-819A1DFB92E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B399E3-85C3-44EE-BCC8-F4A1E711B42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3181F2-897F-435C-97BC-B42FEDB7930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F55E34-F93B-4B32-9E24-6986F7D047E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9E029C4-91A4-4779-9DEF-646190938CE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CBC1F6-A359-4D35-AEF8-C2469BC1D5A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CD4A7E-4B47-4655-A046-4D2FC905D3F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3E5BEEA-E669-493A-AD46-1350CA5D3623}"/>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A263A57-6B57-490D-A702-43D886D86995}"/>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A038F64-72E7-4ED0-8A1B-AE65A73CF26B}"/>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88D2296-8B58-468B-831F-791B2DE167E3}"/>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F8CF15A-D5CC-4E84-BB63-1C918D2EFEB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F053B0A-C730-4148-BBC0-D5858B62857E}"/>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E5191B2-B3E4-4947-B5A4-A606C9C79220}"/>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21F1190-2CB5-4725-A733-CEBC41EA2F3D}"/>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3A80DE6-01DF-4CE9-8577-85084977E93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8C77BF2-87C2-4B09-B71F-EA22A272CBC3}"/>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6A81235-6DDD-490A-926D-A516979032B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18102D89-7A58-4978-B1BA-B8759205A589}"/>
            </a:ext>
          </a:extLst>
        </xdr:cNvPr>
        <xdr:cNvCxnSpPr/>
      </xdr:nvCxnSpPr>
      <xdr:spPr>
        <a:xfrm flipV="1">
          <a:off x="4173855" y="5800725"/>
          <a:ext cx="0" cy="117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D600A499-65FD-41CD-B37E-112E068852D0}"/>
            </a:ext>
          </a:extLst>
        </xdr:cNvPr>
        <xdr:cNvSpPr txBox="1"/>
      </xdr:nvSpPr>
      <xdr:spPr>
        <a:xfrm>
          <a:off x="4212590" y="698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2AB63555-B390-45B9-8709-C032669335CB}"/>
            </a:ext>
          </a:extLst>
        </xdr:cNvPr>
        <xdr:cNvCxnSpPr/>
      </xdr:nvCxnSpPr>
      <xdr:spPr>
        <a:xfrm>
          <a:off x="4112260" y="69795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7449C7BE-FC30-427F-AC3A-A5A0BE077FE5}"/>
            </a:ext>
          </a:extLst>
        </xdr:cNvPr>
        <xdr:cNvSpPr txBox="1"/>
      </xdr:nvSpPr>
      <xdr:spPr>
        <a:xfrm>
          <a:off x="421259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51C7131C-70D3-4037-BC20-F9AC7C766FE4}"/>
            </a:ext>
          </a:extLst>
        </xdr:cNvPr>
        <xdr:cNvCxnSpPr/>
      </xdr:nvCxnSpPr>
      <xdr:spPr>
        <a:xfrm>
          <a:off x="4112260" y="5800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83AF025C-3326-4366-919B-B7476468B283}"/>
            </a:ext>
          </a:extLst>
        </xdr:cNvPr>
        <xdr:cNvSpPr txBox="1"/>
      </xdr:nvSpPr>
      <xdr:spPr>
        <a:xfrm>
          <a:off x="421259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F27864F5-BF08-44AE-86F4-8070A6D7D9E7}"/>
            </a:ext>
          </a:extLst>
        </xdr:cNvPr>
        <xdr:cNvSpPr/>
      </xdr:nvSpPr>
      <xdr:spPr>
        <a:xfrm>
          <a:off x="4131310" y="636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85D34633-49FE-4FD0-8E1D-205AA51BD9EE}"/>
            </a:ext>
          </a:extLst>
        </xdr:cNvPr>
        <xdr:cNvSpPr/>
      </xdr:nvSpPr>
      <xdr:spPr>
        <a:xfrm>
          <a:off x="3388360" y="6340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BCD7DE2B-8685-4A64-8685-7B4979BABC92}"/>
            </a:ext>
          </a:extLst>
        </xdr:cNvPr>
        <xdr:cNvSpPr/>
      </xdr:nvSpPr>
      <xdr:spPr>
        <a:xfrm>
          <a:off x="2571750" y="6325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D88BBFDB-3A57-4DB9-A816-0B000017BB72}"/>
            </a:ext>
          </a:extLst>
        </xdr:cNvPr>
        <xdr:cNvSpPr/>
      </xdr:nvSpPr>
      <xdr:spPr>
        <a:xfrm>
          <a:off x="1774190" y="629323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C0A8FB57-0107-4343-84F2-763FDF56477E}"/>
            </a:ext>
          </a:extLst>
        </xdr:cNvPr>
        <xdr:cNvSpPr/>
      </xdr:nvSpPr>
      <xdr:spPr>
        <a:xfrm>
          <a:off x="988060" y="6266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8E2E6A3-AD00-4B29-8B67-3F10C3441DA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41A5A1A-CB3A-4650-8194-9411913AE17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13B0F40-3A55-4169-9F03-5E80C58520F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9DE6382-CD82-455F-8683-C6ED9113A56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E2C0AFA-FE4D-4A8E-8FA6-5728618615A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71" name="楕円 70">
          <a:extLst>
            <a:ext uri="{FF2B5EF4-FFF2-40B4-BE49-F238E27FC236}">
              <a16:creationId xmlns:a16="http://schemas.microsoft.com/office/drawing/2014/main" id="{58B0B39D-EAA1-4C49-8028-633E0D421633}"/>
            </a:ext>
          </a:extLst>
        </xdr:cNvPr>
        <xdr:cNvSpPr/>
      </xdr:nvSpPr>
      <xdr:spPr>
        <a:xfrm>
          <a:off x="4131310" y="636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36847</xdr:rowOff>
    </xdr:from>
    <xdr:ext cx="405111" cy="259045"/>
    <xdr:sp macro="" textlink="">
      <xdr:nvSpPr>
        <xdr:cNvPr id="72" name="【道路】&#10;有形固定資産減価償却率該当値テキスト">
          <a:extLst>
            <a:ext uri="{FF2B5EF4-FFF2-40B4-BE49-F238E27FC236}">
              <a16:creationId xmlns:a16="http://schemas.microsoft.com/office/drawing/2014/main" id="{88FAA766-6F01-46D8-91A5-476CFA866A72}"/>
            </a:ext>
          </a:extLst>
        </xdr:cNvPr>
        <xdr:cNvSpPr txBox="1"/>
      </xdr:nvSpPr>
      <xdr:spPr>
        <a:xfrm>
          <a:off x="4212590"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146558</xdr:rowOff>
    </xdr:from>
    <xdr:to>
      <xdr:col>20</xdr:col>
      <xdr:colOff>38100</xdr:colOff>
      <xdr:row>37</xdr:row>
      <xdr:rowOff>76708</xdr:rowOff>
    </xdr:to>
    <xdr:sp macro="" textlink="">
      <xdr:nvSpPr>
        <xdr:cNvPr id="73" name="楕円 72">
          <a:extLst>
            <a:ext uri="{FF2B5EF4-FFF2-40B4-BE49-F238E27FC236}">
              <a16:creationId xmlns:a16="http://schemas.microsoft.com/office/drawing/2014/main" id="{5AF43581-2F8F-47AB-9D5C-B0637ACA05DE}"/>
            </a:ext>
          </a:extLst>
        </xdr:cNvPr>
        <xdr:cNvSpPr/>
      </xdr:nvSpPr>
      <xdr:spPr>
        <a:xfrm>
          <a:off x="3388360" y="6316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25908</xdr:rowOff>
    </xdr:from>
    <xdr:to>
      <xdr:col>24</xdr:col>
      <xdr:colOff>63500</xdr:colOff>
      <xdr:row>37</xdr:row>
      <xdr:rowOff>64770</xdr:rowOff>
    </xdr:to>
    <xdr:cxnSp macro="">
      <xdr:nvCxnSpPr>
        <xdr:cNvPr id="74" name="直線コネクタ 73">
          <a:extLst>
            <a:ext uri="{FF2B5EF4-FFF2-40B4-BE49-F238E27FC236}">
              <a16:creationId xmlns:a16="http://schemas.microsoft.com/office/drawing/2014/main" id="{C40B91B1-0D3F-4A39-B043-E0FB6D038A52}"/>
            </a:ext>
          </a:extLst>
        </xdr:cNvPr>
        <xdr:cNvCxnSpPr/>
      </xdr:nvCxnSpPr>
      <xdr:spPr>
        <a:xfrm>
          <a:off x="3431540" y="6365748"/>
          <a:ext cx="74295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107696</xdr:rowOff>
    </xdr:from>
    <xdr:to>
      <xdr:col>15</xdr:col>
      <xdr:colOff>101600</xdr:colOff>
      <xdr:row>37</xdr:row>
      <xdr:rowOff>37846</xdr:rowOff>
    </xdr:to>
    <xdr:sp macro="" textlink="">
      <xdr:nvSpPr>
        <xdr:cNvPr id="75" name="楕円 74">
          <a:extLst>
            <a:ext uri="{FF2B5EF4-FFF2-40B4-BE49-F238E27FC236}">
              <a16:creationId xmlns:a16="http://schemas.microsoft.com/office/drawing/2014/main" id="{2C30035B-A297-4E74-9E7F-F776B55731ED}"/>
            </a:ext>
          </a:extLst>
        </xdr:cNvPr>
        <xdr:cNvSpPr/>
      </xdr:nvSpPr>
      <xdr:spPr>
        <a:xfrm>
          <a:off x="2571750" y="62779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158496</xdr:rowOff>
    </xdr:from>
    <xdr:to>
      <xdr:col>19</xdr:col>
      <xdr:colOff>177800</xdr:colOff>
      <xdr:row>37</xdr:row>
      <xdr:rowOff>25908</xdr:rowOff>
    </xdr:to>
    <xdr:cxnSp macro="">
      <xdr:nvCxnSpPr>
        <xdr:cNvPr id="76" name="直線コネクタ 75">
          <a:extLst>
            <a:ext uri="{FF2B5EF4-FFF2-40B4-BE49-F238E27FC236}">
              <a16:creationId xmlns:a16="http://schemas.microsoft.com/office/drawing/2014/main" id="{27C354BB-A4DA-479E-9FD6-027BBBE30B56}"/>
            </a:ext>
          </a:extLst>
        </xdr:cNvPr>
        <xdr:cNvCxnSpPr/>
      </xdr:nvCxnSpPr>
      <xdr:spPr>
        <a:xfrm>
          <a:off x="2626360" y="6332601"/>
          <a:ext cx="80518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59690</xdr:rowOff>
    </xdr:from>
    <xdr:to>
      <xdr:col>10</xdr:col>
      <xdr:colOff>165100</xdr:colOff>
      <xdr:row>36</xdr:row>
      <xdr:rowOff>161290</xdr:rowOff>
    </xdr:to>
    <xdr:sp macro="" textlink="">
      <xdr:nvSpPr>
        <xdr:cNvPr id="77" name="楕円 76">
          <a:extLst>
            <a:ext uri="{FF2B5EF4-FFF2-40B4-BE49-F238E27FC236}">
              <a16:creationId xmlns:a16="http://schemas.microsoft.com/office/drawing/2014/main" id="{1CC6F1C3-B8E5-4EEA-B3B3-60AAE85D17DE}"/>
            </a:ext>
          </a:extLst>
        </xdr:cNvPr>
        <xdr:cNvSpPr/>
      </xdr:nvSpPr>
      <xdr:spPr>
        <a:xfrm>
          <a:off x="1774190" y="62280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110490</xdr:rowOff>
    </xdr:from>
    <xdr:to>
      <xdr:col>15</xdr:col>
      <xdr:colOff>50800</xdr:colOff>
      <xdr:row>36</xdr:row>
      <xdr:rowOff>158496</xdr:rowOff>
    </xdr:to>
    <xdr:cxnSp macro="">
      <xdr:nvCxnSpPr>
        <xdr:cNvPr id="78" name="直線コネクタ 77">
          <a:extLst>
            <a:ext uri="{FF2B5EF4-FFF2-40B4-BE49-F238E27FC236}">
              <a16:creationId xmlns:a16="http://schemas.microsoft.com/office/drawing/2014/main" id="{20B7C7D2-73D3-4245-B7DE-C1353EDC1993}"/>
            </a:ext>
          </a:extLst>
        </xdr:cNvPr>
        <xdr:cNvCxnSpPr/>
      </xdr:nvCxnSpPr>
      <xdr:spPr>
        <a:xfrm>
          <a:off x="1828800" y="6282690"/>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xdr:rowOff>
    </xdr:from>
    <xdr:to>
      <xdr:col>6</xdr:col>
      <xdr:colOff>38100</xdr:colOff>
      <xdr:row>36</xdr:row>
      <xdr:rowOff>113284</xdr:rowOff>
    </xdr:to>
    <xdr:sp macro="" textlink="">
      <xdr:nvSpPr>
        <xdr:cNvPr id="79" name="楕円 78">
          <a:extLst>
            <a:ext uri="{FF2B5EF4-FFF2-40B4-BE49-F238E27FC236}">
              <a16:creationId xmlns:a16="http://schemas.microsoft.com/office/drawing/2014/main" id="{452C66C4-55FB-47D8-A3AD-2C1B54BD406F}"/>
            </a:ext>
          </a:extLst>
        </xdr:cNvPr>
        <xdr:cNvSpPr/>
      </xdr:nvSpPr>
      <xdr:spPr>
        <a:xfrm>
          <a:off x="988060" y="6187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62484</xdr:rowOff>
    </xdr:from>
    <xdr:to>
      <xdr:col>10</xdr:col>
      <xdr:colOff>114300</xdr:colOff>
      <xdr:row>36</xdr:row>
      <xdr:rowOff>110490</xdr:rowOff>
    </xdr:to>
    <xdr:cxnSp macro="">
      <xdr:nvCxnSpPr>
        <xdr:cNvPr id="80" name="直線コネクタ 79">
          <a:extLst>
            <a:ext uri="{FF2B5EF4-FFF2-40B4-BE49-F238E27FC236}">
              <a16:creationId xmlns:a16="http://schemas.microsoft.com/office/drawing/2014/main" id="{B37B6A44-D61D-40A1-83E1-EAA651D9AE37}"/>
            </a:ext>
          </a:extLst>
        </xdr:cNvPr>
        <xdr:cNvCxnSpPr/>
      </xdr:nvCxnSpPr>
      <xdr:spPr>
        <a:xfrm>
          <a:off x="1031240" y="6230874"/>
          <a:ext cx="797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5BD74C79-A178-4613-8B18-4996763A0C5B}"/>
            </a:ext>
          </a:extLst>
        </xdr:cNvPr>
        <xdr:cNvSpPr txBox="1"/>
      </xdr:nvSpPr>
      <xdr:spPr>
        <a:xfrm>
          <a:off x="323914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0017628B-B8C1-4E1B-A2C5-EF0164F1D1A3}"/>
            </a:ext>
          </a:extLst>
        </xdr:cNvPr>
        <xdr:cNvSpPr txBox="1"/>
      </xdr:nvSpPr>
      <xdr:spPr>
        <a:xfrm>
          <a:off x="24390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868D1B5B-F9C6-4A3A-887B-908848F6E6AD}"/>
            </a:ext>
          </a:extLst>
        </xdr:cNvPr>
        <xdr:cNvSpPr txBox="1"/>
      </xdr:nvSpPr>
      <xdr:spPr>
        <a:xfrm>
          <a:off x="164148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EFAF95D7-565B-4595-849B-2857A72E0BB8}"/>
            </a:ext>
          </a:extLst>
        </xdr:cNvPr>
        <xdr:cNvSpPr txBox="1"/>
      </xdr:nvSpPr>
      <xdr:spPr>
        <a:xfrm>
          <a:off x="855354" y="635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93235</xdr:rowOff>
    </xdr:from>
    <xdr:ext cx="405111" cy="259045"/>
    <xdr:sp macro="" textlink="">
      <xdr:nvSpPr>
        <xdr:cNvPr id="85" name="n_1mainValue【道路】&#10;有形固定資産減価償却率">
          <a:extLst>
            <a:ext uri="{FF2B5EF4-FFF2-40B4-BE49-F238E27FC236}">
              <a16:creationId xmlns:a16="http://schemas.microsoft.com/office/drawing/2014/main" id="{AD04CDA8-1072-4C01-9169-BAF6C3F31F7F}"/>
            </a:ext>
          </a:extLst>
        </xdr:cNvPr>
        <xdr:cNvSpPr txBox="1"/>
      </xdr:nvSpPr>
      <xdr:spPr>
        <a:xfrm>
          <a:off x="3239144" y="609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54373</xdr:rowOff>
    </xdr:from>
    <xdr:ext cx="405111" cy="259045"/>
    <xdr:sp macro="" textlink="">
      <xdr:nvSpPr>
        <xdr:cNvPr id="86" name="n_2mainValue【道路】&#10;有形固定資産減価償却率">
          <a:extLst>
            <a:ext uri="{FF2B5EF4-FFF2-40B4-BE49-F238E27FC236}">
              <a16:creationId xmlns:a16="http://schemas.microsoft.com/office/drawing/2014/main" id="{810B6F88-2E2E-4F89-830D-815B51EA6B08}"/>
            </a:ext>
          </a:extLst>
        </xdr:cNvPr>
        <xdr:cNvSpPr txBox="1"/>
      </xdr:nvSpPr>
      <xdr:spPr>
        <a:xfrm>
          <a:off x="2439044" y="605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6367</xdr:rowOff>
    </xdr:from>
    <xdr:ext cx="405111" cy="259045"/>
    <xdr:sp macro="" textlink="">
      <xdr:nvSpPr>
        <xdr:cNvPr id="87" name="n_3mainValue【道路】&#10;有形固定資産減価償却率">
          <a:extLst>
            <a:ext uri="{FF2B5EF4-FFF2-40B4-BE49-F238E27FC236}">
              <a16:creationId xmlns:a16="http://schemas.microsoft.com/office/drawing/2014/main" id="{3F2DCF2F-45A8-44C3-929E-E68CC9D3BCD1}"/>
            </a:ext>
          </a:extLst>
        </xdr:cNvPr>
        <xdr:cNvSpPr txBox="1"/>
      </xdr:nvSpPr>
      <xdr:spPr>
        <a:xfrm>
          <a:off x="16414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129811</xdr:rowOff>
    </xdr:from>
    <xdr:ext cx="405111" cy="259045"/>
    <xdr:sp macro="" textlink="">
      <xdr:nvSpPr>
        <xdr:cNvPr id="88" name="n_4mainValue【道路】&#10;有形固定資産減価償却率">
          <a:extLst>
            <a:ext uri="{FF2B5EF4-FFF2-40B4-BE49-F238E27FC236}">
              <a16:creationId xmlns:a16="http://schemas.microsoft.com/office/drawing/2014/main" id="{8151F502-FC12-4186-9797-0B757D734E0E}"/>
            </a:ext>
          </a:extLst>
        </xdr:cNvPr>
        <xdr:cNvSpPr txBox="1"/>
      </xdr:nvSpPr>
      <xdr:spPr>
        <a:xfrm>
          <a:off x="855354" y="596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8E1CE4A-D531-46F7-B323-E8C54C5FC19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1A39527-460E-4D07-83C9-BF0191EC4AD4}"/>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0D14B8E-DDA8-406B-9874-CE097A22CDB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83B02C7-C15C-4FC0-94AA-9ACE1248D2A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EC42F76-CC34-4A99-81D6-0F75B2AD83F2}"/>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FAC8012-02C2-406D-A9DB-F73CF8EE75C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DE8D969-FD45-4E67-BB67-BEECCC6DD75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EE57B97-A1C0-4EFA-B131-903C2EE49CC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16A8409-DCAA-42BD-87A5-59B94F1F522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A7F51C4-383C-411A-9CAB-7990AE4B38B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C3559474-FED3-4510-A12D-452316F79CC1}"/>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C3B238F2-0687-4B43-855B-E361A5A7BFF7}"/>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3677C41-CC0B-4E91-A176-E90C3F4E6690}"/>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DB9A4C8A-D332-4019-AA4B-BF7CCE532DEB}"/>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AA46839D-3400-493B-81E5-1F7A9911E9E5}"/>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A217518-24BE-4114-9FD7-3A79CF3970BB}"/>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A2DC59D2-0383-4842-ACBD-BC9B73B42596}"/>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BD6251D6-2D38-4D72-B7BA-E9E62FBD717D}"/>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055DFC7-551B-4662-BB66-7C7E8720425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F904FACE-DA1F-4006-A7D7-739EE3AE33AF}"/>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427B92B4-F7A8-47DA-8943-D19C4353100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4365BF24-EE49-4AAF-8B39-76010B425097}"/>
            </a:ext>
          </a:extLst>
        </xdr:cNvPr>
        <xdr:cNvCxnSpPr/>
      </xdr:nvCxnSpPr>
      <xdr:spPr>
        <a:xfrm flipV="1">
          <a:off x="9429115" y="5666735"/>
          <a:ext cx="0" cy="1389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B791EBBC-D864-4C04-85D5-4BC3E6D42ACA}"/>
            </a:ext>
          </a:extLst>
        </xdr:cNvPr>
        <xdr:cNvSpPr txBox="1"/>
      </xdr:nvSpPr>
      <xdr:spPr>
        <a:xfrm>
          <a:off x="9467850" y="7060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28970B54-CBB5-4984-A258-BF3D0092CDFA}"/>
            </a:ext>
          </a:extLst>
        </xdr:cNvPr>
        <xdr:cNvCxnSpPr/>
      </xdr:nvCxnSpPr>
      <xdr:spPr>
        <a:xfrm>
          <a:off x="9356090" y="70562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340F3890-7510-4DF8-916B-AA79B19AE7DD}"/>
            </a:ext>
          </a:extLst>
        </xdr:cNvPr>
        <xdr:cNvSpPr txBox="1"/>
      </xdr:nvSpPr>
      <xdr:spPr>
        <a:xfrm>
          <a:off x="9467850" y="544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9A3F1B63-038D-4077-BDF6-BB9A389E869E}"/>
            </a:ext>
          </a:extLst>
        </xdr:cNvPr>
        <xdr:cNvCxnSpPr/>
      </xdr:nvCxnSpPr>
      <xdr:spPr>
        <a:xfrm>
          <a:off x="9356090" y="566673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3A4E3676-21D0-4A58-AEA2-E7D83045DACD}"/>
            </a:ext>
          </a:extLst>
        </xdr:cNvPr>
        <xdr:cNvSpPr txBox="1"/>
      </xdr:nvSpPr>
      <xdr:spPr>
        <a:xfrm>
          <a:off x="9467850" y="6651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BBCD4E01-651A-4FDC-BC4E-3EED300D74CE}"/>
            </a:ext>
          </a:extLst>
        </xdr:cNvPr>
        <xdr:cNvSpPr/>
      </xdr:nvSpPr>
      <xdr:spPr>
        <a:xfrm>
          <a:off x="9394190" y="679453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B6F5EAF5-BC62-4BC2-A5D9-161D8E800966}"/>
            </a:ext>
          </a:extLst>
        </xdr:cNvPr>
        <xdr:cNvSpPr/>
      </xdr:nvSpPr>
      <xdr:spPr>
        <a:xfrm>
          <a:off x="8632190" y="679804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91E56BB1-784A-46A1-A1D2-59463C76E2EA}"/>
            </a:ext>
          </a:extLst>
        </xdr:cNvPr>
        <xdr:cNvSpPr/>
      </xdr:nvSpPr>
      <xdr:spPr>
        <a:xfrm>
          <a:off x="7846060" y="67995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DDF5FD9B-24F4-4596-936A-9967AAAABFD6}"/>
            </a:ext>
          </a:extLst>
        </xdr:cNvPr>
        <xdr:cNvSpPr/>
      </xdr:nvSpPr>
      <xdr:spPr>
        <a:xfrm>
          <a:off x="7029450" y="679900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06B93013-3EE7-4CC0-92EB-FFCF030760D6}"/>
            </a:ext>
          </a:extLst>
        </xdr:cNvPr>
        <xdr:cNvSpPr/>
      </xdr:nvSpPr>
      <xdr:spPr>
        <a:xfrm>
          <a:off x="6231890" y="68070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5E7AEAE-32D3-45FE-8786-ED0A42BF2A3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5011F7A-E0F7-48B4-92CE-D9E76E9CE95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AB13A99-0214-417E-AD36-251A7C56D64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0E4D9CD-2B48-417A-9AA3-4C769C0F4AC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367E669-23A1-437A-ACBD-442AC4D427B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146329</xdr:rowOff>
    </xdr:from>
    <xdr:to>
      <xdr:col>55</xdr:col>
      <xdr:colOff>50800</xdr:colOff>
      <xdr:row>41</xdr:row>
      <xdr:rowOff>76479</xdr:rowOff>
    </xdr:to>
    <xdr:sp macro="" textlink="">
      <xdr:nvSpPr>
        <xdr:cNvPr id="126" name="楕円 125">
          <a:extLst>
            <a:ext uri="{FF2B5EF4-FFF2-40B4-BE49-F238E27FC236}">
              <a16:creationId xmlns:a16="http://schemas.microsoft.com/office/drawing/2014/main" id="{2D17A08A-116E-4720-9D69-0ACB451B22A7}"/>
            </a:ext>
          </a:extLst>
        </xdr:cNvPr>
        <xdr:cNvSpPr/>
      </xdr:nvSpPr>
      <xdr:spPr>
        <a:xfrm>
          <a:off x="9394190" y="700242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61256</xdr:rowOff>
    </xdr:from>
    <xdr:ext cx="469744" cy="259045"/>
    <xdr:sp macro="" textlink="">
      <xdr:nvSpPr>
        <xdr:cNvPr id="127" name="【道路】&#10;一人当たり延長該当値テキスト">
          <a:extLst>
            <a:ext uri="{FF2B5EF4-FFF2-40B4-BE49-F238E27FC236}">
              <a16:creationId xmlns:a16="http://schemas.microsoft.com/office/drawing/2014/main" id="{4C92C662-BB78-4112-AC97-7AD355EAF864}"/>
            </a:ext>
          </a:extLst>
        </xdr:cNvPr>
        <xdr:cNvSpPr txBox="1"/>
      </xdr:nvSpPr>
      <xdr:spPr>
        <a:xfrm>
          <a:off x="9467850" y="691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146695</xdr:rowOff>
    </xdr:from>
    <xdr:to>
      <xdr:col>50</xdr:col>
      <xdr:colOff>165100</xdr:colOff>
      <xdr:row>41</xdr:row>
      <xdr:rowOff>76845</xdr:rowOff>
    </xdr:to>
    <xdr:sp macro="" textlink="">
      <xdr:nvSpPr>
        <xdr:cNvPr id="128" name="楕円 127">
          <a:extLst>
            <a:ext uri="{FF2B5EF4-FFF2-40B4-BE49-F238E27FC236}">
              <a16:creationId xmlns:a16="http://schemas.microsoft.com/office/drawing/2014/main" id="{EF6BF486-8179-4898-B719-AEB64B7B5C01}"/>
            </a:ext>
          </a:extLst>
        </xdr:cNvPr>
        <xdr:cNvSpPr/>
      </xdr:nvSpPr>
      <xdr:spPr>
        <a:xfrm>
          <a:off x="8632190" y="7002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25679</xdr:rowOff>
    </xdr:from>
    <xdr:to>
      <xdr:col>55</xdr:col>
      <xdr:colOff>0</xdr:colOff>
      <xdr:row>41</xdr:row>
      <xdr:rowOff>26045</xdr:rowOff>
    </xdr:to>
    <xdr:cxnSp macro="">
      <xdr:nvCxnSpPr>
        <xdr:cNvPr id="129" name="直線コネクタ 128">
          <a:extLst>
            <a:ext uri="{FF2B5EF4-FFF2-40B4-BE49-F238E27FC236}">
              <a16:creationId xmlns:a16="http://schemas.microsoft.com/office/drawing/2014/main" id="{B9FF1E3C-9335-47C0-ACEF-9C7214A0DCA1}"/>
            </a:ext>
          </a:extLst>
        </xdr:cNvPr>
        <xdr:cNvCxnSpPr/>
      </xdr:nvCxnSpPr>
      <xdr:spPr>
        <a:xfrm flipV="1">
          <a:off x="8686800" y="7051319"/>
          <a:ext cx="74295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146512</xdr:rowOff>
    </xdr:from>
    <xdr:to>
      <xdr:col>46</xdr:col>
      <xdr:colOff>38100</xdr:colOff>
      <xdr:row>41</xdr:row>
      <xdr:rowOff>76662</xdr:rowOff>
    </xdr:to>
    <xdr:sp macro="" textlink="">
      <xdr:nvSpPr>
        <xdr:cNvPr id="130" name="楕円 129">
          <a:extLst>
            <a:ext uri="{FF2B5EF4-FFF2-40B4-BE49-F238E27FC236}">
              <a16:creationId xmlns:a16="http://schemas.microsoft.com/office/drawing/2014/main" id="{133DD2EC-86C2-4965-87E6-3CBB6FC8C49F}"/>
            </a:ext>
          </a:extLst>
        </xdr:cNvPr>
        <xdr:cNvSpPr/>
      </xdr:nvSpPr>
      <xdr:spPr>
        <a:xfrm>
          <a:off x="7846060" y="70026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25862</xdr:rowOff>
    </xdr:from>
    <xdr:to>
      <xdr:col>50</xdr:col>
      <xdr:colOff>114300</xdr:colOff>
      <xdr:row>41</xdr:row>
      <xdr:rowOff>26045</xdr:rowOff>
    </xdr:to>
    <xdr:cxnSp macro="">
      <xdr:nvCxnSpPr>
        <xdr:cNvPr id="131" name="直線コネクタ 130">
          <a:extLst>
            <a:ext uri="{FF2B5EF4-FFF2-40B4-BE49-F238E27FC236}">
              <a16:creationId xmlns:a16="http://schemas.microsoft.com/office/drawing/2014/main" id="{BF06F7F7-CC4E-4460-8A79-C10607591D89}"/>
            </a:ext>
          </a:extLst>
        </xdr:cNvPr>
        <xdr:cNvCxnSpPr/>
      </xdr:nvCxnSpPr>
      <xdr:spPr>
        <a:xfrm>
          <a:off x="7889240" y="7051502"/>
          <a:ext cx="79756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146512</xdr:rowOff>
    </xdr:from>
    <xdr:to>
      <xdr:col>41</xdr:col>
      <xdr:colOff>101600</xdr:colOff>
      <xdr:row>41</xdr:row>
      <xdr:rowOff>76662</xdr:rowOff>
    </xdr:to>
    <xdr:sp macro="" textlink="">
      <xdr:nvSpPr>
        <xdr:cNvPr id="132" name="楕円 131">
          <a:extLst>
            <a:ext uri="{FF2B5EF4-FFF2-40B4-BE49-F238E27FC236}">
              <a16:creationId xmlns:a16="http://schemas.microsoft.com/office/drawing/2014/main" id="{4FC746CC-5DFF-40DE-8C50-5A7BB097A0BF}"/>
            </a:ext>
          </a:extLst>
        </xdr:cNvPr>
        <xdr:cNvSpPr/>
      </xdr:nvSpPr>
      <xdr:spPr>
        <a:xfrm>
          <a:off x="7029450" y="70026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25862</xdr:rowOff>
    </xdr:from>
    <xdr:to>
      <xdr:col>45</xdr:col>
      <xdr:colOff>177800</xdr:colOff>
      <xdr:row>41</xdr:row>
      <xdr:rowOff>25862</xdr:rowOff>
    </xdr:to>
    <xdr:cxnSp macro="">
      <xdr:nvCxnSpPr>
        <xdr:cNvPr id="133" name="直線コネクタ 132">
          <a:extLst>
            <a:ext uri="{FF2B5EF4-FFF2-40B4-BE49-F238E27FC236}">
              <a16:creationId xmlns:a16="http://schemas.microsoft.com/office/drawing/2014/main" id="{F69D7AC9-CFB4-444A-BC75-A690073FC761}"/>
            </a:ext>
          </a:extLst>
        </xdr:cNvPr>
        <xdr:cNvCxnSpPr/>
      </xdr:nvCxnSpPr>
      <xdr:spPr>
        <a:xfrm>
          <a:off x="7084060" y="705150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147061</xdr:rowOff>
    </xdr:from>
    <xdr:to>
      <xdr:col>36</xdr:col>
      <xdr:colOff>165100</xdr:colOff>
      <xdr:row>41</xdr:row>
      <xdr:rowOff>77211</xdr:rowOff>
    </xdr:to>
    <xdr:sp macro="" textlink="">
      <xdr:nvSpPr>
        <xdr:cNvPr id="134" name="楕円 133">
          <a:extLst>
            <a:ext uri="{FF2B5EF4-FFF2-40B4-BE49-F238E27FC236}">
              <a16:creationId xmlns:a16="http://schemas.microsoft.com/office/drawing/2014/main" id="{6530F7FF-D2C6-4E86-9F28-3F3AC264430F}"/>
            </a:ext>
          </a:extLst>
        </xdr:cNvPr>
        <xdr:cNvSpPr/>
      </xdr:nvSpPr>
      <xdr:spPr>
        <a:xfrm>
          <a:off x="6231890" y="70031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25862</xdr:rowOff>
    </xdr:from>
    <xdr:to>
      <xdr:col>41</xdr:col>
      <xdr:colOff>50800</xdr:colOff>
      <xdr:row>41</xdr:row>
      <xdr:rowOff>26411</xdr:rowOff>
    </xdr:to>
    <xdr:cxnSp macro="">
      <xdr:nvCxnSpPr>
        <xdr:cNvPr id="135" name="直線コネクタ 134">
          <a:extLst>
            <a:ext uri="{FF2B5EF4-FFF2-40B4-BE49-F238E27FC236}">
              <a16:creationId xmlns:a16="http://schemas.microsoft.com/office/drawing/2014/main" id="{BC0712B5-6CA2-483D-AFF2-D948C89A3F0A}"/>
            </a:ext>
          </a:extLst>
        </xdr:cNvPr>
        <xdr:cNvCxnSpPr/>
      </xdr:nvCxnSpPr>
      <xdr:spPr>
        <a:xfrm flipV="1">
          <a:off x="6286500" y="7051502"/>
          <a:ext cx="79756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4DC260DE-9ACB-4991-93CD-C81E7F120BAF}"/>
            </a:ext>
          </a:extLst>
        </xdr:cNvPr>
        <xdr:cNvSpPr txBox="1"/>
      </xdr:nvSpPr>
      <xdr:spPr>
        <a:xfrm>
          <a:off x="8454467" y="656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AD156211-8956-45AE-8FA5-59C0393F1656}"/>
            </a:ext>
          </a:extLst>
        </xdr:cNvPr>
        <xdr:cNvSpPr txBox="1"/>
      </xdr:nvSpPr>
      <xdr:spPr>
        <a:xfrm>
          <a:off x="7673417" y="657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E5184374-47E2-4FF7-8262-A12DFDBA9FC7}"/>
            </a:ext>
          </a:extLst>
        </xdr:cNvPr>
        <xdr:cNvSpPr txBox="1"/>
      </xdr:nvSpPr>
      <xdr:spPr>
        <a:xfrm>
          <a:off x="6866332" y="657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C18EA0BC-62CD-4D1F-9762-E3CB4B3A0FC4}"/>
            </a:ext>
          </a:extLst>
        </xdr:cNvPr>
        <xdr:cNvSpPr txBox="1"/>
      </xdr:nvSpPr>
      <xdr:spPr>
        <a:xfrm>
          <a:off x="6068772" y="657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67972</xdr:rowOff>
    </xdr:from>
    <xdr:ext cx="469744" cy="259045"/>
    <xdr:sp macro="" textlink="">
      <xdr:nvSpPr>
        <xdr:cNvPr id="140" name="n_1mainValue【道路】&#10;一人当たり延長">
          <a:extLst>
            <a:ext uri="{FF2B5EF4-FFF2-40B4-BE49-F238E27FC236}">
              <a16:creationId xmlns:a16="http://schemas.microsoft.com/office/drawing/2014/main" id="{5B594014-0262-4652-B2F2-831EB348CC5B}"/>
            </a:ext>
          </a:extLst>
        </xdr:cNvPr>
        <xdr:cNvSpPr txBox="1"/>
      </xdr:nvSpPr>
      <xdr:spPr>
        <a:xfrm>
          <a:off x="8454467" y="709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67789</xdr:rowOff>
    </xdr:from>
    <xdr:ext cx="469744" cy="259045"/>
    <xdr:sp macro="" textlink="">
      <xdr:nvSpPr>
        <xdr:cNvPr id="141" name="n_2mainValue【道路】&#10;一人当たり延長">
          <a:extLst>
            <a:ext uri="{FF2B5EF4-FFF2-40B4-BE49-F238E27FC236}">
              <a16:creationId xmlns:a16="http://schemas.microsoft.com/office/drawing/2014/main" id="{824F8ABD-1AD0-48F6-86F5-D1AFD0234E43}"/>
            </a:ext>
          </a:extLst>
        </xdr:cNvPr>
        <xdr:cNvSpPr txBox="1"/>
      </xdr:nvSpPr>
      <xdr:spPr>
        <a:xfrm>
          <a:off x="7673417" y="709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67789</xdr:rowOff>
    </xdr:from>
    <xdr:ext cx="469744" cy="259045"/>
    <xdr:sp macro="" textlink="">
      <xdr:nvSpPr>
        <xdr:cNvPr id="142" name="n_3mainValue【道路】&#10;一人当たり延長">
          <a:extLst>
            <a:ext uri="{FF2B5EF4-FFF2-40B4-BE49-F238E27FC236}">
              <a16:creationId xmlns:a16="http://schemas.microsoft.com/office/drawing/2014/main" id="{5E6C3A4B-B9D3-4D8F-A674-D29B3FDC994D}"/>
            </a:ext>
          </a:extLst>
        </xdr:cNvPr>
        <xdr:cNvSpPr txBox="1"/>
      </xdr:nvSpPr>
      <xdr:spPr>
        <a:xfrm>
          <a:off x="6866332" y="709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68338</xdr:rowOff>
    </xdr:from>
    <xdr:ext cx="469744" cy="259045"/>
    <xdr:sp macro="" textlink="">
      <xdr:nvSpPr>
        <xdr:cNvPr id="143" name="n_4mainValue【道路】&#10;一人当たり延長">
          <a:extLst>
            <a:ext uri="{FF2B5EF4-FFF2-40B4-BE49-F238E27FC236}">
              <a16:creationId xmlns:a16="http://schemas.microsoft.com/office/drawing/2014/main" id="{17BB8C6A-5F38-41BE-A588-FA8C5C0C6B97}"/>
            </a:ext>
          </a:extLst>
        </xdr:cNvPr>
        <xdr:cNvSpPr txBox="1"/>
      </xdr:nvSpPr>
      <xdr:spPr>
        <a:xfrm>
          <a:off x="6068772" y="709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A3B48B10-6255-4806-9B90-596FB526DD3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27CD9E1D-E110-423C-AD82-7389B6AD9FE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1412B17C-A0A8-475A-B1DA-346E0FFD12A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9824C121-4443-4882-9C79-F29CFA7EC26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A6B1F241-ABCC-443A-88D3-DFE6EE6027C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CC14EAA-994C-4357-BF78-931A05C59FB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706BE85F-409E-477D-9A41-85BA048F7C5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F46B6E2C-F791-4D85-ADA5-ED70579BD68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5E49DDF-48F8-4FDE-8A8A-9C58B5B8E83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CB121EF4-3451-4D99-9600-2D2648DC9D6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4BCA86A5-EEAE-48CF-8480-05AEC8BE770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AF5EB52F-AA4C-43F3-B464-DE85E22D0BA7}"/>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D3FB1E98-867C-4C29-A183-76578D7EF01A}"/>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CD552A14-D049-4680-8D5A-C3ABE18218FB}"/>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FD65F36-6591-41D4-8A7E-7B17DFDF129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2E3D008F-D925-4C14-A787-EA2B5B17C21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1298DA9D-F0B6-49BF-8B38-267CE5C3BFF2}"/>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706831AF-6FD9-4498-8E6A-48B1737C25F6}"/>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99BA459E-8800-4D18-8713-530ACCCBE30B}"/>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0D972F11-6543-4692-B058-4F1D314D0505}"/>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6915EA94-C236-4765-ACCA-7956AD57C17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97259FBF-D9F2-430D-87AD-1622B03FDDAB}"/>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21A1FE52-5F77-4539-8A44-E095C2D3AC87}"/>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4DD96AD-DD3C-4E63-ADF7-7A0E41E2177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679F7986-B7BB-43AE-AC0F-384E42DCF0F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05396819-77D8-4962-B6B1-BBFFC5B0B594}"/>
            </a:ext>
          </a:extLst>
        </xdr:cNvPr>
        <xdr:cNvCxnSpPr/>
      </xdr:nvCxnSpPr>
      <xdr:spPr>
        <a:xfrm flipV="1">
          <a:off x="4173855" y="9612902"/>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38FF3D85-6101-420E-A6D8-E77C6005898F}"/>
            </a:ext>
          </a:extLst>
        </xdr:cNvPr>
        <xdr:cNvSpPr txBox="1"/>
      </xdr:nvSpPr>
      <xdr:spPr>
        <a:xfrm>
          <a:off x="4212590" y="1089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6071FF1B-1B9A-4EFB-9923-BB3506FD88DE}"/>
            </a:ext>
          </a:extLst>
        </xdr:cNvPr>
        <xdr:cNvCxnSpPr/>
      </xdr:nvCxnSpPr>
      <xdr:spPr>
        <a:xfrm>
          <a:off x="4112260" y="108897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6FFFC1AC-3C78-4700-9608-EDA24720664C}"/>
            </a:ext>
          </a:extLst>
        </xdr:cNvPr>
        <xdr:cNvSpPr txBox="1"/>
      </xdr:nvSpPr>
      <xdr:spPr>
        <a:xfrm>
          <a:off x="4212590" y="93900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4238FE06-CB9D-4015-A328-B591068C15A6}"/>
            </a:ext>
          </a:extLst>
        </xdr:cNvPr>
        <xdr:cNvCxnSpPr/>
      </xdr:nvCxnSpPr>
      <xdr:spPr>
        <a:xfrm>
          <a:off x="4112260" y="9612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91C5A6E9-AE7F-4E6C-B725-A10F01D585AB}"/>
            </a:ext>
          </a:extLst>
        </xdr:cNvPr>
        <xdr:cNvSpPr txBox="1"/>
      </xdr:nvSpPr>
      <xdr:spPr>
        <a:xfrm>
          <a:off x="421259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9ACF8E34-4266-471F-B1E0-3FE1A30EA496}"/>
            </a:ext>
          </a:extLst>
        </xdr:cNvPr>
        <xdr:cNvSpPr/>
      </xdr:nvSpPr>
      <xdr:spPr>
        <a:xfrm>
          <a:off x="4131310" y="104773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447E9313-C861-4250-8236-5582AAE4B887}"/>
            </a:ext>
          </a:extLst>
        </xdr:cNvPr>
        <xdr:cNvSpPr/>
      </xdr:nvSpPr>
      <xdr:spPr>
        <a:xfrm>
          <a:off x="3388360" y="104800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06E8CD78-8245-4EDA-83F0-8335A419C6A8}"/>
            </a:ext>
          </a:extLst>
        </xdr:cNvPr>
        <xdr:cNvSpPr/>
      </xdr:nvSpPr>
      <xdr:spPr>
        <a:xfrm>
          <a:off x="257175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7EDBEE71-D513-4F05-B5C5-373D4EF50597}"/>
            </a:ext>
          </a:extLst>
        </xdr:cNvPr>
        <xdr:cNvSpPr/>
      </xdr:nvSpPr>
      <xdr:spPr>
        <a:xfrm>
          <a:off x="1774190" y="1043704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B347F28E-5ECD-4606-8BB5-CEF6C024E07D}"/>
            </a:ext>
          </a:extLst>
        </xdr:cNvPr>
        <xdr:cNvSpPr/>
      </xdr:nvSpPr>
      <xdr:spPr>
        <a:xfrm>
          <a:off x="988060" y="104144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7A03D34-C41C-4E80-BFA5-C5B23F81A64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6DE970B-03A8-4AC9-BDD2-D3303615DC8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95E4502-F613-4C47-9751-4ACFC4622DC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1E68D75-60FC-4659-B5C8-E589F72CBDC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86E4D68-AC51-4948-A586-89C22D3B938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130447</xdr:rowOff>
    </xdr:from>
    <xdr:to>
      <xdr:col>24</xdr:col>
      <xdr:colOff>114300</xdr:colOff>
      <xdr:row>56</xdr:row>
      <xdr:rowOff>60597</xdr:rowOff>
    </xdr:to>
    <xdr:sp macro="" textlink="">
      <xdr:nvSpPr>
        <xdr:cNvPr id="185" name="楕円 184">
          <a:extLst>
            <a:ext uri="{FF2B5EF4-FFF2-40B4-BE49-F238E27FC236}">
              <a16:creationId xmlns:a16="http://schemas.microsoft.com/office/drawing/2014/main" id="{541EAD09-BF1F-48F6-9841-D0DD74331D3B}"/>
            </a:ext>
          </a:extLst>
        </xdr:cNvPr>
        <xdr:cNvSpPr/>
      </xdr:nvSpPr>
      <xdr:spPr>
        <a:xfrm>
          <a:off x="4131310" y="95640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83474</xdr:rowOff>
    </xdr:from>
    <xdr:ext cx="340478" cy="259045"/>
    <xdr:sp macro="" textlink="">
      <xdr:nvSpPr>
        <xdr:cNvPr id="186" name="【橋りょう・トンネル】&#10;有形固定資産減価償却率該当値テキスト">
          <a:extLst>
            <a:ext uri="{FF2B5EF4-FFF2-40B4-BE49-F238E27FC236}">
              <a16:creationId xmlns:a16="http://schemas.microsoft.com/office/drawing/2014/main" id="{F8F8B4DC-1549-4417-8E62-70C54CD937EC}"/>
            </a:ext>
          </a:extLst>
        </xdr:cNvPr>
        <xdr:cNvSpPr txBox="1"/>
      </xdr:nvSpPr>
      <xdr:spPr>
        <a:xfrm>
          <a:off x="4212590" y="95151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158206</xdr:rowOff>
    </xdr:from>
    <xdr:to>
      <xdr:col>20</xdr:col>
      <xdr:colOff>38100</xdr:colOff>
      <xdr:row>56</xdr:row>
      <xdr:rowOff>88356</xdr:rowOff>
    </xdr:to>
    <xdr:sp macro="" textlink="">
      <xdr:nvSpPr>
        <xdr:cNvPr id="187" name="楕円 186">
          <a:extLst>
            <a:ext uri="{FF2B5EF4-FFF2-40B4-BE49-F238E27FC236}">
              <a16:creationId xmlns:a16="http://schemas.microsoft.com/office/drawing/2014/main" id="{413E1C1E-7240-46F6-BB16-DEC08E59A474}"/>
            </a:ext>
          </a:extLst>
        </xdr:cNvPr>
        <xdr:cNvSpPr/>
      </xdr:nvSpPr>
      <xdr:spPr>
        <a:xfrm>
          <a:off x="3388360" y="95898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9797</xdr:rowOff>
    </xdr:from>
    <xdr:to>
      <xdr:col>24</xdr:col>
      <xdr:colOff>63500</xdr:colOff>
      <xdr:row>56</xdr:row>
      <xdr:rowOff>37556</xdr:rowOff>
    </xdr:to>
    <xdr:cxnSp macro="">
      <xdr:nvCxnSpPr>
        <xdr:cNvPr id="188" name="直線コネクタ 187">
          <a:extLst>
            <a:ext uri="{FF2B5EF4-FFF2-40B4-BE49-F238E27FC236}">
              <a16:creationId xmlns:a16="http://schemas.microsoft.com/office/drawing/2014/main" id="{11C3F795-D55D-459B-A1BB-477FA7527A8F}"/>
            </a:ext>
          </a:extLst>
        </xdr:cNvPr>
        <xdr:cNvCxnSpPr/>
      </xdr:nvCxnSpPr>
      <xdr:spPr>
        <a:xfrm flipV="1">
          <a:off x="3431540" y="9612902"/>
          <a:ext cx="74295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117384</xdr:rowOff>
    </xdr:from>
    <xdr:to>
      <xdr:col>15</xdr:col>
      <xdr:colOff>101600</xdr:colOff>
      <xdr:row>60</xdr:row>
      <xdr:rowOff>47534</xdr:rowOff>
    </xdr:to>
    <xdr:sp macro="" textlink="">
      <xdr:nvSpPr>
        <xdr:cNvPr id="189" name="楕円 188">
          <a:extLst>
            <a:ext uri="{FF2B5EF4-FFF2-40B4-BE49-F238E27FC236}">
              <a16:creationId xmlns:a16="http://schemas.microsoft.com/office/drawing/2014/main" id="{F234599A-B771-4E4B-B321-A8ECBA8288DD}"/>
            </a:ext>
          </a:extLst>
        </xdr:cNvPr>
        <xdr:cNvSpPr/>
      </xdr:nvSpPr>
      <xdr:spPr>
        <a:xfrm>
          <a:off x="2571750" y="102329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37556</xdr:rowOff>
    </xdr:from>
    <xdr:to>
      <xdr:col>19</xdr:col>
      <xdr:colOff>177800</xdr:colOff>
      <xdr:row>59</xdr:row>
      <xdr:rowOff>168184</xdr:rowOff>
    </xdr:to>
    <xdr:cxnSp macro="">
      <xdr:nvCxnSpPr>
        <xdr:cNvPr id="190" name="直線コネクタ 189">
          <a:extLst>
            <a:ext uri="{FF2B5EF4-FFF2-40B4-BE49-F238E27FC236}">
              <a16:creationId xmlns:a16="http://schemas.microsoft.com/office/drawing/2014/main" id="{20657598-0FE3-4C76-8529-F3F7C04B9B27}"/>
            </a:ext>
          </a:extLst>
        </xdr:cNvPr>
        <xdr:cNvCxnSpPr/>
      </xdr:nvCxnSpPr>
      <xdr:spPr>
        <a:xfrm flipV="1">
          <a:off x="2626360" y="9638756"/>
          <a:ext cx="805180" cy="64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87993</xdr:rowOff>
    </xdr:from>
    <xdr:to>
      <xdr:col>10</xdr:col>
      <xdr:colOff>165100</xdr:colOff>
      <xdr:row>60</xdr:row>
      <xdr:rowOff>18143</xdr:rowOff>
    </xdr:to>
    <xdr:sp macro="" textlink="">
      <xdr:nvSpPr>
        <xdr:cNvPr id="191" name="楕円 190">
          <a:extLst>
            <a:ext uri="{FF2B5EF4-FFF2-40B4-BE49-F238E27FC236}">
              <a16:creationId xmlns:a16="http://schemas.microsoft.com/office/drawing/2014/main" id="{179EC53D-B6BE-4D30-896F-F176633D65E3}"/>
            </a:ext>
          </a:extLst>
        </xdr:cNvPr>
        <xdr:cNvSpPr/>
      </xdr:nvSpPr>
      <xdr:spPr>
        <a:xfrm>
          <a:off x="1774190" y="102073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138793</xdr:rowOff>
    </xdr:from>
    <xdr:to>
      <xdr:col>15</xdr:col>
      <xdr:colOff>50800</xdr:colOff>
      <xdr:row>59</xdr:row>
      <xdr:rowOff>168184</xdr:rowOff>
    </xdr:to>
    <xdr:cxnSp macro="">
      <xdr:nvCxnSpPr>
        <xdr:cNvPr id="192" name="直線コネクタ 191">
          <a:extLst>
            <a:ext uri="{FF2B5EF4-FFF2-40B4-BE49-F238E27FC236}">
              <a16:creationId xmlns:a16="http://schemas.microsoft.com/office/drawing/2014/main" id="{8E4DE55D-EDCF-4989-A10E-4F68D4FBD019}"/>
            </a:ext>
          </a:extLst>
        </xdr:cNvPr>
        <xdr:cNvCxnSpPr/>
      </xdr:nvCxnSpPr>
      <xdr:spPr>
        <a:xfrm>
          <a:off x="1828800" y="10250533"/>
          <a:ext cx="797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58601</xdr:rowOff>
    </xdr:from>
    <xdr:to>
      <xdr:col>6</xdr:col>
      <xdr:colOff>38100</xdr:colOff>
      <xdr:row>59</xdr:row>
      <xdr:rowOff>160201</xdr:rowOff>
    </xdr:to>
    <xdr:sp macro="" textlink="">
      <xdr:nvSpPr>
        <xdr:cNvPr id="193" name="楕円 192">
          <a:extLst>
            <a:ext uri="{FF2B5EF4-FFF2-40B4-BE49-F238E27FC236}">
              <a16:creationId xmlns:a16="http://schemas.microsoft.com/office/drawing/2014/main" id="{88A493E8-114A-4239-8A9F-4FAA05E0F8C2}"/>
            </a:ext>
          </a:extLst>
        </xdr:cNvPr>
        <xdr:cNvSpPr/>
      </xdr:nvSpPr>
      <xdr:spPr>
        <a:xfrm>
          <a:off x="988060" y="1017034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109401</xdr:rowOff>
    </xdr:from>
    <xdr:to>
      <xdr:col>10</xdr:col>
      <xdr:colOff>114300</xdr:colOff>
      <xdr:row>59</xdr:row>
      <xdr:rowOff>138793</xdr:rowOff>
    </xdr:to>
    <xdr:cxnSp macro="">
      <xdr:nvCxnSpPr>
        <xdr:cNvPr id="194" name="直線コネクタ 193">
          <a:extLst>
            <a:ext uri="{FF2B5EF4-FFF2-40B4-BE49-F238E27FC236}">
              <a16:creationId xmlns:a16="http://schemas.microsoft.com/office/drawing/2014/main" id="{9E12E53E-BEE0-4290-AC59-EF5C4328351A}"/>
            </a:ext>
          </a:extLst>
        </xdr:cNvPr>
        <xdr:cNvCxnSpPr/>
      </xdr:nvCxnSpPr>
      <xdr:spPr>
        <a:xfrm>
          <a:off x="1031240" y="10223046"/>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1B219E86-0B5C-40EF-99D3-824DBEA7970D}"/>
            </a:ext>
          </a:extLst>
        </xdr:cNvPr>
        <xdr:cNvSpPr txBox="1"/>
      </xdr:nvSpPr>
      <xdr:spPr>
        <a:xfrm>
          <a:off x="32391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40B7DA3-ECEA-43D5-8466-638EC2B1C02E}"/>
            </a:ext>
          </a:extLst>
        </xdr:cNvPr>
        <xdr:cNvSpPr txBox="1"/>
      </xdr:nvSpPr>
      <xdr:spPr>
        <a:xfrm>
          <a:off x="2439044" y="1055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53C79417-9C7F-4F9F-8ABB-8DE960979572}"/>
            </a:ext>
          </a:extLst>
        </xdr:cNvPr>
        <xdr:cNvSpPr txBox="1"/>
      </xdr:nvSpPr>
      <xdr:spPr>
        <a:xfrm>
          <a:off x="1641484" y="1052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B841FAC-453E-4C9C-9D47-F261BAAF2A66}"/>
            </a:ext>
          </a:extLst>
        </xdr:cNvPr>
        <xdr:cNvSpPr txBox="1"/>
      </xdr:nvSpPr>
      <xdr:spPr>
        <a:xfrm>
          <a:off x="855354" y="1050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104883</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130A2633-6516-4711-A944-099AACAD0345}"/>
            </a:ext>
          </a:extLst>
        </xdr:cNvPr>
        <xdr:cNvSpPr txBox="1"/>
      </xdr:nvSpPr>
      <xdr:spPr>
        <a:xfrm>
          <a:off x="3239144" y="9361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64061</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38DC4474-10B8-4CA2-9190-0560A2452FF9}"/>
            </a:ext>
          </a:extLst>
        </xdr:cNvPr>
        <xdr:cNvSpPr txBox="1"/>
      </xdr:nvSpPr>
      <xdr:spPr>
        <a:xfrm>
          <a:off x="2439044" y="1000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34670</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A21B19F5-8AEC-4E49-8254-DB37D03D992E}"/>
            </a:ext>
          </a:extLst>
        </xdr:cNvPr>
        <xdr:cNvSpPr txBox="1"/>
      </xdr:nvSpPr>
      <xdr:spPr>
        <a:xfrm>
          <a:off x="164148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5278</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1061A839-7DD8-4A18-9E6D-F9201FE14145}"/>
            </a:ext>
          </a:extLst>
        </xdr:cNvPr>
        <xdr:cNvSpPr txBox="1"/>
      </xdr:nvSpPr>
      <xdr:spPr>
        <a:xfrm>
          <a:off x="855354" y="995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34F0A4C0-3367-42E4-8034-84F5F638527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C2EE96D-5E22-4B8D-86BB-9A929DEE95A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0492085-0CCE-49D4-A826-6FE02574842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79597740-83AB-4430-AAA9-769922B090E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F059B6EA-E18E-4607-B5BA-9FB29B2DA9F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38F4A34-7A10-482A-9D84-8C4921D978D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038D50E-17AC-4980-B2D3-9E477CF60F9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8B08DA4-EC65-4E83-A20C-4706012E482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B87809C-168C-4543-AD08-4ED4CEFCD96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81BDC68-FFDA-4CD7-A75F-401E1C812CF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3621FC8E-CD82-4F11-9122-D23B6E0ECFD4}"/>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66428C0B-EC21-4835-8A3D-B594EEC12A31}"/>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11360ED4-5216-46E6-84FC-FE806C4AD51B}"/>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00EAFC71-B4F9-4572-9975-BFFBC42E8686}"/>
            </a:ext>
          </a:extLst>
        </xdr:cNvPr>
        <xdr:cNvSpPr txBox="1"/>
      </xdr:nvSpPr>
      <xdr:spPr>
        <a:xfrm>
          <a:off x="5416126"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F8F27A80-B33E-4BAB-94F6-51406E7F59DB}"/>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D237736B-E235-435D-A7AD-A85F7699E9E3}"/>
            </a:ext>
          </a:extLst>
        </xdr:cNvPr>
        <xdr:cNvSpPr txBox="1"/>
      </xdr:nvSpPr>
      <xdr:spPr>
        <a:xfrm>
          <a:off x="5416126"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F1B2FA4E-C25C-4325-B97D-050AF7C3104B}"/>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1F8A40B-7EF8-4017-8C80-6FC98425DBCB}"/>
            </a:ext>
          </a:extLst>
        </xdr:cNvPr>
        <xdr:cNvSpPr txBox="1"/>
      </xdr:nvSpPr>
      <xdr:spPr>
        <a:xfrm>
          <a:off x="5416126"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7938679D-8020-4DB2-91B0-657E2E51AA1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9A25E006-F741-4EBA-A70D-8102E48E1948}"/>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227C76F7-F148-4406-9682-50489AAAD59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22DAB9FF-D8E5-4BD2-A6C4-7594AA76990C}"/>
            </a:ext>
          </a:extLst>
        </xdr:cNvPr>
        <xdr:cNvCxnSpPr/>
      </xdr:nvCxnSpPr>
      <xdr:spPr>
        <a:xfrm flipV="1">
          <a:off x="9429115" y="9889963"/>
          <a:ext cx="0" cy="104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4B1C941B-9BBF-41A3-9347-6E6C3B80D28A}"/>
            </a:ext>
          </a:extLst>
        </xdr:cNvPr>
        <xdr:cNvSpPr txBox="1"/>
      </xdr:nvSpPr>
      <xdr:spPr>
        <a:xfrm>
          <a:off x="9467850" y="1094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7C5C9ADF-6DC5-4056-B436-535E057AE2B6}"/>
            </a:ext>
          </a:extLst>
        </xdr:cNvPr>
        <xdr:cNvCxnSpPr/>
      </xdr:nvCxnSpPr>
      <xdr:spPr>
        <a:xfrm>
          <a:off x="9356090" y="109376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EA05E948-43AC-46D1-AF56-FA224E4DCD39}"/>
            </a:ext>
          </a:extLst>
        </xdr:cNvPr>
        <xdr:cNvSpPr txBox="1"/>
      </xdr:nvSpPr>
      <xdr:spPr>
        <a:xfrm>
          <a:off x="9467850" y="966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1B368542-9629-4CE6-8532-31066982DDD9}"/>
            </a:ext>
          </a:extLst>
        </xdr:cNvPr>
        <xdr:cNvCxnSpPr/>
      </xdr:nvCxnSpPr>
      <xdr:spPr>
        <a:xfrm>
          <a:off x="9356090" y="98899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AEA0AC78-1E18-406C-AAB0-36D9F2FBB4A6}"/>
            </a:ext>
          </a:extLst>
        </xdr:cNvPr>
        <xdr:cNvSpPr txBox="1"/>
      </xdr:nvSpPr>
      <xdr:spPr>
        <a:xfrm>
          <a:off x="946785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7BE2C41-BADF-4614-BB7A-377CC7C9901B}"/>
            </a:ext>
          </a:extLst>
        </xdr:cNvPr>
        <xdr:cNvSpPr/>
      </xdr:nvSpPr>
      <xdr:spPr>
        <a:xfrm>
          <a:off x="9394190" y="105501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5E7EF39F-ED47-46B3-A911-75F9DC9012BA}"/>
            </a:ext>
          </a:extLst>
        </xdr:cNvPr>
        <xdr:cNvSpPr/>
      </xdr:nvSpPr>
      <xdr:spPr>
        <a:xfrm>
          <a:off x="8632190" y="1054583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A7D2CAE5-7788-434F-B890-A47CA90D2A62}"/>
            </a:ext>
          </a:extLst>
        </xdr:cNvPr>
        <xdr:cNvSpPr/>
      </xdr:nvSpPr>
      <xdr:spPr>
        <a:xfrm>
          <a:off x="7846060" y="1055133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6D97760D-276A-4494-9F1D-9B0E4CC8233B}"/>
            </a:ext>
          </a:extLst>
        </xdr:cNvPr>
        <xdr:cNvSpPr/>
      </xdr:nvSpPr>
      <xdr:spPr>
        <a:xfrm>
          <a:off x="7029450" y="1055413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D903164B-7E62-4787-B3C5-E08101433422}"/>
            </a:ext>
          </a:extLst>
        </xdr:cNvPr>
        <xdr:cNvSpPr/>
      </xdr:nvSpPr>
      <xdr:spPr>
        <a:xfrm>
          <a:off x="6231890" y="105572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E40DFF2-A9A6-4194-ABEC-AFB556767DA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16C4FEC-C348-4CB9-9863-3E9A9D9B0F9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36D95A4-05E6-4821-B4F7-0D3CC3A7237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7625E82-B5E9-4FE5-AF74-1860CA96903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797132D-868B-4DAB-971A-299D21D69DE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89300</xdr:rowOff>
    </xdr:from>
    <xdr:to>
      <xdr:col>55</xdr:col>
      <xdr:colOff>50800</xdr:colOff>
      <xdr:row>64</xdr:row>
      <xdr:rowOff>19450</xdr:rowOff>
    </xdr:to>
    <xdr:sp macro="" textlink="">
      <xdr:nvSpPr>
        <xdr:cNvPr id="240" name="楕円 239">
          <a:extLst>
            <a:ext uri="{FF2B5EF4-FFF2-40B4-BE49-F238E27FC236}">
              <a16:creationId xmlns:a16="http://schemas.microsoft.com/office/drawing/2014/main" id="{BCF69B24-3EC3-467C-A8B7-52B01B58D86B}"/>
            </a:ext>
          </a:extLst>
        </xdr:cNvPr>
        <xdr:cNvSpPr/>
      </xdr:nvSpPr>
      <xdr:spPr>
        <a:xfrm>
          <a:off x="9394190" y="1089446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4227</xdr:rowOff>
    </xdr:from>
    <xdr:ext cx="469744" cy="259045"/>
    <xdr:sp macro="" textlink="">
      <xdr:nvSpPr>
        <xdr:cNvPr id="241" name="【橋りょう・トンネル】&#10;一人当たり有形固定資産（償却資産）額該当値テキスト">
          <a:extLst>
            <a:ext uri="{FF2B5EF4-FFF2-40B4-BE49-F238E27FC236}">
              <a16:creationId xmlns:a16="http://schemas.microsoft.com/office/drawing/2014/main" id="{3D17A74C-4487-4828-B753-F44DCEDADBA1}"/>
            </a:ext>
          </a:extLst>
        </xdr:cNvPr>
        <xdr:cNvSpPr txBox="1"/>
      </xdr:nvSpPr>
      <xdr:spPr>
        <a:xfrm>
          <a:off x="9467850" y="10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98142</xdr:rowOff>
    </xdr:from>
    <xdr:to>
      <xdr:col>50</xdr:col>
      <xdr:colOff>165100</xdr:colOff>
      <xdr:row>64</xdr:row>
      <xdr:rowOff>28292</xdr:rowOff>
    </xdr:to>
    <xdr:sp macro="" textlink="">
      <xdr:nvSpPr>
        <xdr:cNvPr id="242" name="楕円 241">
          <a:extLst>
            <a:ext uri="{FF2B5EF4-FFF2-40B4-BE49-F238E27FC236}">
              <a16:creationId xmlns:a16="http://schemas.microsoft.com/office/drawing/2014/main" id="{10A87B56-0A4E-42E2-872E-81A71B5708B7}"/>
            </a:ext>
          </a:extLst>
        </xdr:cNvPr>
        <xdr:cNvSpPr/>
      </xdr:nvSpPr>
      <xdr:spPr>
        <a:xfrm>
          <a:off x="8632190" y="1089568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140100</xdr:rowOff>
    </xdr:from>
    <xdr:to>
      <xdr:col>55</xdr:col>
      <xdr:colOff>0</xdr:colOff>
      <xdr:row>63</xdr:row>
      <xdr:rowOff>148942</xdr:rowOff>
    </xdr:to>
    <xdr:cxnSp macro="">
      <xdr:nvCxnSpPr>
        <xdr:cNvPr id="243" name="直線コネクタ 242">
          <a:extLst>
            <a:ext uri="{FF2B5EF4-FFF2-40B4-BE49-F238E27FC236}">
              <a16:creationId xmlns:a16="http://schemas.microsoft.com/office/drawing/2014/main" id="{9FD51198-CDB2-47DA-86CE-A9565A8F9175}"/>
            </a:ext>
          </a:extLst>
        </xdr:cNvPr>
        <xdr:cNvCxnSpPr/>
      </xdr:nvCxnSpPr>
      <xdr:spPr>
        <a:xfrm flipV="1">
          <a:off x="8686800" y="10937640"/>
          <a:ext cx="742950" cy="1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116160</xdr:rowOff>
    </xdr:from>
    <xdr:to>
      <xdr:col>46</xdr:col>
      <xdr:colOff>38100</xdr:colOff>
      <xdr:row>64</xdr:row>
      <xdr:rowOff>46310</xdr:rowOff>
    </xdr:to>
    <xdr:sp macro="" textlink="">
      <xdr:nvSpPr>
        <xdr:cNvPr id="244" name="楕円 243">
          <a:extLst>
            <a:ext uri="{FF2B5EF4-FFF2-40B4-BE49-F238E27FC236}">
              <a16:creationId xmlns:a16="http://schemas.microsoft.com/office/drawing/2014/main" id="{F75D3CAB-2655-43A4-A5D0-CA5E0FAB9FE9}"/>
            </a:ext>
          </a:extLst>
        </xdr:cNvPr>
        <xdr:cNvSpPr/>
      </xdr:nvSpPr>
      <xdr:spPr>
        <a:xfrm>
          <a:off x="7846060" y="109175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148942</xdr:rowOff>
    </xdr:from>
    <xdr:to>
      <xdr:col>50</xdr:col>
      <xdr:colOff>114300</xdr:colOff>
      <xdr:row>63</xdr:row>
      <xdr:rowOff>166960</xdr:rowOff>
    </xdr:to>
    <xdr:cxnSp macro="">
      <xdr:nvCxnSpPr>
        <xdr:cNvPr id="245" name="直線コネクタ 244">
          <a:extLst>
            <a:ext uri="{FF2B5EF4-FFF2-40B4-BE49-F238E27FC236}">
              <a16:creationId xmlns:a16="http://schemas.microsoft.com/office/drawing/2014/main" id="{00CF6E6B-06D6-4B5F-8D38-4666DBC48F87}"/>
            </a:ext>
          </a:extLst>
        </xdr:cNvPr>
        <xdr:cNvCxnSpPr/>
      </xdr:nvCxnSpPr>
      <xdr:spPr>
        <a:xfrm flipV="1">
          <a:off x="7889240" y="10950292"/>
          <a:ext cx="797560" cy="2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116137</xdr:rowOff>
    </xdr:from>
    <xdr:to>
      <xdr:col>41</xdr:col>
      <xdr:colOff>101600</xdr:colOff>
      <xdr:row>64</xdr:row>
      <xdr:rowOff>46287</xdr:rowOff>
    </xdr:to>
    <xdr:sp macro="" textlink="">
      <xdr:nvSpPr>
        <xdr:cNvPr id="246" name="楕円 245">
          <a:extLst>
            <a:ext uri="{FF2B5EF4-FFF2-40B4-BE49-F238E27FC236}">
              <a16:creationId xmlns:a16="http://schemas.microsoft.com/office/drawing/2014/main" id="{EC249DB8-E849-4574-A74C-FD6FDF4FEE25}"/>
            </a:ext>
          </a:extLst>
        </xdr:cNvPr>
        <xdr:cNvSpPr/>
      </xdr:nvSpPr>
      <xdr:spPr>
        <a:xfrm>
          <a:off x="7029450" y="109174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166937</xdr:rowOff>
    </xdr:from>
    <xdr:to>
      <xdr:col>45</xdr:col>
      <xdr:colOff>177800</xdr:colOff>
      <xdr:row>63</xdr:row>
      <xdr:rowOff>166960</xdr:rowOff>
    </xdr:to>
    <xdr:cxnSp macro="">
      <xdr:nvCxnSpPr>
        <xdr:cNvPr id="247" name="直線コネクタ 246">
          <a:extLst>
            <a:ext uri="{FF2B5EF4-FFF2-40B4-BE49-F238E27FC236}">
              <a16:creationId xmlns:a16="http://schemas.microsoft.com/office/drawing/2014/main" id="{65D1C2B6-A403-4346-ADBD-2683322E6D51}"/>
            </a:ext>
          </a:extLst>
        </xdr:cNvPr>
        <xdr:cNvCxnSpPr/>
      </xdr:nvCxnSpPr>
      <xdr:spPr>
        <a:xfrm>
          <a:off x="7084060" y="10972097"/>
          <a:ext cx="80518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116133</xdr:rowOff>
    </xdr:from>
    <xdr:to>
      <xdr:col>36</xdr:col>
      <xdr:colOff>165100</xdr:colOff>
      <xdr:row>64</xdr:row>
      <xdr:rowOff>46283</xdr:rowOff>
    </xdr:to>
    <xdr:sp macro="" textlink="">
      <xdr:nvSpPr>
        <xdr:cNvPr id="248" name="楕円 247">
          <a:extLst>
            <a:ext uri="{FF2B5EF4-FFF2-40B4-BE49-F238E27FC236}">
              <a16:creationId xmlns:a16="http://schemas.microsoft.com/office/drawing/2014/main" id="{F127FE79-016E-46F4-BD66-BD6342319C8D}"/>
            </a:ext>
          </a:extLst>
        </xdr:cNvPr>
        <xdr:cNvSpPr/>
      </xdr:nvSpPr>
      <xdr:spPr>
        <a:xfrm>
          <a:off x="6231890" y="1091748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166933</xdr:rowOff>
    </xdr:from>
    <xdr:to>
      <xdr:col>41</xdr:col>
      <xdr:colOff>50800</xdr:colOff>
      <xdr:row>63</xdr:row>
      <xdr:rowOff>166937</xdr:rowOff>
    </xdr:to>
    <xdr:cxnSp macro="">
      <xdr:nvCxnSpPr>
        <xdr:cNvPr id="249" name="直線コネクタ 248">
          <a:extLst>
            <a:ext uri="{FF2B5EF4-FFF2-40B4-BE49-F238E27FC236}">
              <a16:creationId xmlns:a16="http://schemas.microsoft.com/office/drawing/2014/main" id="{C85C7DEC-F8CD-4720-AA7A-CE91B4C9ADF5}"/>
            </a:ext>
          </a:extLst>
        </xdr:cNvPr>
        <xdr:cNvCxnSpPr/>
      </xdr:nvCxnSpPr>
      <xdr:spPr>
        <a:xfrm>
          <a:off x="6286500" y="10972093"/>
          <a:ext cx="79756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6F4FF9DF-D60B-4785-BC1C-2EF658CD53D7}"/>
            </a:ext>
          </a:extLst>
        </xdr:cNvPr>
        <xdr:cNvSpPr txBox="1"/>
      </xdr:nvSpPr>
      <xdr:spPr>
        <a:xfrm>
          <a:off x="8422151" y="1031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AE274F70-D1BD-4B61-9767-A77D0BF24AFD}"/>
            </a:ext>
          </a:extLst>
        </xdr:cNvPr>
        <xdr:cNvSpPr txBox="1"/>
      </xdr:nvSpPr>
      <xdr:spPr>
        <a:xfrm>
          <a:off x="764110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2E1EC4CF-02F0-43AC-ACB9-85B10B5E04B9}"/>
            </a:ext>
          </a:extLst>
        </xdr:cNvPr>
        <xdr:cNvSpPr txBox="1"/>
      </xdr:nvSpPr>
      <xdr:spPr>
        <a:xfrm>
          <a:off x="685497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2D667A8F-B76F-48B5-8481-5BDC01B0FB6A}"/>
            </a:ext>
          </a:extLst>
        </xdr:cNvPr>
        <xdr:cNvSpPr txBox="1"/>
      </xdr:nvSpPr>
      <xdr:spPr>
        <a:xfrm>
          <a:off x="603836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19419</xdr:rowOff>
    </xdr:from>
    <xdr:ext cx="469744" cy="259045"/>
    <xdr:sp macro="" textlink="">
      <xdr:nvSpPr>
        <xdr:cNvPr id="254" name="n_1mainValue【橋りょう・トンネル】&#10;一人当たり有形固定資産（償却資産）額">
          <a:extLst>
            <a:ext uri="{FF2B5EF4-FFF2-40B4-BE49-F238E27FC236}">
              <a16:creationId xmlns:a16="http://schemas.microsoft.com/office/drawing/2014/main" id="{A4091818-3F1F-4BC7-9483-026A18AACD4C}"/>
            </a:ext>
          </a:extLst>
        </xdr:cNvPr>
        <xdr:cNvSpPr txBox="1"/>
      </xdr:nvSpPr>
      <xdr:spPr>
        <a:xfrm>
          <a:off x="8454468" y="1098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64</xdr:row>
      <xdr:rowOff>37437</xdr:rowOff>
    </xdr:from>
    <xdr:ext cx="378565" cy="259045"/>
    <xdr:sp macro="" textlink="">
      <xdr:nvSpPr>
        <xdr:cNvPr id="255" name="n_2mainValue【橋りょう・トンネル】&#10;一人当たり有形固定資産（償却資産）額">
          <a:extLst>
            <a:ext uri="{FF2B5EF4-FFF2-40B4-BE49-F238E27FC236}">
              <a16:creationId xmlns:a16="http://schemas.microsoft.com/office/drawing/2014/main" id="{0CD9FE3C-7D07-4346-98CD-7384E61C5FA7}"/>
            </a:ext>
          </a:extLst>
        </xdr:cNvPr>
        <xdr:cNvSpPr txBox="1"/>
      </xdr:nvSpPr>
      <xdr:spPr>
        <a:xfrm>
          <a:off x="7719007" y="11010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64</xdr:row>
      <xdr:rowOff>37414</xdr:rowOff>
    </xdr:from>
    <xdr:ext cx="378565" cy="259045"/>
    <xdr:sp macro="" textlink="">
      <xdr:nvSpPr>
        <xdr:cNvPr id="256" name="n_3mainValue【橋りょう・トンネル】&#10;一人当たり有形固定資産（償却資産）額">
          <a:extLst>
            <a:ext uri="{FF2B5EF4-FFF2-40B4-BE49-F238E27FC236}">
              <a16:creationId xmlns:a16="http://schemas.microsoft.com/office/drawing/2014/main" id="{A58619DD-FD36-4358-862D-84A57272E70D}"/>
            </a:ext>
          </a:extLst>
        </xdr:cNvPr>
        <xdr:cNvSpPr txBox="1"/>
      </xdr:nvSpPr>
      <xdr:spPr>
        <a:xfrm>
          <a:off x="6913827" y="11010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64</xdr:row>
      <xdr:rowOff>37410</xdr:rowOff>
    </xdr:from>
    <xdr:ext cx="378565" cy="259045"/>
    <xdr:sp macro="" textlink="">
      <xdr:nvSpPr>
        <xdr:cNvPr id="257" name="n_4mainValue【橋りょう・トンネル】&#10;一人当たり有形固定資産（償却資産）額">
          <a:extLst>
            <a:ext uri="{FF2B5EF4-FFF2-40B4-BE49-F238E27FC236}">
              <a16:creationId xmlns:a16="http://schemas.microsoft.com/office/drawing/2014/main" id="{66F1C990-BFDC-4B3C-B2EF-A323290E5097}"/>
            </a:ext>
          </a:extLst>
        </xdr:cNvPr>
        <xdr:cNvSpPr txBox="1"/>
      </xdr:nvSpPr>
      <xdr:spPr>
        <a:xfrm>
          <a:off x="6116267" y="11010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35679025-91DA-47D9-B53A-CC83F2834DD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C83B2D3-B483-4071-ADAD-956394986F9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4757E736-3CA9-47E1-9E33-76D429B82C5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68DB1E8D-BF69-467A-B380-B3EACB6662D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A19DC6EA-FAAF-4059-BAB1-FBE418C0A05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5B791244-F82B-4EFA-B877-168E5F2A403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FF4ACBAA-F006-4DD7-8616-3ABAB5A47DC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EEDDFACA-54A7-4A79-9622-B4D0A3231463}"/>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9B1611E0-2B87-4C74-BCE3-A71F22E0FF3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69DBC72C-BFBD-4E35-8F9E-24333BAC2B1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9BAE3E80-E4A7-480A-8235-E1B392A743E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70B339B4-455D-40FB-BDB7-139301980C99}"/>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45F156C1-FC20-41A7-8245-A76667F0AF74}"/>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35A7E272-61A8-4FA3-8A75-84ADEA43F068}"/>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BC35FFB0-5E2D-4FD1-89D6-C8A23F72BAF6}"/>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55467E08-CE5B-47C7-A655-32812583A3D6}"/>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FF12BEAE-DA21-46E1-97E7-7BD1711ED34F}"/>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E320905-25D4-4C85-BD8C-028425280895}"/>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C5DD682C-257B-4081-813D-9E6FC93A0386}"/>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57EEA23A-E21C-4688-8464-D35BD02D878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EFD97F68-5D4C-48E7-AC7C-28025BC873A3}"/>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227AF9D9-6A58-41E9-8390-E01E7B0F722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94D5CF3D-31D6-4483-A481-BEAE950C235B}"/>
            </a:ext>
          </a:extLst>
        </xdr:cNvPr>
        <xdr:cNvCxnSpPr/>
      </xdr:nvCxnSpPr>
      <xdr:spPr>
        <a:xfrm flipV="1">
          <a:off x="4173855" y="13503403"/>
          <a:ext cx="0" cy="12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ABB333A0-E7F4-48AA-A8CC-F023BA6E539D}"/>
            </a:ext>
          </a:extLst>
        </xdr:cNvPr>
        <xdr:cNvSpPr txBox="1"/>
      </xdr:nvSpPr>
      <xdr:spPr>
        <a:xfrm>
          <a:off x="4212590" y="1473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522B470B-53B5-4718-B4C1-3BE0FB21D3D7}"/>
            </a:ext>
          </a:extLst>
        </xdr:cNvPr>
        <xdr:cNvCxnSpPr/>
      </xdr:nvCxnSpPr>
      <xdr:spPr>
        <a:xfrm>
          <a:off x="4112260" y="1473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5458417A-DC90-403D-99B3-CC7DF19B0067}"/>
            </a:ext>
          </a:extLst>
        </xdr:cNvPr>
        <xdr:cNvSpPr txBox="1"/>
      </xdr:nvSpPr>
      <xdr:spPr>
        <a:xfrm>
          <a:off x="4212590" y="1328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23EDBEBB-F3A6-4AFA-AA9B-227226341036}"/>
            </a:ext>
          </a:extLst>
        </xdr:cNvPr>
        <xdr:cNvCxnSpPr/>
      </xdr:nvCxnSpPr>
      <xdr:spPr>
        <a:xfrm>
          <a:off x="4112260" y="135034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D60B7EAF-A6E3-421F-A830-2DD54DC070FF}"/>
            </a:ext>
          </a:extLst>
        </xdr:cNvPr>
        <xdr:cNvSpPr txBox="1"/>
      </xdr:nvSpPr>
      <xdr:spPr>
        <a:xfrm>
          <a:off x="4212590" y="13874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F5829363-1C7B-4416-82D9-24BFCFF65B71}"/>
            </a:ext>
          </a:extLst>
        </xdr:cNvPr>
        <xdr:cNvSpPr/>
      </xdr:nvSpPr>
      <xdr:spPr>
        <a:xfrm>
          <a:off x="4131310" y="1401724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D2533B82-E101-4CC1-804E-713D7185BF15}"/>
            </a:ext>
          </a:extLst>
        </xdr:cNvPr>
        <xdr:cNvSpPr/>
      </xdr:nvSpPr>
      <xdr:spPr>
        <a:xfrm>
          <a:off x="3388360" y="14002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75F33AB6-7A70-4B79-BE35-AAD49E5FF133}"/>
            </a:ext>
          </a:extLst>
        </xdr:cNvPr>
        <xdr:cNvSpPr/>
      </xdr:nvSpPr>
      <xdr:spPr>
        <a:xfrm>
          <a:off x="2571750" y="139860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1125EB75-63E2-477B-BBF3-C7020B48295C}"/>
            </a:ext>
          </a:extLst>
        </xdr:cNvPr>
        <xdr:cNvSpPr/>
      </xdr:nvSpPr>
      <xdr:spPr>
        <a:xfrm>
          <a:off x="1774190" y="139749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CAF5146D-264A-4390-8945-09FA1D0C1F39}"/>
            </a:ext>
          </a:extLst>
        </xdr:cNvPr>
        <xdr:cNvSpPr/>
      </xdr:nvSpPr>
      <xdr:spPr>
        <a:xfrm>
          <a:off x="988060" y="1393837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BF7085A-9E48-4F0D-B46D-75B94D066E9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4F0B2A1F-C716-4E3A-B14B-5E58E158AE8E}"/>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29A81F7-9A04-452B-A9B5-31DABE16165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226CE57-9460-49C4-BFF3-DCA05283593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8447122-40D5-409E-87FF-66E620BA35E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296" name="楕円 295">
          <a:extLst>
            <a:ext uri="{FF2B5EF4-FFF2-40B4-BE49-F238E27FC236}">
              <a16:creationId xmlns:a16="http://schemas.microsoft.com/office/drawing/2014/main" id="{C210F25E-E41A-417A-B4E8-75D71210EC33}"/>
            </a:ext>
          </a:extLst>
        </xdr:cNvPr>
        <xdr:cNvSpPr/>
      </xdr:nvSpPr>
      <xdr:spPr>
        <a:xfrm>
          <a:off x="4131310" y="143090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57166</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CFE0F942-9739-4316-8154-E5D3B14831FA}"/>
            </a:ext>
          </a:extLst>
        </xdr:cNvPr>
        <xdr:cNvSpPr txBox="1"/>
      </xdr:nvSpPr>
      <xdr:spPr>
        <a:xfrm>
          <a:off x="4212590" y="14283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49022</xdr:rowOff>
    </xdr:from>
    <xdr:to>
      <xdr:col>20</xdr:col>
      <xdr:colOff>38100</xdr:colOff>
      <xdr:row>83</xdr:row>
      <xdr:rowOff>150622</xdr:rowOff>
    </xdr:to>
    <xdr:sp macro="" textlink="">
      <xdr:nvSpPr>
        <xdr:cNvPr id="298" name="楕円 297">
          <a:extLst>
            <a:ext uri="{FF2B5EF4-FFF2-40B4-BE49-F238E27FC236}">
              <a16:creationId xmlns:a16="http://schemas.microsoft.com/office/drawing/2014/main" id="{F7CE1DBC-EE4F-4BD1-BCBA-125772919FFF}"/>
            </a:ext>
          </a:extLst>
        </xdr:cNvPr>
        <xdr:cNvSpPr/>
      </xdr:nvSpPr>
      <xdr:spPr>
        <a:xfrm>
          <a:off x="3388360" y="1428127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99822</xdr:rowOff>
    </xdr:from>
    <xdr:to>
      <xdr:col>24</xdr:col>
      <xdr:colOff>63500</xdr:colOff>
      <xdr:row>83</xdr:row>
      <xdr:rowOff>129539</xdr:rowOff>
    </xdr:to>
    <xdr:cxnSp macro="">
      <xdr:nvCxnSpPr>
        <xdr:cNvPr id="299" name="直線コネクタ 298">
          <a:extLst>
            <a:ext uri="{FF2B5EF4-FFF2-40B4-BE49-F238E27FC236}">
              <a16:creationId xmlns:a16="http://schemas.microsoft.com/office/drawing/2014/main" id="{0F6B3C67-BA3D-4356-923D-3D719E4FCA01}"/>
            </a:ext>
          </a:extLst>
        </xdr:cNvPr>
        <xdr:cNvCxnSpPr/>
      </xdr:nvCxnSpPr>
      <xdr:spPr>
        <a:xfrm>
          <a:off x="3431540" y="14326362"/>
          <a:ext cx="74295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17018</xdr:rowOff>
    </xdr:from>
    <xdr:to>
      <xdr:col>15</xdr:col>
      <xdr:colOff>101600</xdr:colOff>
      <xdr:row>83</xdr:row>
      <xdr:rowOff>118618</xdr:rowOff>
    </xdr:to>
    <xdr:sp macro="" textlink="">
      <xdr:nvSpPr>
        <xdr:cNvPr id="300" name="楕円 299">
          <a:extLst>
            <a:ext uri="{FF2B5EF4-FFF2-40B4-BE49-F238E27FC236}">
              <a16:creationId xmlns:a16="http://schemas.microsoft.com/office/drawing/2014/main" id="{2408CC8B-28C5-43A3-B955-FF037944465E}"/>
            </a:ext>
          </a:extLst>
        </xdr:cNvPr>
        <xdr:cNvSpPr/>
      </xdr:nvSpPr>
      <xdr:spPr>
        <a:xfrm>
          <a:off x="2571750" y="1425117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67818</xdr:rowOff>
    </xdr:from>
    <xdr:to>
      <xdr:col>19</xdr:col>
      <xdr:colOff>177800</xdr:colOff>
      <xdr:row>83</xdr:row>
      <xdr:rowOff>99822</xdr:rowOff>
    </xdr:to>
    <xdr:cxnSp macro="">
      <xdr:nvCxnSpPr>
        <xdr:cNvPr id="301" name="直線コネクタ 300">
          <a:extLst>
            <a:ext uri="{FF2B5EF4-FFF2-40B4-BE49-F238E27FC236}">
              <a16:creationId xmlns:a16="http://schemas.microsoft.com/office/drawing/2014/main" id="{4BF964FA-463E-44D9-82C9-4F3592B497CA}"/>
            </a:ext>
          </a:extLst>
        </xdr:cNvPr>
        <xdr:cNvCxnSpPr/>
      </xdr:nvCxnSpPr>
      <xdr:spPr>
        <a:xfrm>
          <a:off x="2626360" y="14296263"/>
          <a:ext cx="80518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167894</xdr:rowOff>
    </xdr:from>
    <xdr:to>
      <xdr:col>10</xdr:col>
      <xdr:colOff>165100</xdr:colOff>
      <xdr:row>83</xdr:row>
      <xdr:rowOff>98044</xdr:rowOff>
    </xdr:to>
    <xdr:sp macro="" textlink="">
      <xdr:nvSpPr>
        <xdr:cNvPr id="302" name="楕円 301">
          <a:extLst>
            <a:ext uri="{FF2B5EF4-FFF2-40B4-BE49-F238E27FC236}">
              <a16:creationId xmlns:a16="http://schemas.microsoft.com/office/drawing/2014/main" id="{DBAB1D45-5F2E-4AFF-9F7C-B992B5A06068}"/>
            </a:ext>
          </a:extLst>
        </xdr:cNvPr>
        <xdr:cNvSpPr/>
      </xdr:nvSpPr>
      <xdr:spPr>
        <a:xfrm>
          <a:off x="1774190" y="1423060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47244</xdr:rowOff>
    </xdr:from>
    <xdr:to>
      <xdr:col>15</xdr:col>
      <xdr:colOff>50800</xdr:colOff>
      <xdr:row>83</xdr:row>
      <xdr:rowOff>67818</xdr:rowOff>
    </xdr:to>
    <xdr:cxnSp macro="">
      <xdr:nvCxnSpPr>
        <xdr:cNvPr id="303" name="直線コネクタ 302">
          <a:extLst>
            <a:ext uri="{FF2B5EF4-FFF2-40B4-BE49-F238E27FC236}">
              <a16:creationId xmlns:a16="http://schemas.microsoft.com/office/drawing/2014/main" id="{07DB00D8-F685-4E36-AB9C-EC93DB138B61}"/>
            </a:ext>
          </a:extLst>
        </xdr:cNvPr>
        <xdr:cNvCxnSpPr/>
      </xdr:nvCxnSpPr>
      <xdr:spPr>
        <a:xfrm>
          <a:off x="1828800" y="14279499"/>
          <a:ext cx="7975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xdr:rowOff>
    </xdr:from>
    <xdr:to>
      <xdr:col>6</xdr:col>
      <xdr:colOff>38100</xdr:colOff>
      <xdr:row>83</xdr:row>
      <xdr:rowOff>116332</xdr:rowOff>
    </xdr:to>
    <xdr:sp macro="" textlink="">
      <xdr:nvSpPr>
        <xdr:cNvPr id="304" name="楕円 303">
          <a:extLst>
            <a:ext uri="{FF2B5EF4-FFF2-40B4-BE49-F238E27FC236}">
              <a16:creationId xmlns:a16="http://schemas.microsoft.com/office/drawing/2014/main" id="{8F423032-692F-4343-8C3D-171446C2379F}"/>
            </a:ext>
          </a:extLst>
        </xdr:cNvPr>
        <xdr:cNvSpPr/>
      </xdr:nvSpPr>
      <xdr:spPr>
        <a:xfrm>
          <a:off x="988060" y="14248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47244</xdr:rowOff>
    </xdr:from>
    <xdr:to>
      <xdr:col>10</xdr:col>
      <xdr:colOff>114300</xdr:colOff>
      <xdr:row>83</xdr:row>
      <xdr:rowOff>65532</xdr:rowOff>
    </xdr:to>
    <xdr:cxnSp macro="">
      <xdr:nvCxnSpPr>
        <xdr:cNvPr id="305" name="直線コネクタ 304">
          <a:extLst>
            <a:ext uri="{FF2B5EF4-FFF2-40B4-BE49-F238E27FC236}">
              <a16:creationId xmlns:a16="http://schemas.microsoft.com/office/drawing/2014/main" id="{FCC125C8-20A8-4FD8-BC76-7AA50DDE6FF7}"/>
            </a:ext>
          </a:extLst>
        </xdr:cNvPr>
        <xdr:cNvCxnSpPr/>
      </xdr:nvCxnSpPr>
      <xdr:spPr>
        <a:xfrm flipV="1">
          <a:off x="1031240" y="14279499"/>
          <a:ext cx="79756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74D2C821-524E-407D-9B50-66F5EA727498}"/>
            </a:ext>
          </a:extLst>
        </xdr:cNvPr>
        <xdr:cNvSpPr txBox="1"/>
      </xdr:nvSpPr>
      <xdr:spPr>
        <a:xfrm>
          <a:off x="3239144" y="137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E5FCE172-E2BF-4D2D-B62A-3F867EBB98A7}"/>
            </a:ext>
          </a:extLst>
        </xdr:cNvPr>
        <xdr:cNvSpPr txBox="1"/>
      </xdr:nvSpPr>
      <xdr:spPr>
        <a:xfrm>
          <a:off x="24390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B7B0FF7A-0CC1-437F-8BAF-CFF0C32205C1}"/>
            </a:ext>
          </a:extLst>
        </xdr:cNvPr>
        <xdr:cNvSpPr txBox="1"/>
      </xdr:nvSpPr>
      <xdr:spPr>
        <a:xfrm>
          <a:off x="1641484" y="1374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18D75A4B-10AE-4272-B738-24F62BE1E222}"/>
            </a:ext>
          </a:extLst>
        </xdr:cNvPr>
        <xdr:cNvSpPr txBox="1"/>
      </xdr:nvSpPr>
      <xdr:spPr>
        <a:xfrm>
          <a:off x="855354" y="13715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141749</xdr:rowOff>
    </xdr:from>
    <xdr:ext cx="405111" cy="259045"/>
    <xdr:sp macro="" textlink="">
      <xdr:nvSpPr>
        <xdr:cNvPr id="310" name="n_1mainValue【公営住宅】&#10;有形固定資産減価償却率">
          <a:extLst>
            <a:ext uri="{FF2B5EF4-FFF2-40B4-BE49-F238E27FC236}">
              <a16:creationId xmlns:a16="http://schemas.microsoft.com/office/drawing/2014/main" id="{56C21F6A-0BB6-4E2A-87F2-60DD3F57FC81}"/>
            </a:ext>
          </a:extLst>
        </xdr:cNvPr>
        <xdr:cNvSpPr txBox="1"/>
      </xdr:nvSpPr>
      <xdr:spPr>
        <a:xfrm>
          <a:off x="3239144" y="143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109745</xdr:rowOff>
    </xdr:from>
    <xdr:ext cx="405111" cy="259045"/>
    <xdr:sp macro="" textlink="">
      <xdr:nvSpPr>
        <xdr:cNvPr id="311" name="n_2mainValue【公営住宅】&#10;有形固定資産減価償却率">
          <a:extLst>
            <a:ext uri="{FF2B5EF4-FFF2-40B4-BE49-F238E27FC236}">
              <a16:creationId xmlns:a16="http://schemas.microsoft.com/office/drawing/2014/main" id="{DD9B777B-5DBB-4ADF-B99B-82BC2791746E}"/>
            </a:ext>
          </a:extLst>
        </xdr:cNvPr>
        <xdr:cNvSpPr txBox="1"/>
      </xdr:nvSpPr>
      <xdr:spPr>
        <a:xfrm>
          <a:off x="2439044" y="1433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89171</xdr:rowOff>
    </xdr:from>
    <xdr:ext cx="405111" cy="259045"/>
    <xdr:sp macro="" textlink="">
      <xdr:nvSpPr>
        <xdr:cNvPr id="312" name="n_3mainValue【公営住宅】&#10;有形固定資産減価償却率">
          <a:extLst>
            <a:ext uri="{FF2B5EF4-FFF2-40B4-BE49-F238E27FC236}">
              <a16:creationId xmlns:a16="http://schemas.microsoft.com/office/drawing/2014/main" id="{510D31C5-5006-482D-AB28-E00B86E4CF42}"/>
            </a:ext>
          </a:extLst>
        </xdr:cNvPr>
        <xdr:cNvSpPr txBox="1"/>
      </xdr:nvSpPr>
      <xdr:spPr>
        <a:xfrm>
          <a:off x="1641484" y="1432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107459</xdr:rowOff>
    </xdr:from>
    <xdr:ext cx="405111" cy="259045"/>
    <xdr:sp macro="" textlink="">
      <xdr:nvSpPr>
        <xdr:cNvPr id="313" name="n_4mainValue【公営住宅】&#10;有形固定資産減価償却率">
          <a:extLst>
            <a:ext uri="{FF2B5EF4-FFF2-40B4-BE49-F238E27FC236}">
              <a16:creationId xmlns:a16="http://schemas.microsoft.com/office/drawing/2014/main" id="{98D176F9-C5D2-4850-896B-E42F8C41A3F2}"/>
            </a:ext>
          </a:extLst>
        </xdr:cNvPr>
        <xdr:cNvSpPr txBox="1"/>
      </xdr:nvSpPr>
      <xdr:spPr>
        <a:xfrm>
          <a:off x="855354" y="143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BD60812C-2827-4B78-A482-5B3EEC48662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1EFA7415-610F-4912-92A8-EAD4BEDEF2F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9C2CA0D3-CE15-4B23-8260-015C98F7536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A5B24808-EF11-4165-8511-F1187495AB3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246F1EE-8C8C-42FE-B3A4-F8D04C569F1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2A511C76-88D0-40D6-8F50-F328EC93FFC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E1670AF0-A25C-4B31-8541-8614FF5075C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8E6334D9-24DE-40EC-BC61-CC283014FE0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F48FD8BB-2049-47EB-B030-F530856AC6E2}"/>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819A8A55-6DC7-4034-A531-7CF052E33B8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C7C377B2-A345-4CFB-AF24-8157EB12A0E5}"/>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B973498-F117-4C8C-BA34-362B733071F6}"/>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569DC5C7-A524-439C-8881-AF84A0DD33DE}"/>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1653BC9E-86D1-4535-8436-F1B04A37419C}"/>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F21A79D9-B113-40B7-B276-2A3F9A8CD5FF}"/>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4F85556B-DE21-48BC-9289-DE2CB904313C}"/>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C8BD8AC4-EFBC-4EE3-8B72-01A0A3A813AD}"/>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1820E9D4-A2BA-454E-A112-B6386F81F665}"/>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D8538957-0B96-45A0-94B4-3B68EA9CB9C7}"/>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F92504EE-2D4F-407E-B607-A2AA14CBFAEF}"/>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664731F0-E15D-40F9-BE1D-94F377747D21}"/>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FECB4033-CCC4-417B-99C5-4B4BD0E49B8A}"/>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D8DABAEE-DB4D-49A6-981D-D28747FFC02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DD6F0088-3CF9-406A-8D42-C03E6279FB51}"/>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036C3D1B-EB81-409F-B857-39EDE5D0FABD}"/>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B04F7D6C-B6D8-4BFE-AD56-9E834C04A410}"/>
            </a:ext>
          </a:extLst>
        </xdr:cNvPr>
        <xdr:cNvCxnSpPr/>
      </xdr:nvCxnSpPr>
      <xdr:spPr>
        <a:xfrm flipV="1">
          <a:off x="942911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4D6B5E32-8752-48E6-90CE-7A20830F912B}"/>
            </a:ext>
          </a:extLst>
        </xdr:cNvPr>
        <xdr:cNvSpPr txBox="1"/>
      </xdr:nvSpPr>
      <xdr:spPr>
        <a:xfrm>
          <a:off x="946785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5C574C74-1437-460A-ABB6-818D62940253}"/>
            </a:ext>
          </a:extLst>
        </xdr:cNvPr>
        <xdr:cNvCxnSpPr/>
      </xdr:nvCxnSpPr>
      <xdr:spPr>
        <a:xfrm>
          <a:off x="9356090" y="148562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3B7A75E3-2BC7-4092-881F-AB84F83798BE}"/>
            </a:ext>
          </a:extLst>
        </xdr:cNvPr>
        <xdr:cNvSpPr txBox="1"/>
      </xdr:nvSpPr>
      <xdr:spPr>
        <a:xfrm>
          <a:off x="9467850" y="1315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E05AC2A2-F68A-41FA-8BAD-E2A068A8A4D0}"/>
            </a:ext>
          </a:extLst>
        </xdr:cNvPr>
        <xdr:cNvCxnSpPr/>
      </xdr:nvCxnSpPr>
      <xdr:spPr>
        <a:xfrm>
          <a:off x="9356090" y="133752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75B9862C-697D-489C-AC14-53E4DB1EF84C}"/>
            </a:ext>
          </a:extLst>
        </xdr:cNvPr>
        <xdr:cNvSpPr txBox="1"/>
      </xdr:nvSpPr>
      <xdr:spPr>
        <a:xfrm>
          <a:off x="9467850" y="1418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4AE4DF0F-2C35-44F3-B5A2-E6D4A32DA0E7}"/>
            </a:ext>
          </a:extLst>
        </xdr:cNvPr>
        <xdr:cNvSpPr/>
      </xdr:nvSpPr>
      <xdr:spPr>
        <a:xfrm>
          <a:off x="9394190" y="14341748"/>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B1BDA2E9-9A0C-4A4D-8DFD-E94D6A6900E9}"/>
            </a:ext>
          </a:extLst>
        </xdr:cNvPr>
        <xdr:cNvSpPr/>
      </xdr:nvSpPr>
      <xdr:spPr>
        <a:xfrm>
          <a:off x="8632190" y="1434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DF0E9180-5998-44E9-98A0-5355143A0B6A}"/>
            </a:ext>
          </a:extLst>
        </xdr:cNvPr>
        <xdr:cNvSpPr/>
      </xdr:nvSpPr>
      <xdr:spPr>
        <a:xfrm>
          <a:off x="7846060" y="143417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E99D57B0-7302-477A-9465-62D5739D539F}"/>
            </a:ext>
          </a:extLst>
        </xdr:cNvPr>
        <xdr:cNvSpPr/>
      </xdr:nvSpPr>
      <xdr:spPr>
        <a:xfrm>
          <a:off x="7029450" y="143382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B6FB6D61-EB65-4720-84D2-09947CF62E7D}"/>
            </a:ext>
          </a:extLst>
        </xdr:cNvPr>
        <xdr:cNvSpPr/>
      </xdr:nvSpPr>
      <xdr:spPr>
        <a:xfrm>
          <a:off x="6231890" y="1429902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6B9F6ADF-7F7D-496E-BF06-84B727FF652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FF97141-6948-4225-BBF7-F74E285228B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F0CAF68-8E9D-47F8-9EBE-D99B00666DE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CFC6B14-4742-4EFE-8D11-4450DAE23F4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D0B96B8-386F-4C79-A8CF-767FDFFA352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134257</xdr:rowOff>
    </xdr:from>
    <xdr:to>
      <xdr:col>55</xdr:col>
      <xdr:colOff>50800</xdr:colOff>
      <xdr:row>86</xdr:row>
      <xdr:rowOff>64407</xdr:rowOff>
    </xdr:to>
    <xdr:sp macro="" textlink="">
      <xdr:nvSpPr>
        <xdr:cNvPr id="355" name="楕円 354">
          <a:extLst>
            <a:ext uri="{FF2B5EF4-FFF2-40B4-BE49-F238E27FC236}">
              <a16:creationId xmlns:a16="http://schemas.microsoft.com/office/drawing/2014/main" id="{837AA66D-DABD-43A8-8C9F-2E160EF3DF1C}"/>
            </a:ext>
          </a:extLst>
        </xdr:cNvPr>
        <xdr:cNvSpPr/>
      </xdr:nvSpPr>
      <xdr:spPr>
        <a:xfrm>
          <a:off x="9394190" y="14703697"/>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49184</xdr:rowOff>
    </xdr:from>
    <xdr:ext cx="469744" cy="259045"/>
    <xdr:sp macro="" textlink="">
      <xdr:nvSpPr>
        <xdr:cNvPr id="356" name="【公営住宅】&#10;一人当たり面積該当値テキスト">
          <a:extLst>
            <a:ext uri="{FF2B5EF4-FFF2-40B4-BE49-F238E27FC236}">
              <a16:creationId xmlns:a16="http://schemas.microsoft.com/office/drawing/2014/main" id="{0C79A8A5-AB4B-4DCB-BD62-E82AA23F55E5}"/>
            </a:ext>
          </a:extLst>
        </xdr:cNvPr>
        <xdr:cNvSpPr txBox="1"/>
      </xdr:nvSpPr>
      <xdr:spPr>
        <a:xfrm>
          <a:off x="9467850" y="1462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132624</xdr:rowOff>
    </xdr:from>
    <xdr:to>
      <xdr:col>50</xdr:col>
      <xdr:colOff>165100</xdr:colOff>
      <xdr:row>86</xdr:row>
      <xdr:rowOff>62774</xdr:rowOff>
    </xdr:to>
    <xdr:sp macro="" textlink="">
      <xdr:nvSpPr>
        <xdr:cNvPr id="357" name="楕円 356">
          <a:extLst>
            <a:ext uri="{FF2B5EF4-FFF2-40B4-BE49-F238E27FC236}">
              <a16:creationId xmlns:a16="http://schemas.microsoft.com/office/drawing/2014/main" id="{660376B8-30B9-4C61-93E8-7432FA85FD1E}"/>
            </a:ext>
          </a:extLst>
        </xdr:cNvPr>
        <xdr:cNvSpPr/>
      </xdr:nvSpPr>
      <xdr:spPr>
        <a:xfrm>
          <a:off x="8632190" y="1470968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11974</xdr:rowOff>
    </xdr:from>
    <xdr:to>
      <xdr:col>55</xdr:col>
      <xdr:colOff>0</xdr:colOff>
      <xdr:row>86</xdr:row>
      <xdr:rowOff>13607</xdr:rowOff>
    </xdr:to>
    <xdr:cxnSp macro="">
      <xdr:nvCxnSpPr>
        <xdr:cNvPr id="358" name="直線コネクタ 357">
          <a:extLst>
            <a:ext uri="{FF2B5EF4-FFF2-40B4-BE49-F238E27FC236}">
              <a16:creationId xmlns:a16="http://schemas.microsoft.com/office/drawing/2014/main" id="{79863093-65E4-4647-849E-F8251A417E79}"/>
            </a:ext>
          </a:extLst>
        </xdr:cNvPr>
        <xdr:cNvCxnSpPr/>
      </xdr:nvCxnSpPr>
      <xdr:spPr>
        <a:xfrm>
          <a:off x="8686800" y="14760484"/>
          <a:ext cx="7429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132624</xdr:rowOff>
    </xdr:from>
    <xdr:to>
      <xdr:col>46</xdr:col>
      <xdr:colOff>38100</xdr:colOff>
      <xdr:row>86</xdr:row>
      <xdr:rowOff>62774</xdr:rowOff>
    </xdr:to>
    <xdr:sp macro="" textlink="">
      <xdr:nvSpPr>
        <xdr:cNvPr id="359" name="楕円 358">
          <a:extLst>
            <a:ext uri="{FF2B5EF4-FFF2-40B4-BE49-F238E27FC236}">
              <a16:creationId xmlns:a16="http://schemas.microsoft.com/office/drawing/2014/main" id="{8F809F10-EDBF-4DFC-8689-E1C33CE960CA}"/>
            </a:ext>
          </a:extLst>
        </xdr:cNvPr>
        <xdr:cNvSpPr/>
      </xdr:nvSpPr>
      <xdr:spPr>
        <a:xfrm>
          <a:off x="7846060" y="1470968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11974</xdr:rowOff>
    </xdr:from>
    <xdr:to>
      <xdr:col>50</xdr:col>
      <xdr:colOff>114300</xdr:colOff>
      <xdr:row>86</xdr:row>
      <xdr:rowOff>11974</xdr:rowOff>
    </xdr:to>
    <xdr:cxnSp macro="">
      <xdr:nvCxnSpPr>
        <xdr:cNvPr id="360" name="直線コネクタ 359">
          <a:extLst>
            <a:ext uri="{FF2B5EF4-FFF2-40B4-BE49-F238E27FC236}">
              <a16:creationId xmlns:a16="http://schemas.microsoft.com/office/drawing/2014/main" id="{9A121D03-0278-4601-847E-0531CA1A5840}"/>
            </a:ext>
          </a:extLst>
        </xdr:cNvPr>
        <xdr:cNvCxnSpPr/>
      </xdr:nvCxnSpPr>
      <xdr:spPr>
        <a:xfrm>
          <a:off x="7889240" y="1476048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132624</xdr:rowOff>
    </xdr:from>
    <xdr:to>
      <xdr:col>41</xdr:col>
      <xdr:colOff>101600</xdr:colOff>
      <xdr:row>86</xdr:row>
      <xdr:rowOff>62774</xdr:rowOff>
    </xdr:to>
    <xdr:sp macro="" textlink="">
      <xdr:nvSpPr>
        <xdr:cNvPr id="361" name="楕円 360">
          <a:extLst>
            <a:ext uri="{FF2B5EF4-FFF2-40B4-BE49-F238E27FC236}">
              <a16:creationId xmlns:a16="http://schemas.microsoft.com/office/drawing/2014/main" id="{66369565-9EEE-44F4-807E-9977C53053BD}"/>
            </a:ext>
          </a:extLst>
        </xdr:cNvPr>
        <xdr:cNvSpPr/>
      </xdr:nvSpPr>
      <xdr:spPr>
        <a:xfrm>
          <a:off x="7029450" y="147096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11974</xdr:rowOff>
    </xdr:from>
    <xdr:to>
      <xdr:col>45</xdr:col>
      <xdr:colOff>177800</xdr:colOff>
      <xdr:row>86</xdr:row>
      <xdr:rowOff>11974</xdr:rowOff>
    </xdr:to>
    <xdr:cxnSp macro="">
      <xdr:nvCxnSpPr>
        <xdr:cNvPr id="362" name="直線コネクタ 361">
          <a:extLst>
            <a:ext uri="{FF2B5EF4-FFF2-40B4-BE49-F238E27FC236}">
              <a16:creationId xmlns:a16="http://schemas.microsoft.com/office/drawing/2014/main" id="{09AC7CE3-1CEE-4075-B386-451A8C4459DD}"/>
            </a:ext>
          </a:extLst>
        </xdr:cNvPr>
        <xdr:cNvCxnSpPr/>
      </xdr:nvCxnSpPr>
      <xdr:spPr>
        <a:xfrm>
          <a:off x="7084060" y="1476048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63" name="楕円 362">
          <a:extLst>
            <a:ext uri="{FF2B5EF4-FFF2-40B4-BE49-F238E27FC236}">
              <a16:creationId xmlns:a16="http://schemas.microsoft.com/office/drawing/2014/main" id="{D9EFE92F-C8BC-46C5-8450-3C181F61FAFB}"/>
            </a:ext>
          </a:extLst>
        </xdr:cNvPr>
        <xdr:cNvSpPr/>
      </xdr:nvSpPr>
      <xdr:spPr>
        <a:xfrm>
          <a:off x="6231890" y="1470968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11974</xdr:rowOff>
    </xdr:from>
    <xdr:to>
      <xdr:col>41</xdr:col>
      <xdr:colOff>50800</xdr:colOff>
      <xdr:row>86</xdr:row>
      <xdr:rowOff>11974</xdr:rowOff>
    </xdr:to>
    <xdr:cxnSp macro="">
      <xdr:nvCxnSpPr>
        <xdr:cNvPr id="364" name="直線コネクタ 363">
          <a:extLst>
            <a:ext uri="{FF2B5EF4-FFF2-40B4-BE49-F238E27FC236}">
              <a16:creationId xmlns:a16="http://schemas.microsoft.com/office/drawing/2014/main" id="{7366811C-0867-4413-8335-8C73DE743486}"/>
            </a:ext>
          </a:extLst>
        </xdr:cNvPr>
        <xdr:cNvCxnSpPr/>
      </xdr:nvCxnSpPr>
      <xdr:spPr>
        <a:xfrm>
          <a:off x="6286500" y="1476048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F7CF32E1-96C1-4FBF-9AEB-F532508DCDB1}"/>
            </a:ext>
          </a:extLst>
        </xdr:cNvPr>
        <xdr:cNvSpPr txBox="1"/>
      </xdr:nvSpPr>
      <xdr:spPr>
        <a:xfrm>
          <a:off x="845446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BB118341-40F2-48B6-B0FF-4EC41D7E964A}"/>
            </a:ext>
          </a:extLst>
        </xdr:cNvPr>
        <xdr:cNvSpPr txBox="1"/>
      </xdr:nvSpPr>
      <xdr:spPr>
        <a:xfrm>
          <a:off x="7673417" y="1411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A795033A-F130-41A4-8756-3AA3FCC36388}"/>
            </a:ext>
          </a:extLst>
        </xdr:cNvPr>
        <xdr:cNvSpPr txBox="1"/>
      </xdr:nvSpPr>
      <xdr:spPr>
        <a:xfrm>
          <a:off x="6866332"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6A7263D4-D62C-4329-9930-1AA7AE4BA0F6}"/>
            </a:ext>
          </a:extLst>
        </xdr:cNvPr>
        <xdr:cNvSpPr txBox="1"/>
      </xdr:nvSpPr>
      <xdr:spPr>
        <a:xfrm>
          <a:off x="6068772" y="140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53901</xdr:rowOff>
    </xdr:from>
    <xdr:ext cx="469744" cy="259045"/>
    <xdr:sp macro="" textlink="">
      <xdr:nvSpPr>
        <xdr:cNvPr id="369" name="n_1mainValue【公営住宅】&#10;一人当たり面積">
          <a:extLst>
            <a:ext uri="{FF2B5EF4-FFF2-40B4-BE49-F238E27FC236}">
              <a16:creationId xmlns:a16="http://schemas.microsoft.com/office/drawing/2014/main" id="{D33E1FBC-B611-4F83-BFA2-7A81C4CFCA5F}"/>
            </a:ext>
          </a:extLst>
        </xdr:cNvPr>
        <xdr:cNvSpPr txBox="1"/>
      </xdr:nvSpPr>
      <xdr:spPr>
        <a:xfrm>
          <a:off x="8454467"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53901</xdr:rowOff>
    </xdr:from>
    <xdr:ext cx="469744" cy="259045"/>
    <xdr:sp macro="" textlink="">
      <xdr:nvSpPr>
        <xdr:cNvPr id="370" name="n_2mainValue【公営住宅】&#10;一人当たり面積">
          <a:extLst>
            <a:ext uri="{FF2B5EF4-FFF2-40B4-BE49-F238E27FC236}">
              <a16:creationId xmlns:a16="http://schemas.microsoft.com/office/drawing/2014/main" id="{2EA05C72-9B72-4E93-AC7E-FC6AEFFA2DCF}"/>
            </a:ext>
          </a:extLst>
        </xdr:cNvPr>
        <xdr:cNvSpPr txBox="1"/>
      </xdr:nvSpPr>
      <xdr:spPr>
        <a:xfrm>
          <a:off x="7673417"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1" name="n_3mainValue【公営住宅】&#10;一人当たり面積">
          <a:extLst>
            <a:ext uri="{FF2B5EF4-FFF2-40B4-BE49-F238E27FC236}">
              <a16:creationId xmlns:a16="http://schemas.microsoft.com/office/drawing/2014/main" id="{A85C93E7-530A-4BD8-9EAF-1872FE6CBD03}"/>
            </a:ext>
          </a:extLst>
        </xdr:cNvPr>
        <xdr:cNvSpPr txBox="1"/>
      </xdr:nvSpPr>
      <xdr:spPr>
        <a:xfrm>
          <a:off x="686633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2" name="n_4mainValue【公営住宅】&#10;一人当たり面積">
          <a:extLst>
            <a:ext uri="{FF2B5EF4-FFF2-40B4-BE49-F238E27FC236}">
              <a16:creationId xmlns:a16="http://schemas.microsoft.com/office/drawing/2014/main" id="{C44A745C-ED9E-453F-A407-0C917231FF60}"/>
            </a:ext>
          </a:extLst>
        </xdr:cNvPr>
        <xdr:cNvSpPr txBox="1"/>
      </xdr:nvSpPr>
      <xdr:spPr>
        <a:xfrm>
          <a:off x="606877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F5E0D51B-86F1-4B60-BEB1-81C1C950F0F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82AF0AB-7A1A-4589-96F9-A73D7336BB6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6E332AA4-C844-4A3A-BACD-161B3A8A724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85B4C495-7E77-4D57-9473-E12932148DC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8C8CCD6-1A46-4511-99D2-7B701DA885A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527A18EC-D701-4EA9-8B88-552134D57B0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6E09941A-452E-434B-8DCE-53B6CFF54F2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51C9CEC1-5340-4802-A36B-AA3B0E17BE4C}"/>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4E7AD45B-C9EA-467E-B889-8A0B8B6CC78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860FCEE6-0685-486B-AC0A-3C0C02AF932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06D814F4-0BB9-4A82-B82B-A2B9EF735A9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DFF391F4-8DE2-463A-B52A-1C59B52074A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CAEC3D59-E4BF-408C-82ED-3837B9F77C2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54626BB7-5C8A-42F5-8364-257E070153E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43EC5E82-3DDF-4A14-AD09-4E7F3BC4BC6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D1381CB2-BC39-452C-8F13-FB62E8E15F0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6980A790-6FD2-406D-B09D-8A602F50306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DFB1C688-91C9-4E3B-9F58-F402CB9BEF7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BCA3C93-0A0A-4C04-88FB-13250BE0B1E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7579E3FB-D52B-4B6F-8B1E-005E6C183DD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80EE65A9-D37A-4201-9A83-F683315704E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F47703C0-2F9A-4DCD-A9C3-9AD39CEA8C0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C70753F9-1FAE-41CF-993F-4E12A1C792F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A0DEA91C-F477-45C9-B3D3-2D83AC5AFAF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29C58CAE-338C-4285-88FF-E4FFD08640A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A93011E4-552A-413F-93BA-8AF56A03D72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77C1D2B2-DF8A-48DA-87A6-FA621856E94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6407D57D-BDE8-43E7-A25B-57194C5F94C5}"/>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E03D3456-1DA6-4A82-B95F-84829627884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EC89A366-3451-4D81-917A-A20CB8C75E13}"/>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3E9DAF7D-4616-4D08-A38B-9B6F77AA8D6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A11CAE8F-0659-4BDB-BF1F-B4BE7C3F5829}"/>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EED2EC6-6D7C-4A4F-AFFA-A230823C326F}"/>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C2F62C38-7290-494B-A403-A0648DC58538}"/>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59EBD461-11DE-4840-98A4-1718AA1F9D4B}"/>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02DA6556-E13E-4796-B664-54B763B2A25D}"/>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5DB5D311-201C-4BBF-AF39-0B47FDBEA5CF}"/>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A9092DAA-5238-4342-82F4-A87B20851E9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78786331-62BE-4706-853A-43EC06F07D8D}"/>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7C75D7C4-E309-4CD9-A3D2-1E259FEF3D4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0A7478CA-19E9-4DE4-A4F8-2F47B55B9EB3}"/>
            </a:ext>
          </a:extLst>
        </xdr:cNvPr>
        <xdr:cNvCxnSpPr/>
      </xdr:nvCxnSpPr>
      <xdr:spPr>
        <a:xfrm flipV="1">
          <a:off x="14703424" y="5955030"/>
          <a:ext cx="0" cy="1093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2E43A99B-741D-401A-A273-E35FAF2BC36E}"/>
            </a:ext>
          </a:extLst>
        </xdr:cNvPr>
        <xdr:cNvSpPr txBox="1"/>
      </xdr:nvSpPr>
      <xdr:spPr>
        <a:xfrm>
          <a:off x="14742160" y="705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DE5431DD-8EFE-4442-A3C8-B7EA03514B60}"/>
            </a:ext>
          </a:extLst>
        </xdr:cNvPr>
        <xdr:cNvCxnSpPr/>
      </xdr:nvCxnSpPr>
      <xdr:spPr>
        <a:xfrm>
          <a:off x="1461135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2B5C6794-9F8A-44BA-A33B-04378AEC3984}"/>
            </a:ext>
          </a:extLst>
        </xdr:cNvPr>
        <xdr:cNvSpPr txBox="1"/>
      </xdr:nvSpPr>
      <xdr:spPr>
        <a:xfrm>
          <a:off x="14742160" y="572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4B66EA13-B316-4031-BCFA-C6ADF2AF4FDD}"/>
            </a:ext>
          </a:extLst>
        </xdr:cNvPr>
        <xdr:cNvCxnSpPr/>
      </xdr:nvCxnSpPr>
      <xdr:spPr>
        <a:xfrm>
          <a:off x="14611350" y="5955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2C0FA563-AC9C-4C49-B375-535EDFC54ED8}"/>
            </a:ext>
          </a:extLst>
        </xdr:cNvPr>
        <xdr:cNvSpPr txBox="1"/>
      </xdr:nvSpPr>
      <xdr:spPr>
        <a:xfrm>
          <a:off x="1474216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74E06438-2CCC-41EC-9C0F-413E30E291E5}"/>
            </a:ext>
          </a:extLst>
        </xdr:cNvPr>
        <xdr:cNvSpPr/>
      </xdr:nvSpPr>
      <xdr:spPr>
        <a:xfrm>
          <a:off x="14649450" y="63309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C7D6BEDE-9702-4A26-9261-9721AEE22CC1}"/>
            </a:ext>
          </a:extLst>
        </xdr:cNvPr>
        <xdr:cNvSpPr/>
      </xdr:nvSpPr>
      <xdr:spPr>
        <a:xfrm>
          <a:off x="13887450" y="63214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0C24DA24-D90A-47CF-80CD-95613097B6FC}"/>
            </a:ext>
          </a:extLst>
        </xdr:cNvPr>
        <xdr:cNvSpPr/>
      </xdr:nvSpPr>
      <xdr:spPr>
        <a:xfrm>
          <a:off x="13089890" y="634428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6EC56B4D-B1DF-4186-8633-44E03467F90E}"/>
            </a:ext>
          </a:extLst>
        </xdr:cNvPr>
        <xdr:cNvSpPr/>
      </xdr:nvSpPr>
      <xdr:spPr>
        <a:xfrm>
          <a:off x="12303760" y="63442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11FEC029-23F8-4D95-BD19-A4FBB3BCAF46}"/>
            </a:ext>
          </a:extLst>
        </xdr:cNvPr>
        <xdr:cNvSpPr/>
      </xdr:nvSpPr>
      <xdr:spPr>
        <a:xfrm>
          <a:off x="11487150" y="64014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7CC3BEB-2D25-4C09-A4D4-229C8AA3FB1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83D7F90-8FD4-48E3-8BD9-1941665E45F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4517E91-F816-43BE-AF1C-4472913B45A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63590C0-DAD4-47B1-8A44-A18A4BF2442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9E8D229-9A02-4DA7-8BBC-EF192D806B3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429" name="楕円 428">
          <a:extLst>
            <a:ext uri="{FF2B5EF4-FFF2-40B4-BE49-F238E27FC236}">
              <a16:creationId xmlns:a16="http://schemas.microsoft.com/office/drawing/2014/main" id="{2EA3CE87-5560-4169-8C90-E7DB093F0F44}"/>
            </a:ext>
          </a:extLst>
        </xdr:cNvPr>
        <xdr:cNvSpPr/>
      </xdr:nvSpPr>
      <xdr:spPr>
        <a:xfrm>
          <a:off x="14649450" y="653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3827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4EEEC8BA-57D9-4657-9B21-69D3EBDF9319}"/>
            </a:ext>
          </a:extLst>
        </xdr:cNvPr>
        <xdr:cNvSpPr txBox="1"/>
      </xdr:nvSpPr>
      <xdr:spPr>
        <a:xfrm>
          <a:off x="14742160"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21590</xdr:rowOff>
    </xdr:from>
    <xdr:to>
      <xdr:col>81</xdr:col>
      <xdr:colOff>101600</xdr:colOff>
      <xdr:row>38</xdr:row>
      <xdr:rowOff>123190</xdr:rowOff>
    </xdr:to>
    <xdr:sp macro="" textlink="">
      <xdr:nvSpPr>
        <xdr:cNvPr id="431" name="楕円 430">
          <a:extLst>
            <a:ext uri="{FF2B5EF4-FFF2-40B4-BE49-F238E27FC236}">
              <a16:creationId xmlns:a16="http://schemas.microsoft.com/office/drawing/2014/main" id="{80D97AD0-9F75-4FEB-8E9E-6ED5A088ECCD}"/>
            </a:ext>
          </a:extLst>
        </xdr:cNvPr>
        <xdr:cNvSpPr/>
      </xdr:nvSpPr>
      <xdr:spPr>
        <a:xfrm>
          <a:off x="13887450" y="6532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72390</xdr:rowOff>
    </xdr:from>
    <xdr:to>
      <xdr:col>85</xdr:col>
      <xdr:colOff>127000</xdr:colOff>
      <xdr:row>38</xdr:row>
      <xdr:rowOff>76200</xdr:rowOff>
    </xdr:to>
    <xdr:cxnSp macro="">
      <xdr:nvCxnSpPr>
        <xdr:cNvPr id="432" name="直線コネクタ 431">
          <a:extLst>
            <a:ext uri="{FF2B5EF4-FFF2-40B4-BE49-F238E27FC236}">
              <a16:creationId xmlns:a16="http://schemas.microsoft.com/office/drawing/2014/main" id="{6AEBAA98-7DD0-41AC-B959-AB3F8967ADC6}"/>
            </a:ext>
          </a:extLst>
        </xdr:cNvPr>
        <xdr:cNvCxnSpPr/>
      </xdr:nvCxnSpPr>
      <xdr:spPr>
        <a:xfrm>
          <a:off x="13942060" y="6587490"/>
          <a:ext cx="762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109220</xdr:rowOff>
    </xdr:from>
    <xdr:to>
      <xdr:col>76</xdr:col>
      <xdr:colOff>165100</xdr:colOff>
      <xdr:row>39</xdr:row>
      <xdr:rowOff>39370</xdr:rowOff>
    </xdr:to>
    <xdr:sp macro="" textlink="">
      <xdr:nvSpPr>
        <xdr:cNvPr id="433" name="楕円 432">
          <a:extLst>
            <a:ext uri="{FF2B5EF4-FFF2-40B4-BE49-F238E27FC236}">
              <a16:creationId xmlns:a16="http://schemas.microsoft.com/office/drawing/2014/main" id="{E49A7D2B-3FF0-4572-8FE7-D4C01BC8552F}"/>
            </a:ext>
          </a:extLst>
        </xdr:cNvPr>
        <xdr:cNvSpPr/>
      </xdr:nvSpPr>
      <xdr:spPr>
        <a:xfrm>
          <a:off x="13089890" y="6622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72390</xdr:rowOff>
    </xdr:from>
    <xdr:to>
      <xdr:col>81</xdr:col>
      <xdr:colOff>50800</xdr:colOff>
      <xdr:row>38</xdr:row>
      <xdr:rowOff>160020</xdr:rowOff>
    </xdr:to>
    <xdr:cxnSp macro="">
      <xdr:nvCxnSpPr>
        <xdr:cNvPr id="434" name="直線コネクタ 433">
          <a:extLst>
            <a:ext uri="{FF2B5EF4-FFF2-40B4-BE49-F238E27FC236}">
              <a16:creationId xmlns:a16="http://schemas.microsoft.com/office/drawing/2014/main" id="{F23F666C-DEBC-4E40-A187-0B39637A4FD4}"/>
            </a:ext>
          </a:extLst>
        </xdr:cNvPr>
        <xdr:cNvCxnSpPr/>
      </xdr:nvCxnSpPr>
      <xdr:spPr>
        <a:xfrm flipV="1">
          <a:off x="13144500" y="6587490"/>
          <a:ext cx="79756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118745</xdr:rowOff>
    </xdr:from>
    <xdr:to>
      <xdr:col>72</xdr:col>
      <xdr:colOff>38100</xdr:colOff>
      <xdr:row>39</xdr:row>
      <xdr:rowOff>48895</xdr:rowOff>
    </xdr:to>
    <xdr:sp macro="" textlink="">
      <xdr:nvSpPr>
        <xdr:cNvPr id="435" name="楕円 434">
          <a:extLst>
            <a:ext uri="{FF2B5EF4-FFF2-40B4-BE49-F238E27FC236}">
              <a16:creationId xmlns:a16="http://schemas.microsoft.com/office/drawing/2014/main" id="{92723F64-92CF-4E7D-9CBB-C584F252D9D2}"/>
            </a:ext>
          </a:extLst>
        </xdr:cNvPr>
        <xdr:cNvSpPr/>
      </xdr:nvSpPr>
      <xdr:spPr>
        <a:xfrm>
          <a:off x="12303760" y="663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160020</xdr:rowOff>
    </xdr:from>
    <xdr:to>
      <xdr:col>76</xdr:col>
      <xdr:colOff>114300</xdr:colOff>
      <xdr:row>38</xdr:row>
      <xdr:rowOff>169545</xdr:rowOff>
    </xdr:to>
    <xdr:cxnSp macro="">
      <xdr:nvCxnSpPr>
        <xdr:cNvPr id="436" name="直線コネクタ 435">
          <a:extLst>
            <a:ext uri="{FF2B5EF4-FFF2-40B4-BE49-F238E27FC236}">
              <a16:creationId xmlns:a16="http://schemas.microsoft.com/office/drawing/2014/main" id="{6904C311-0AED-4C71-B93B-4F24EF2EA169}"/>
            </a:ext>
          </a:extLst>
        </xdr:cNvPr>
        <xdr:cNvCxnSpPr/>
      </xdr:nvCxnSpPr>
      <xdr:spPr>
        <a:xfrm flipV="1">
          <a:off x="12346940" y="667702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73025</xdr:rowOff>
    </xdr:from>
    <xdr:to>
      <xdr:col>67</xdr:col>
      <xdr:colOff>101600</xdr:colOff>
      <xdr:row>39</xdr:row>
      <xdr:rowOff>3175</xdr:rowOff>
    </xdr:to>
    <xdr:sp macro="" textlink="">
      <xdr:nvSpPr>
        <xdr:cNvPr id="437" name="楕円 436">
          <a:extLst>
            <a:ext uri="{FF2B5EF4-FFF2-40B4-BE49-F238E27FC236}">
              <a16:creationId xmlns:a16="http://schemas.microsoft.com/office/drawing/2014/main" id="{AC133840-233C-48B9-BDF0-2B3C83BA7370}"/>
            </a:ext>
          </a:extLst>
        </xdr:cNvPr>
        <xdr:cNvSpPr/>
      </xdr:nvSpPr>
      <xdr:spPr>
        <a:xfrm>
          <a:off x="11487150" y="658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123825</xdr:rowOff>
    </xdr:from>
    <xdr:to>
      <xdr:col>71</xdr:col>
      <xdr:colOff>177800</xdr:colOff>
      <xdr:row>38</xdr:row>
      <xdr:rowOff>169545</xdr:rowOff>
    </xdr:to>
    <xdr:cxnSp macro="">
      <xdr:nvCxnSpPr>
        <xdr:cNvPr id="438" name="直線コネクタ 437">
          <a:extLst>
            <a:ext uri="{FF2B5EF4-FFF2-40B4-BE49-F238E27FC236}">
              <a16:creationId xmlns:a16="http://schemas.microsoft.com/office/drawing/2014/main" id="{9C8374F9-FE33-4D1A-96A6-5A7FE09C140F}"/>
            </a:ext>
          </a:extLst>
        </xdr:cNvPr>
        <xdr:cNvCxnSpPr/>
      </xdr:nvCxnSpPr>
      <xdr:spPr>
        <a:xfrm>
          <a:off x="11541760" y="664083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EEC5F05A-AA4A-4F71-B45B-C4CEA04BC614}"/>
            </a:ext>
          </a:extLst>
        </xdr:cNvPr>
        <xdr:cNvSpPr txBox="1"/>
      </xdr:nvSpPr>
      <xdr:spPr>
        <a:xfrm>
          <a:off x="1373823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F693A367-F3E9-45CC-A93E-583FB6454AD3}"/>
            </a:ext>
          </a:extLst>
        </xdr:cNvPr>
        <xdr:cNvSpPr txBox="1"/>
      </xdr:nvSpPr>
      <xdr:spPr>
        <a:xfrm>
          <a:off x="1295718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C55F815-2BB8-42AD-A9B6-60D35147957B}"/>
            </a:ext>
          </a:extLst>
        </xdr:cNvPr>
        <xdr:cNvSpPr txBox="1"/>
      </xdr:nvSpPr>
      <xdr:spPr>
        <a:xfrm>
          <a:off x="1217105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D07D07DE-F0D0-4EAF-AD18-43020B961895}"/>
            </a:ext>
          </a:extLst>
        </xdr:cNvPr>
        <xdr:cNvSpPr txBox="1"/>
      </xdr:nvSpPr>
      <xdr:spPr>
        <a:xfrm>
          <a:off x="113544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114317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FDEAABE7-6318-4682-B80E-261BB964930E}"/>
            </a:ext>
          </a:extLst>
        </xdr:cNvPr>
        <xdr:cNvSpPr txBox="1"/>
      </xdr:nvSpPr>
      <xdr:spPr>
        <a:xfrm>
          <a:off x="1373823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30497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EC04F3F2-3984-476C-94ED-1968E979E23B}"/>
            </a:ext>
          </a:extLst>
        </xdr:cNvPr>
        <xdr:cNvSpPr txBox="1"/>
      </xdr:nvSpPr>
      <xdr:spPr>
        <a:xfrm>
          <a:off x="1295718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40022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2886C0FB-5730-4815-B99F-BDDD5EAA1561}"/>
            </a:ext>
          </a:extLst>
        </xdr:cNvPr>
        <xdr:cNvSpPr txBox="1"/>
      </xdr:nvSpPr>
      <xdr:spPr>
        <a:xfrm>
          <a:off x="1217105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165752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6015AD0B-83CB-4D5E-82F9-8C9E36F1DC19}"/>
            </a:ext>
          </a:extLst>
        </xdr:cNvPr>
        <xdr:cNvSpPr txBox="1"/>
      </xdr:nvSpPr>
      <xdr:spPr>
        <a:xfrm>
          <a:off x="113544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599E1510-98AD-426A-AAE0-74691C3B113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7CB41CA5-3EED-43C4-944C-136984220DD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73C7E3FC-535D-4A6A-AF42-25EE36AAB91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BCF9F197-429F-45A1-ADB0-413899DF885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3EA05847-FFE0-420F-96BA-20B64DF1E2BC}"/>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49BD8722-E1E0-4D36-889A-0BC3F3401E9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63B77430-6882-48A6-8590-23C263C1558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809AB444-4F72-46D3-8742-344311FF3AF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45053C1-A72A-416A-841A-A32ECB5DC00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81B8F025-CC5F-4332-894E-6495C197553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D38197CC-D7BD-435C-AE88-29279848C5B4}"/>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703ECFEB-08DB-4ED6-BB4A-A00E60B884E6}"/>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7A273925-4F94-4937-8158-92DFC52EFF22}"/>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4CE31B82-2AC1-4A6F-A5C9-689B0510152F}"/>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D3E61BE6-85A1-4FF6-B2D8-E486BE69A5E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EF642AE0-9224-4076-8399-DA47BA1D63EE}"/>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8F67FC4B-E373-4025-8911-F91A929B9F23}"/>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DA8652B2-9185-4D03-81DB-DFBFD78DAAA5}"/>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1C1B698A-E786-4DC8-9971-42873B46CA5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CB4DCA8B-EDC1-41CB-9AEA-CA1D9E8A312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05309020-1BBB-48E9-A994-ABEFF82CA7D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8F804F5E-3C22-4538-AA83-2B2D8F38BD09}"/>
            </a:ext>
          </a:extLst>
        </xdr:cNvPr>
        <xdr:cNvCxnSpPr/>
      </xdr:nvCxnSpPr>
      <xdr:spPr>
        <a:xfrm flipV="1">
          <a:off x="19947254" y="6079236"/>
          <a:ext cx="0" cy="1041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5E5E0BA9-CC00-4A9B-8B37-7F8AD906F3FA}"/>
            </a:ext>
          </a:extLst>
        </xdr:cNvPr>
        <xdr:cNvSpPr txBox="1"/>
      </xdr:nvSpPr>
      <xdr:spPr>
        <a:xfrm>
          <a:off x="1998599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A737C664-E577-473D-B16D-6206295A3B25}"/>
            </a:ext>
          </a:extLst>
        </xdr:cNvPr>
        <xdr:cNvCxnSpPr/>
      </xdr:nvCxnSpPr>
      <xdr:spPr>
        <a:xfrm>
          <a:off x="19885660" y="712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19C90B16-FEDB-452A-8FF0-1189CCF16F39}"/>
            </a:ext>
          </a:extLst>
        </xdr:cNvPr>
        <xdr:cNvSpPr txBox="1"/>
      </xdr:nvSpPr>
      <xdr:spPr>
        <a:xfrm>
          <a:off x="19985990" y="585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D085F064-6BAB-4787-BB5A-AE11C40EB710}"/>
            </a:ext>
          </a:extLst>
        </xdr:cNvPr>
        <xdr:cNvCxnSpPr/>
      </xdr:nvCxnSpPr>
      <xdr:spPr>
        <a:xfrm>
          <a:off x="19885660" y="60792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95F2664F-2941-4039-8265-87BF08AEB1CC}"/>
            </a:ext>
          </a:extLst>
        </xdr:cNvPr>
        <xdr:cNvSpPr txBox="1"/>
      </xdr:nvSpPr>
      <xdr:spPr>
        <a:xfrm>
          <a:off x="19985990" y="6648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42507BFD-EFE0-42EC-82D6-ABEC9C085C74}"/>
            </a:ext>
          </a:extLst>
        </xdr:cNvPr>
        <xdr:cNvSpPr/>
      </xdr:nvSpPr>
      <xdr:spPr>
        <a:xfrm>
          <a:off x="19904710" y="68011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4A7E036C-13B4-496E-B35D-C268641C57CF}"/>
            </a:ext>
          </a:extLst>
        </xdr:cNvPr>
        <xdr:cNvSpPr/>
      </xdr:nvSpPr>
      <xdr:spPr>
        <a:xfrm>
          <a:off x="19161760" y="67946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5AD51EDD-F297-4175-9DB7-45ACDF58113B}"/>
            </a:ext>
          </a:extLst>
        </xdr:cNvPr>
        <xdr:cNvSpPr/>
      </xdr:nvSpPr>
      <xdr:spPr>
        <a:xfrm>
          <a:off x="18345150" y="6790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CB2B9731-DBD4-48BF-9102-3F5D9A68E26A}"/>
            </a:ext>
          </a:extLst>
        </xdr:cNvPr>
        <xdr:cNvSpPr/>
      </xdr:nvSpPr>
      <xdr:spPr>
        <a:xfrm>
          <a:off x="17547590" y="67900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A06BD0B1-CAE5-4FF2-A0F7-6E0592F505EA}"/>
            </a:ext>
          </a:extLst>
        </xdr:cNvPr>
        <xdr:cNvSpPr/>
      </xdr:nvSpPr>
      <xdr:spPr>
        <a:xfrm>
          <a:off x="16761460" y="6747002"/>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DDD77832-1570-4FD3-9B63-B77354C0692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60A9133-B2BB-47CE-AF34-9821F747712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D532092-E1D0-421C-B5D8-28BD9FFCD82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332D2C3-86ED-4D3D-9835-5AE8BBF8E54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6616CF5-BBF8-4C66-81D6-77E48227D70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xdr:rowOff>
    </xdr:from>
    <xdr:to>
      <xdr:col>116</xdr:col>
      <xdr:colOff>114300</xdr:colOff>
      <xdr:row>40</xdr:row>
      <xdr:rowOff>113284</xdr:rowOff>
    </xdr:to>
    <xdr:sp macro="" textlink="">
      <xdr:nvSpPr>
        <xdr:cNvPr id="484" name="楕円 483">
          <a:extLst>
            <a:ext uri="{FF2B5EF4-FFF2-40B4-BE49-F238E27FC236}">
              <a16:creationId xmlns:a16="http://schemas.microsoft.com/office/drawing/2014/main" id="{960C6451-B3CE-47F9-B31A-34C1C013A57A}"/>
            </a:ext>
          </a:extLst>
        </xdr:cNvPr>
        <xdr:cNvSpPr/>
      </xdr:nvSpPr>
      <xdr:spPr>
        <a:xfrm>
          <a:off x="19904710" y="68734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161561</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B3F7B646-54E6-44FC-B5C2-134D49D41205}"/>
            </a:ext>
          </a:extLst>
        </xdr:cNvPr>
        <xdr:cNvSpPr txBox="1"/>
      </xdr:nvSpPr>
      <xdr:spPr>
        <a:xfrm>
          <a:off x="19985990" y="685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151130</xdr:rowOff>
    </xdr:from>
    <xdr:to>
      <xdr:col>112</xdr:col>
      <xdr:colOff>38100</xdr:colOff>
      <xdr:row>40</xdr:row>
      <xdr:rowOff>81280</xdr:rowOff>
    </xdr:to>
    <xdr:sp macro="" textlink="">
      <xdr:nvSpPr>
        <xdr:cNvPr id="486" name="楕円 485">
          <a:extLst>
            <a:ext uri="{FF2B5EF4-FFF2-40B4-BE49-F238E27FC236}">
              <a16:creationId xmlns:a16="http://schemas.microsoft.com/office/drawing/2014/main" id="{D8563EB5-70BA-40A8-BA57-023528355765}"/>
            </a:ext>
          </a:extLst>
        </xdr:cNvPr>
        <xdr:cNvSpPr/>
      </xdr:nvSpPr>
      <xdr:spPr>
        <a:xfrm>
          <a:off x="19161760" y="68376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30480</xdr:rowOff>
    </xdr:from>
    <xdr:to>
      <xdr:col>116</xdr:col>
      <xdr:colOff>63500</xdr:colOff>
      <xdr:row>40</xdr:row>
      <xdr:rowOff>62484</xdr:rowOff>
    </xdr:to>
    <xdr:cxnSp macro="">
      <xdr:nvCxnSpPr>
        <xdr:cNvPr id="487" name="直線コネクタ 486">
          <a:extLst>
            <a:ext uri="{FF2B5EF4-FFF2-40B4-BE49-F238E27FC236}">
              <a16:creationId xmlns:a16="http://schemas.microsoft.com/office/drawing/2014/main" id="{511637FA-6222-4103-B191-BCE296865472}"/>
            </a:ext>
          </a:extLst>
        </xdr:cNvPr>
        <xdr:cNvCxnSpPr/>
      </xdr:nvCxnSpPr>
      <xdr:spPr>
        <a:xfrm>
          <a:off x="19204940" y="6886575"/>
          <a:ext cx="74295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141986</xdr:rowOff>
    </xdr:from>
    <xdr:to>
      <xdr:col>107</xdr:col>
      <xdr:colOff>101600</xdr:colOff>
      <xdr:row>40</xdr:row>
      <xdr:rowOff>72136</xdr:rowOff>
    </xdr:to>
    <xdr:sp macro="" textlink="">
      <xdr:nvSpPr>
        <xdr:cNvPr id="488" name="楕円 487">
          <a:extLst>
            <a:ext uri="{FF2B5EF4-FFF2-40B4-BE49-F238E27FC236}">
              <a16:creationId xmlns:a16="http://schemas.microsoft.com/office/drawing/2014/main" id="{051EC719-30A1-49A3-A4F9-31DE472DE81D}"/>
            </a:ext>
          </a:extLst>
        </xdr:cNvPr>
        <xdr:cNvSpPr/>
      </xdr:nvSpPr>
      <xdr:spPr>
        <a:xfrm>
          <a:off x="18345150" y="68266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21336</xdr:rowOff>
    </xdr:from>
    <xdr:to>
      <xdr:col>111</xdr:col>
      <xdr:colOff>177800</xdr:colOff>
      <xdr:row>40</xdr:row>
      <xdr:rowOff>30480</xdr:rowOff>
    </xdr:to>
    <xdr:cxnSp macro="">
      <xdr:nvCxnSpPr>
        <xdr:cNvPr id="489" name="直線コネクタ 488">
          <a:extLst>
            <a:ext uri="{FF2B5EF4-FFF2-40B4-BE49-F238E27FC236}">
              <a16:creationId xmlns:a16="http://schemas.microsoft.com/office/drawing/2014/main" id="{A62C23BB-909B-446E-BC91-4D85C4E1409D}"/>
            </a:ext>
          </a:extLst>
        </xdr:cNvPr>
        <xdr:cNvCxnSpPr/>
      </xdr:nvCxnSpPr>
      <xdr:spPr>
        <a:xfrm>
          <a:off x="18399760" y="6875526"/>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151130</xdr:rowOff>
    </xdr:from>
    <xdr:to>
      <xdr:col>102</xdr:col>
      <xdr:colOff>165100</xdr:colOff>
      <xdr:row>40</xdr:row>
      <xdr:rowOff>81280</xdr:rowOff>
    </xdr:to>
    <xdr:sp macro="" textlink="">
      <xdr:nvSpPr>
        <xdr:cNvPr id="490" name="楕円 489">
          <a:extLst>
            <a:ext uri="{FF2B5EF4-FFF2-40B4-BE49-F238E27FC236}">
              <a16:creationId xmlns:a16="http://schemas.microsoft.com/office/drawing/2014/main" id="{45F85276-57B6-4119-8919-18B14EC7E5F7}"/>
            </a:ext>
          </a:extLst>
        </xdr:cNvPr>
        <xdr:cNvSpPr/>
      </xdr:nvSpPr>
      <xdr:spPr>
        <a:xfrm>
          <a:off x="17547590" y="6837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21336</xdr:rowOff>
    </xdr:from>
    <xdr:to>
      <xdr:col>107</xdr:col>
      <xdr:colOff>50800</xdr:colOff>
      <xdr:row>40</xdr:row>
      <xdr:rowOff>30480</xdr:rowOff>
    </xdr:to>
    <xdr:cxnSp macro="">
      <xdr:nvCxnSpPr>
        <xdr:cNvPr id="491" name="直線コネクタ 490">
          <a:extLst>
            <a:ext uri="{FF2B5EF4-FFF2-40B4-BE49-F238E27FC236}">
              <a16:creationId xmlns:a16="http://schemas.microsoft.com/office/drawing/2014/main" id="{362E19AE-83BB-4524-9A59-EDD2EB5680B4}"/>
            </a:ext>
          </a:extLst>
        </xdr:cNvPr>
        <xdr:cNvCxnSpPr/>
      </xdr:nvCxnSpPr>
      <xdr:spPr>
        <a:xfrm flipV="1">
          <a:off x="17602200" y="6875526"/>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146558</xdr:rowOff>
    </xdr:from>
    <xdr:to>
      <xdr:col>98</xdr:col>
      <xdr:colOff>38100</xdr:colOff>
      <xdr:row>40</xdr:row>
      <xdr:rowOff>76708</xdr:rowOff>
    </xdr:to>
    <xdr:sp macro="" textlink="">
      <xdr:nvSpPr>
        <xdr:cNvPr id="492" name="楕円 491">
          <a:extLst>
            <a:ext uri="{FF2B5EF4-FFF2-40B4-BE49-F238E27FC236}">
              <a16:creationId xmlns:a16="http://schemas.microsoft.com/office/drawing/2014/main" id="{22197825-A5AE-47E1-903A-B76B60178E4F}"/>
            </a:ext>
          </a:extLst>
        </xdr:cNvPr>
        <xdr:cNvSpPr/>
      </xdr:nvSpPr>
      <xdr:spPr>
        <a:xfrm>
          <a:off x="16761460" y="68312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25908</xdr:rowOff>
    </xdr:from>
    <xdr:to>
      <xdr:col>102</xdr:col>
      <xdr:colOff>114300</xdr:colOff>
      <xdr:row>40</xdr:row>
      <xdr:rowOff>30480</xdr:rowOff>
    </xdr:to>
    <xdr:cxnSp macro="">
      <xdr:nvCxnSpPr>
        <xdr:cNvPr id="493" name="直線コネクタ 492">
          <a:extLst>
            <a:ext uri="{FF2B5EF4-FFF2-40B4-BE49-F238E27FC236}">
              <a16:creationId xmlns:a16="http://schemas.microsoft.com/office/drawing/2014/main" id="{46073E7E-7961-4751-9C19-ADCB7A0DF804}"/>
            </a:ext>
          </a:extLst>
        </xdr:cNvPr>
        <xdr:cNvCxnSpPr/>
      </xdr:nvCxnSpPr>
      <xdr:spPr>
        <a:xfrm>
          <a:off x="16804640" y="6880098"/>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9DE163A0-3BF1-429F-8BD3-D2FE1D638AC6}"/>
            </a:ext>
          </a:extLst>
        </xdr:cNvPr>
        <xdr:cNvSpPr txBox="1"/>
      </xdr:nvSpPr>
      <xdr:spPr>
        <a:xfrm>
          <a:off x="18982132" y="657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CE885D49-BB76-415D-91DB-8E09E08225EB}"/>
            </a:ext>
          </a:extLst>
        </xdr:cNvPr>
        <xdr:cNvSpPr txBox="1"/>
      </xdr:nvSpPr>
      <xdr:spPr>
        <a:xfrm>
          <a:off x="1818203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412759B-BD48-4222-BF67-1BE50399576B}"/>
            </a:ext>
          </a:extLst>
        </xdr:cNvPr>
        <xdr:cNvSpPr txBox="1"/>
      </xdr:nvSpPr>
      <xdr:spPr>
        <a:xfrm>
          <a:off x="1738447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ADEB6879-CB75-4DE2-AA52-6FB62AF00188}"/>
            </a:ext>
          </a:extLst>
        </xdr:cNvPr>
        <xdr:cNvSpPr txBox="1"/>
      </xdr:nvSpPr>
      <xdr:spPr>
        <a:xfrm>
          <a:off x="16588817" y="652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72407</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D144AD7E-F02E-4A51-A6D5-BFA3E35C471C}"/>
            </a:ext>
          </a:extLst>
        </xdr:cNvPr>
        <xdr:cNvSpPr txBox="1"/>
      </xdr:nvSpPr>
      <xdr:spPr>
        <a:xfrm>
          <a:off x="18982132"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63263</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5CF8F5AD-322F-4DD7-A56A-2F7B7B4FDBF7}"/>
            </a:ext>
          </a:extLst>
        </xdr:cNvPr>
        <xdr:cNvSpPr txBox="1"/>
      </xdr:nvSpPr>
      <xdr:spPr>
        <a:xfrm>
          <a:off x="18182032" y="691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72407</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67C73D55-BA71-4831-9CA1-EDC887D44668}"/>
            </a:ext>
          </a:extLst>
        </xdr:cNvPr>
        <xdr:cNvSpPr txBox="1"/>
      </xdr:nvSpPr>
      <xdr:spPr>
        <a:xfrm>
          <a:off x="17384472"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67835</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5EFBFB02-7A11-4C6B-976D-C2460FD3A28B}"/>
            </a:ext>
          </a:extLst>
        </xdr:cNvPr>
        <xdr:cNvSpPr txBox="1"/>
      </xdr:nvSpPr>
      <xdr:spPr>
        <a:xfrm>
          <a:off x="16588817" y="692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DA1DD74B-C6A3-42B7-B7B7-33ECEE074A1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E2C4157A-A787-49A2-A37C-9F67EFD260C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AFFAD479-673E-4EDB-B761-F1CB6E81F26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EA641390-C65C-4B16-8046-D3854EB5486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3BCC0307-5899-4E59-86D0-1132ACB1868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FE3CACAB-5E86-42FA-B605-09A17C89ABC0}"/>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C01804CE-CF3E-4755-810E-5E1F1B85225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A8E6CD16-C939-4436-B004-0012DA42DD8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4F053CD9-F34B-4F60-B824-872FAC4C001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3B9A4BD9-49BC-4061-B7D5-14B2932770F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3E15A76C-7804-4802-BB0D-A03F948E39B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F2A6F88F-EFAA-4F2D-B1D0-010F77C4C73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3444DECB-EACD-4535-9892-B436413A4E4F}"/>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E9494B02-CA73-44B5-8416-AAA81ED1DD87}"/>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FB8853F1-0881-4415-9D16-79A1407C498D}"/>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A2852D9B-8E47-4D04-8016-AE6A42AC7C07}"/>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1951E835-F5D6-4F2C-81A5-B28A18CE76A8}"/>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6F652CC7-AFA5-4E62-A6D2-12CFA0ECA73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F997D0B4-DF20-4B29-A1A3-D6CCE52A2DFF}"/>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A615A1B9-F061-4913-BC59-01646CF9E76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7E5F96AD-6C16-47C9-B3EB-035EDBF274F1}"/>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8D87FAAF-D8A2-4725-B3D7-8D55396987B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795EC53-342F-4112-A020-8C0C99B70127}"/>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E9744394-5C1A-46A9-AE47-20B4DFC406F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DE52D9FE-3C6B-4D2C-BAFE-E92277D3807B}"/>
            </a:ext>
          </a:extLst>
        </xdr:cNvPr>
        <xdr:cNvCxnSpPr/>
      </xdr:nvCxnSpPr>
      <xdr:spPr>
        <a:xfrm flipV="1">
          <a:off x="14703424" y="9448800"/>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4251C444-C20A-4850-A7F3-AD4B9137EC5B}"/>
            </a:ext>
          </a:extLst>
        </xdr:cNvPr>
        <xdr:cNvSpPr txBox="1"/>
      </xdr:nvSpPr>
      <xdr:spPr>
        <a:xfrm>
          <a:off x="1474216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E839D2D2-D01B-4B8D-A040-1BC87382504C}"/>
            </a:ext>
          </a:extLst>
        </xdr:cNvPr>
        <xdr:cNvCxnSpPr/>
      </xdr:nvCxnSpPr>
      <xdr:spPr>
        <a:xfrm>
          <a:off x="14611350" y="10978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22DE0534-1391-456B-BC3F-AC32309E9010}"/>
            </a:ext>
          </a:extLst>
        </xdr:cNvPr>
        <xdr:cNvSpPr txBox="1"/>
      </xdr:nvSpPr>
      <xdr:spPr>
        <a:xfrm>
          <a:off x="14742160" y="921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5B8BC68B-A453-4517-8CA8-CCE5DF71B139}"/>
            </a:ext>
          </a:extLst>
        </xdr:cNvPr>
        <xdr:cNvCxnSpPr/>
      </xdr:nvCxnSpPr>
      <xdr:spPr>
        <a:xfrm>
          <a:off x="14611350" y="9448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E6DDAA01-2D5D-4454-9BB0-1EA4CD8DC053}"/>
            </a:ext>
          </a:extLst>
        </xdr:cNvPr>
        <xdr:cNvSpPr txBox="1"/>
      </xdr:nvSpPr>
      <xdr:spPr>
        <a:xfrm>
          <a:off x="14742160" y="9908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FC4DB1A4-0CBA-4AFF-AAAD-EA748E2F721B}"/>
            </a:ext>
          </a:extLst>
        </xdr:cNvPr>
        <xdr:cNvSpPr/>
      </xdr:nvSpPr>
      <xdr:spPr>
        <a:xfrm>
          <a:off x="14649450" y="10060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A56BD6CF-0C1E-4ED6-85EE-5DA4BDE6E62D}"/>
            </a:ext>
          </a:extLst>
        </xdr:cNvPr>
        <xdr:cNvSpPr/>
      </xdr:nvSpPr>
      <xdr:spPr>
        <a:xfrm>
          <a:off x="13887450" y="10076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219DAF99-1534-49DF-A433-178180AFEB4C}"/>
            </a:ext>
          </a:extLst>
        </xdr:cNvPr>
        <xdr:cNvSpPr/>
      </xdr:nvSpPr>
      <xdr:spPr>
        <a:xfrm>
          <a:off x="13089890" y="100704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B39EF787-BF14-4E17-A1A2-621E9C7E485D}"/>
            </a:ext>
          </a:extLst>
        </xdr:cNvPr>
        <xdr:cNvSpPr/>
      </xdr:nvSpPr>
      <xdr:spPr>
        <a:xfrm>
          <a:off x="12303760" y="1006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3B5667F5-D2C1-445F-8637-2BC751035411}"/>
            </a:ext>
          </a:extLst>
        </xdr:cNvPr>
        <xdr:cNvSpPr/>
      </xdr:nvSpPr>
      <xdr:spPr>
        <a:xfrm>
          <a:off x="11487150" y="1007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CD09098-AD33-4031-9D25-8D84171EEFE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AD761AD5-3BE6-4F05-ACBE-87F662D84D4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81A8174-6736-4F44-9BE0-F8803E9BA7A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0DFBA11-706B-42D9-8622-B9F402772B9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9E90FEF-90F6-4C6A-BD57-3B3F02454B9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542" name="楕円 541">
          <a:extLst>
            <a:ext uri="{FF2B5EF4-FFF2-40B4-BE49-F238E27FC236}">
              <a16:creationId xmlns:a16="http://schemas.microsoft.com/office/drawing/2014/main" id="{FD42C8E4-EA4D-4FB6-A500-73B39C460641}"/>
            </a:ext>
          </a:extLst>
        </xdr:cNvPr>
        <xdr:cNvSpPr/>
      </xdr:nvSpPr>
      <xdr:spPr>
        <a:xfrm>
          <a:off x="14649450" y="1053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53357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3BBEA8E7-4A83-43C9-935C-0C24D458A856}"/>
            </a:ext>
          </a:extLst>
        </xdr:cNvPr>
        <xdr:cNvSpPr txBox="1"/>
      </xdr:nvSpPr>
      <xdr:spPr>
        <a:xfrm>
          <a:off x="1474216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97790</xdr:rowOff>
    </xdr:from>
    <xdr:to>
      <xdr:col>81</xdr:col>
      <xdr:colOff>101600</xdr:colOff>
      <xdr:row>63</xdr:row>
      <xdr:rowOff>27940</xdr:rowOff>
    </xdr:to>
    <xdr:sp macro="" textlink="">
      <xdr:nvSpPr>
        <xdr:cNvPr id="544" name="楕円 543">
          <a:extLst>
            <a:ext uri="{FF2B5EF4-FFF2-40B4-BE49-F238E27FC236}">
              <a16:creationId xmlns:a16="http://schemas.microsoft.com/office/drawing/2014/main" id="{334037C2-292A-439E-A5B8-621A520D0EE6}"/>
            </a:ext>
          </a:extLst>
        </xdr:cNvPr>
        <xdr:cNvSpPr/>
      </xdr:nvSpPr>
      <xdr:spPr>
        <a:xfrm>
          <a:off x="13887450" y="107238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125730</xdr:rowOff>
    </xdr:from>
    <xdr:to>
      <xdr:col>85</xdr:col>
      <xdr:colOff>127000</xdr:colOff>
      <xdr:row>62</xdr:row>
      <xdr:rowOff>148590</xdr:rowOff>
    </xdr:to>
    <xdr:cxnSp macro="">
      <xdr:nvCxnSpPr>
        <xdr:cNvPr id="545" name="直線コネクタ 544">
          <a:extLst>
            <a:ext uri="{FF2B5EF4-FFF2-40B4-BE49-F238E27FC236}">
              <a16:creationId xmlns:a16="http://schemas.microsoft.com/office/drawing/2014/main" id="{11032DAA-647A-4623-B904-C914542E72D7}"/>
            </a:ext>
          </a:extLst>
        </xdr:cNvPr>
        <xdr:cNvCxnSpPr/>
      </xdr:nvCxnSpPr>
      <xdr:spPr>
        <a:xfrm flipV="1">
          <a:off x="13942060" y="10587990"/>
          <a:ext cx="762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135890</xdr:rowOff>
    </xdr:from>
    <xdr:to>
      <xdr:col>76</xdr:col>
      <xdr:colOff>165100</xdr:colOff>
      <xdr:row>63</xdr:row>
      <xdr:rowOff>66040</xdr:rowOff>
    </xdr:to>
    <xdr:sp macro="" textlink="">
      <xdr:nvSpPr>
        <xdr:cNvPr id="546" name="楕円 545">
          <a:extLst>
            <a:ext uri="{FF2B5EF4-FFF2-40B4-BE49-F238E27FC236}">
              <a16:creationId xmlns:a16="http://schemas.microsoft.com/office/drawing/2014/main" id="{5C1A4908-FE3B-41E9-BF95-C2191E4E7FA9}"/>
            </a:ext>
          </a:extLst>
        </xdr:cNvPr>
        <xdr:cNvSpPr/>
      </xdr:nvSpPr>
      <xdr:spPr>
        <a:xfrm>
          <a:off x="13089890" y="107619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148590</xdr:rowOff>
    </xdr:from>
    <xdr:to>
      <xdr:col>81</xdr:col>
      <xdr:colOff>50800</xdr:colOff>
      <xdr:row>63</xdr:row>
      <xdr:rowOff>15240</xdr:rowOff>
    </xdr:to>
    <xdr:cxnSp macro="">
      <xdr:nvCxnSpPr>
        <xdr:cNvPr id="547" name="直線コネクタ 546">
          <a:extLst>
            <a:ext uri="{FF2B5EF4-FFF2-40B4-BE49-F238E27FC236}">
              <a16:creationId xmlns:a16="http://schemas.microsoft.com/office/drawing/2014/main" id="{C0F96B57-1F57-4949-A952-A8077404A8DE}"/>
            </a:ext>
          </a:extLst>
        </xdr:cNvPr>
        <xdr:cNvCxnSpPr/>
      </xdr:nvCxnSpPr>
      <xdr:spPr>
        <a:xfrm flipV="1">
          <a:off x="13144500" y="1077849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113030</xdr:rowOff>
    </xdr:from>
    <xdr:to>
      <xdr:col>72</xdr:col>
      <xdr:colOff>38100</xdr:colOff>
      <xdr:row>63</xdr:row>
      <xdr:rowOff>43180</xdr:rowOff>
    </xdr:to>
    <xdr:sp macro="" textlink="">
      <xdr:nvSpPr>
        <xdr:cNvPr id="548" name="楕円 547">
          <a:extLst>
            <a:ext uri="{FF2B5EF4-FFF2-40B4-BE49-F238E27FC236}">
              <a16:creationId xmlns:a16="http://schemas.microsoft.com/office/drawing/2014/main" id="{0663CC33-AF8C-4CCD-A2D3-989C88B69DD8}"/>
            </a:ext>
          </a:extLst>
        </xdr:cNvPr>
        <xdr:cNvSpPr/>
      </xdr:nvSpPr>
      <xdr:spPr>
        <a:xfrm>
          <a:off x="12303760" y="10742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163830</xdr:rowOff>
    </xdr:from>
    <xdr:to>
      <xdr:col>76</xdr:col>
      <xdr:colOff>114300</xdr:colOff>
      <xdr:row>63</xdr:row>
      <xdr:rowOff>15240</xdr:rowOff>
    </xdr:to>
    <xdr:cxnSp macro="">
      <xdr:nvCxnSpPr>
        <xdr:cNvPr id="549" name="直線コネクタ 548">
          <a:extLst>
            <a:ext uri="{FF2B5EF4-FFF2-40B4-BE49-F238E27FC236}">
              <a16:creationId xmlns:a16="http://schemas.microsoft.com/office/drawing/2014/main" id="{A797E6BA-5C0E-4C28-A8C9-57CC356DBF16}"/>
            </a:ext>
          </a:extLst>
        </xdr:cNvPr>
        <xdr:cNvCxnSpPr/>
      </xdr:nvCxnSpPr>
      <xdr:spPr>
        <a:xfrm>
          <a:off x="12346940" y="1079754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105410</xdr:rowOff>
    </xdr:from>
    <xdr:to>
      <xdr:col>67</xdr:col>
      <xdr:colOff>101600</xdr:colOff>
      <xdr:row>63</xdr:row>
      <xdr:rowOff>35560</xdr:rowOff>
    </xdr:to>
    <xdr:sp macro="" textlink="">
      <xdr:nvSpPr>
        <xdr:cNvPr id="550" name="楕円 549">
          <a:extLst>
            <a:ext uri="{FF2B5EF4-FFF2-40B4-BE49-F238E27FC236}">
              <a16:creationId xmlns:a16="http://schemas.microsoft.com/office/drawing/2014/main" id="{4B8274D6-1D7A-4ACF-8F6B-C2E5A4F06DEF}"/>
            </a:ext>
          </a:extLst>
        </xdr:cNvPr>
        <xdr:cNvSpPr/>
      </xdr:nvSpPr>
      <xdr:spPr>
        <a:xfrm>
          <a:off x="11487150" y="107334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156210</xdr:rowOff>
    </xdr:from>
    <xdr:to>
      <xdr:col>71</xdr:col>
      <xdr:colOff>177800</xdr:colOff>
      <xdr:row>62</xdr:row>
      <xdr:rowOff>163830</xdr:rowOff>
    </xdr:to>
    <xdr:cxnSp macro="">
      <xdr:nvCxnSpPr>
        <xdr:cNvPr id="551" name="直線コネクタ 550">
          <a:extLst>
            <a:ext uri="{FF2B5EF4-FFF2-40B4-BE49-F238E27FC236}">
              <a16:creationId xmlns:a16="http://schemas.microsoft.com/office/drawing/2014/main" id="{E11BF35C-A485-4A0A-8FBF-F546A023E4C7}"/>
            </a:ext>
          </a:extLst>
        </xdr:cNvPr>
        <xdr:cNvCxnSpPr/>
      </xdr:nvCxnSpPr>
      <xdr:spPr>
        <a:xfrm>
          <a:off x="11541760" y="1078801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80CE6329-632B-417A-9E0D-1C68C40B984B}"/>
            </a:ext>
          </a:extLst>
        </xdr:cNvPr>
        <xdr:cNvSpPr txBox="1"/>
      </xdr:nvSpPr>
      <xdr:spPr>
        <a:xfrm>
          <a:off x="1373823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ABA9F84C-3AA1-44D4-B2AC-4524582224FB}"/>
            </a:ext>
          </a:extLst>
        </xdr:cNvPr>
        <xdr:cNvSpPr txBox="1"/>
      </xdr:nvSpPr>
      <xdr:spPr>
        <a:xfrm>
          <a:off x="1295718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D19E4F34-0F64-42CB-A887-D6EB044A0E1C}"/>
            </a:ext>
          </a:extLst>
        </xdr:cNvPr>
        <xdr:cNvSpPr txBox="1"/>
      </xdr:nvSpPr>
      <xdr:spPr>
        <a:xfrm>
          <a:off x="1217105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7C179726-B559-4BF1-854B-10B207549BA4}"/>
            </a:ext>
          </a:extLst>
        </xdr:cNvPr>
        <xdr:cNvSpPr txBox="1"/>
      </xdr:nvSpPr>
      <xdr:spPr>
        <a:xfrm>
          <a:off x="113544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19067</xdr:rowOff>
    </xdr:from>
    <xdr:ext cx="405111" cy="259045"/>
    <xdr:sp macro="" textlink="">
      <xdr:nvSpPr>
        <xdr:cNvPr id="556" name="n_1mainValue【学校施設】&#10;有形固定資産減価償却率">
          <a:extLst>
            <a:ext uri="{FF2B5EF4-FFF2-40B4-BE49-F238E27FC236}">
              <a16:creationId xmlns:a16="http://schemas.microsoft.com/office/drawing/2014/main" id="{1347DD9C-8ED8-4E84-8B7C-4652CCBF0805}"/>
            </a:ext>
          </a:extLst>
        </xdr:cNvPr>
        <xdr:cNvSpPr txBox="1"/>
      </xdr:nvSpPr>
      <xdr:spPr>
        <a:xfrm>
          <a:off x="1373823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57167</xdr:rowOff>
    </xdr:from>
    <xdr:ext cx="405111" cy="259045"/>
    <xdr:sp macro="" textlink="">
      <xdr:nvSpPr>
        <xdr:cNvPr id="557" name="n_2mainValue【学校施設】&#10;有形固定資産減価償却率">
          <a:extLst>
            <a:ext uri="{FF2B5EF4-FFF2-40B4-BE49-F238E27FC236}">
              <a16:creationId xmlns:a16="http://schemas.microsoft.com/office/drawing/2014/main" id="{7018E03D-D5F8-46E2-A35C-F80E2E4345D6}"/>
            </a:ext>
          </a:extLst>
        </xdr:cNvPr>
        <xdr:cNvSpPr txBox="1"/>
      </xdr:nvSpPr>
      <xdr:spPr>
        <a:xfrm>
          <a:off x="1295718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34307</xdr:rowOff>
    </xdr:from>
    <xdr:ext cx="405111" cy="259045"/>
    <xdr:sp macro="" textlink="">
      <xdr:nvSpPr>
        <xdr:cNvPr id="558" name="n_3mainValue【学校施設】&#10;有形固定資産減価償却率">
          <a:extLst>
            <a:ext uri="{FF2B5EF4-FFF2-40B4-BE49-F238E27FC236}">
              <a16:creationId xmlns:a16="http://schemas.microsoft.com/office/drawing/2014/main" id="{B45CB68B-AB4C-4301-A847-CB5C48460423}"/>
            </a:ext>
          </a:extLst>
        </xdr:cNvPr>
        <xdr:cNvSpPr txBox="1"/>
      </xdr:nvSpPr>
      <xdr:spPr>
        <a:xfrm>
          <a:off x="1217105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26687</xdr:rowOff>
    </xdr:from>
    <xdr:ext cx="405111" cy="259045"/>
    <xdr:sp macro="" textlink="">
      <xdr:nvSpPr>
        <xdr:cNvPr id="559" name="n_4mainValue【学校施設】&#10;有形固定資産減価償却率">
          <a:extLst>
            <a:ext uri="{FF2B5EF4-FFF2-40B4-BE49-F238E27FC236}">
              <a16:creationId xmlns:a16="http://schemas.microsoft.com/office/drawing/2014/main" id="{82448F30-E9A8-461D-AD3F-A7B007CB0532}"/>
            </a:ext>
          </a:extLst>
        </xdr:cNvPr>
        <xdr:cNvSpPr txBox="1"/>
      </xdr:nvSpPr>
      <xdr:spPr>
        <a:xfrm>
          <a:off x="113544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1693D65A-9AA3-42E1-A321-02F64D83254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494CEB08-E0C2-4B6C-A529-7A9E40805C5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1D38965C-75FF-4015-8A95-CD7D29CE10D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A7F6A07-CD09-4F0D-B0B2-BC02511CBEA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A72DEF15-A91D-4A11-949A-30152A3BEA4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13C3E65-4E1D-414C-B6FC-5CC9D443D19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1F40312B-A7F7-4499-8F4F-969896599D6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1A6C9026-0BB3-445F-ADF7-3503B0FB803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F8C25DF4-49D0-4953-AE65-FBC2095BC12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D89E38D3-0793-4D3B-BBFC-AEB01568A98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25EC9E-520A-4EF2-89DF-5B24A9566D56}"/>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90FE434E-B754-4FC8-A530-1A95188D06C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37673DCB-9FF0-4CD4-B96F-60D0E06905A0}"/>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083C816F-9E00-4070-9745-C258FC08237E}"/>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BAFF09D0-CCDF-4B10-9807-B5E3CD1DE4D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DDFF439B-D34E-4C3C-86A2-BA3BCA85CEB4}"/>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FA41267E-BD99-46B5-93AD-54DA75EFAC0C}"/>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0130DE24-0721-4A4E-AEE5-B986E5831931}"/>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5EB54618-0B14-4CAA-BC70-DD739C4BFF96}"/>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5A9E6E24-1A8A-4E2F-8047-F8F1FF095870}"/>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EA9C673B-8188-4214-8CE1-3DFC5B7BB290}"/>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559804BA-4430-444D-953B-FE1B293233A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F71D210B-0B64-4508-BF5B-6B42E7F313B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74516D11-4527-425E-B9BB-0C65991BD9E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844CF318-C990-491F-9069-06E0F80F1E06}"/>
            </a:ext>
          </a:extLst>
        </xdr:cNvPr>
        <xdr:cNvCxnSpPr/>
      </xdr:nvCxnSpPr>
      <xdr:spPr>
        <a:xfrm flipV="1">
          <a:off x="19947254" y="9450070"/>
          <a:ext cx="0" cy="1652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EE7B43D7-00CE-4681-9CB5-C81A62DDF3CF}"/>
            </a:ext>
          </a:extLst>
        </xdr:cNvPr>
        <xdr:cNvSpPr txBox="1"/>
      </xdr:nvSpPr>
      <xdr:spPr>
        <a:xfrm>
          <a:off x="19985990" y="1110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9547A5A2-1BA3-4B69-BE21-3D7EA2C8EE85}"/>
            </a:ext>
          </a:extLst>
        </xdr:cNvPr>
        <xdr:cNvCxnSpPr/>
      </xdr:nvCxnSpPr>
      <xdr:spPr>
        <a:xfrm>
          <a:off x="19885660" y="11102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BF24C1A6-76A3-46FE-8A73-FD6357E5A420}"/>
            </a:ext>
          </a:extLst>
        </xdr:cNvPr>
        <xdr:cNvSpPr txBox="1"/>
      </xdr:nvSpPr>
      <xdr:spPr>
        <a:xfrm>
          <a:off x="19985990" y="921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F048F402-7FAA-4C86-959D-29DE7BFBC981}"/>
            </a:ext>
          </a:extLst>
        </xdr:cNvPr>
        <xdr:cNvCxnSpPr/>
      </xdr:nvCxnSpPr>
      <xdr:spPr>
        <a:xfrm>
          <a:off x="19885660" y="9450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BEB09D43-B0C0-4BEA-97DE-E3ED7A374E62}"/>
            </a:ext>
          </a:extLst>
        </xdr:cNvPr>
        <xdr:cNvSpPr txBox="1"/>
      </xdr:nvSpPr>
      <xdr:spPr>
        <a:xfrm>
          <a:off x="19985990" y="1031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2796D980-ED90-460B-AB1E-A99C008AEF67}"/>
            </a:ext>
          </a:extLst>
        </xdr:cNvPr>
        <xdr:cNvSpPr/>
      </xdr:nvSpPr>
      <xdr:spPr>
        <a:xfrm>
          <a:off x="1990471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FE1429AC-58E0-4F0D-82B9-C86919A26188}"/>
            </a:ext>
          </a:extLst>
        </xdr:cNvPr>
        <xdr:cNvSpPr/>
      </xdr:nvSpPr>
      <xdr:spPr>
        <a:xfrm>
          <a:off x="1916176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44B19749-5D95-427D-9A19-70E511EDFA5D}"/>
            </a:ext>
          </a:extLst>
        </xdr:cNvPr>
        <xdr:cNvSpPr/>
      </xdr:nvSpPr>
      <xdr:spPr>
        <a:xfrm>
          <a:off x="18345150" y="104679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743D0753-E3FC-4C49-BA8D-DB7688D8B175}"/>
            </a:ext>
          </a:extLst>
        </xdr:cNvPr>
        <xdr:cNvSpPr/>
      </xdr:nvSpPr>
      <xdr:spPr>
        <a:xfrm>
          <a:off x="17547590" y="104749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4C175FE7-2239-4B74-AABE-363C5AE41067}"/>
            </a:ext>
          </a:extLst>
        </xdr:cNvPr>
        <xdr:cNvSpPr/>
      </xdr:nvSpPr>
      <xdr:spPr>
        <a:xfrm>
          <a:off x="16761460" y="104882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96D90BD-BFE8-4254-B217-60C1F49EC0D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3618359-1C12-4FAC-8B57-72CC617EDA3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54DF5CF-1B9C-4514-9EA9-05BBE042E88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1ED97BE-A22D-40AB-98FE-D67827367B1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B65C647-53DF-4F6E-A9C5-721DC04C4E5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91440</xdr:rowOff>
    </xdr:from>
    <xdr:to>
      <xdr:col>116</xdr:col>
      <xdr:colOff>114300</xdr:colOff>
      <xdr:row>62</xdr:row>
      <xdr:rowOff>21590</xdr:rowOff>
    </xdr:to>
    <xdr:sp macro="" textlink="">
      <xdr:nvSpPr>
        <xdr:cNvPr id="600" name="楕円 599">
          <a:extLst>
            <a:ext uri="{FF2B5EF4-FFF2-40B4-BE49-F238E27FC236}">
              <a16:creationId xmlns:a16="http://schemas.microsoft.com/office/drawing/2014/main" id="{B5710905-807D-4198-AA63-5F06032756AC}"/>
            </a:ext>
          </a:extLst>
        </xdr:cNvPr>
        <xdr:cNvSpPr/>
      </xdr:nvSpPr>
      <xdr:spPr>
        <a:xfrm>
          <a:off x="19904710" y="1055370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69867</xdr:rowOff>
    </xdr:from>
    <xdr:ext cx="469744" cy="259045"/>
    <xdr:sp macro="" textlink="">
      <xdr:nvSpPr>
        <xdr:cNvPr id="601" name="【学校施設】&#10;一人当たり面積該当値テキスト">
          <a:extLst>
            <a:ext uri="{FF2B5EF4-FFF2-40B4-BE49-F238E27FC236}">
              <a16:creationId xmlns:a16="http://schemas.microsoft.com/office/drawing/2014/main" id="{1C2FB419-97D2-42CC-A86C-2CC14F5D4160}"/>
            </a:ext>
          </a:extLst>
        </xdr:cNvPr>
        <xdr:cNvSpPr txBox="1"/>
      </xdr:nvSpPr>
      <xdr:spPr>
        <a:xfrm>
          <a:off x="19985990" y="10526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92710</xdr:rowOff>
    </xdr:from>
    <xdr:to>
      <xdr:col>112</xdr:col>
      <xdr:colOff>38100</xdr:colOff>
      <xdr:row>62</xdr:row>
      <xdr:rowOff>22860</xdr:rowOff>
    </xdr:to>
    <xdr:sp macro="" textlink="">
      <xdr:nvSpPr>
        <xdr:cNvPr id="602" name="楕円 601">
          <a:extLst>
            <a:ext uri="{FF2B5EF4-FFF2-40B4-BE49-F238E27FC236}">
              <a16:creationId xmlns:a16="http://schemas.microsoft.com/office/drawing/2014/main" id="{3CA1A7B5-F94C-40F6-9BC9-A25C2E5E044B}"/>
            </a:ext>
          </a:extLst>
        </xdr:cNvPr>
        <xdr:cNvSpPr/>
      </xdr:nvSpPr>
      <xdr:spPr>
        <a:xfrm>
          <a:off x="19161760" y="1055497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142240</xdr:rowOff>
    </xdr:from>
    <xdr:to>
      <xdr:col>116</xdr:col>
      <xdr:colOff>63500</xdr:colOff>
      <xdr:row>61</xdr:row>
      <xdr:rowOff>143510</xdr:rowOff>
    </xdr:to>
    <xdr:cxnSp macro="">
      <xdr:nvCxnSpPr>
        <xdr:cNvPr id="603" name="直線コネクタ 602">
          <a:extLst>
            <a:ext uri="{FF2B5EF4-FFF2-40B4-BE49-F238E27FC236}">
              <a16:creationId xmlns:a16="http://schemas.microsoft.com/office/drawing/2014/main" id="{9FBB333F-8FEB-4BCC-A38F-052661B58C8D}"/>
            </a:ext>
          </a:extLst>
        </xdr:cNvPr>
        <xdr:cNvCxnSpPr/>
      </xdr:nvCxnSpPr>
      <xdr:spPr>
        <a:xfrm flipV="1">
          <a:off x="19204940" y="10598785"/>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88900</xdr:rowOff>
    </xdr:from>
    <xdr:to>
      <xdr:col>107</xdr:col>
      <xdr:colOff>101600</xdr:colOff>
      <xdr:row>62</xdr:row>
      <xdr:rowOff>19050</xdr:rowOff>
    </xdr:to>
    <xdr:sp macro="" textlink="">
      <xdr:nvSpPr>
        <xdr:cNvPr id="604" name="楕円 603">
          <a:extLst>
            <a:ext uri="{FF2B5EF4-FFF2-40B4-BE49-F238E27FC236}">
              <a16:creationId xmlns:a16="http://schemas.microsoft.com/office/drawing/2014/main" id="{AC61B6D0-8D56-4289-A845-27F8DD7F56A9}"/>
            </a:ext>
          </a:extLst>
        </xdr:cNvPr>
        <xdr:cNvSpPr/>
      </xdr:nvSpPr>
      <xdr:spPr>
        <a:xfrm>
          <a:off x="18345150" y="1055116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139700</xdr:rowOff>
    </xdr:from>
    <xdr:to>
      <xdr:col>111</xdr:col>
      <xdr:colOff>177800</xdr:colOff>
      <xdr:row>61</xdr:row>
      <xdr:rowOff>143510</xdr:rowOff>
    </xdr:to>
    <xdr:cxnSp macro="">
      <xdr:nvCxnSpPr>
        <xdr:cNvPr id="605" name="直線コネクタ 604">
          <a:extLst>
            <a:ext uri="{FF2B5EF4-FFF2-40B4-BE49-F238E27FC236}">
              <a16:creationId xmlns:a16="http://schemas.microsoft.com/office/drawing/2014/main" id="{DFA94C49-EBD9-41AD-9491-8387A60F9212}"/>
            </a:ext>
          </a:extLst>
        </xdr:cNvPr>
        <xdr:cNvCxnSpPr/>
      </xdr:nvCxnSpPr>
      <xdr:spPr>
        <a:xfrm>
          <a:off x="18399760" y="1059434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81280</xdr:rowOff>
    </xdr:from>
    <xdr:to>
      <xdr:col>102</xdr:col>
      <xdr:colOff>165100</xdr:colOff>
      <xdr:row>62</xdr:row>
      <xdr:rowOff>11430</xdr:rowOff>
    </xdr:to>
    <xdr:sp macro="" textlink="">
      <xdr:nvSpPr>
        <xdr:cNvPr id="606" name="楕円 605">
          <a:extLst>
            <a:ext uri="{FF2B5EF4-FFF2-40B4-BE49-F238E27FC236}">
              <a16:creationId xmlns:a16="http://schemas.microsoft.com/office/drawing/2014/main" id="{F49FDCD9-8B20-4958-841F-B3A526FF8F66}"/>
            </a:ext>
          </a:extLst>
        </xdr:cNvPr>
        <xdr:cNvSpPr/>
      </xdr:nvSpPr>
      <xdr:spPr>
        <a:xfrm>
          <a:off x="17547590" y="105416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132080</xdr:rowOff>
    </xdr:from>
    <xdr:to>
      <xdr:col>107</xdr:col>
      <xdr:colOff>50800</xdr:colOff>
      <xdr:row>61</xdr:row>
      <xdr:rowOff>139700</xdr:rowOff>
    </xdr:to>
    <xdr:cxnSp macro="">
      <xdr:nvCxnSpPr>
        <xdr:cNvPr id="607" name="直線コネクタ 606">
          <a:extLst>
            <a:ext uri="{FF2B5EF4-FFF2-40B4-BE49-F238E27FC236}">
              <a16:creationId xmlns:a16="http://schemas.microsoft.com/office/drawing/2014/main" id="{839B77E4-4358-40F6-B22E-473E6D374A05}"/>
            </a:ext>
          </a:extLst>
        </xdr:cNvPr>
        <xdr:cNvCxnSpPr/>
      </xdr:nvCxnSpPr>
      <xdr:spPr>
        <a:xfrm>
          <a:off x="17602200" y="105943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34290</xdr:rowOff>
    </xdr:from>
    <xdr:to>
      <xdr:col>98</xdr:col>
      <xdr:colOff>38100</xdr:colOff>
      <xdr:row>61</xdr:row>
      <xdr:rowOff>135890</xdr:rowOff>
    </xdr:to>
    <xdr:sp macro="" textlink="">
      <xdr:nvSpPr>
        <xdr:cNvPr id="608" name="楕円 607">
          <a:extLst>
            <a:ext uri="{FF2B5EF4-FFF2-40B4-BE49-F238E27FC236}">
              <a16:creationId xmlns:a16="http://schemas.microsoft.com/office/drawing/2014/main" id="{BAED59E7-384D-4E33-A2D8-66D1C1A91F06}"/>
            </a:ext>
          </a:extLst>
        </xdr:cNvPr>
        <xdr:cNvSpPr/>
      </xdr:nvSpPr>
      <xdr:spPr>
        <a:xfrm>
          <a:off x="16761460" y="10492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85090</xdr:rowOff>
    </xdr:from>
    <xdr:to>
      <xdr:col>102</xdr:col>
      <xdr:colOff>114300</xdr:colOff>
      <xdr:row>61</xdr:row>
      <xdr:rowOff>132080</xdr:rowOff>
    </xdr:to>
    <xdr:cxnSp macro="">
      <xdr:nvCxnSpPr>
        <xdr:cNvPr id="609" name="直線コネクタ 608">
          <a:extLst>
            <a:ext uri="{FF2B5EF4-FFF2-40B4-BE49-F238E27FC236}">
              <a16:creationId xmlns:a16="http://schemas.microsoft.com/office/drawing/2014/main" id="{97310AD9-53E3-4353-B71D-0131910736DC}"/>
            </a:ext>
          </a:extLst>
        </xdr:cNvPr>
        <xdr:cNvCxnSpPr/>
      </xdr:nvCxnSpPr>
      <xdr:spPr>
        <a:xfrm>
          <a:off x="16804640" y="10545445"/>
          <a:ext cx="79756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C69B0BDB-56CD-4380-BD34-A3E7EFBAA4AF}"/>
            </a:ext>
          </a:extLst>
        </xdr:cNvPr>
        <xdr:cNvSpPr txBox="1"/>
      </xdr:nvSpPr>
      <xdr:spPr>
        <a:xfrm>
          <a:off x="18982132" y="1024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E74E528B-256F-4C59-A3A2-E6F1621574FD}"/>
            </a:ext>
          </a:extLst>
        </xdr:cNvPr>
        <xdr:cNvSpPr txBox="1"/>
      </xdr:nvSpPr>
      <xdr:spPr>
        <a:xfrm>
          <a:off x="18182032" y="1024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87044895-546C-43D9-825E-69D4AB202F90}"/>
            </a:ext>
          </a:extLst>
        </xdr:cNvPr>
        <xdr:cNvSpPr txBox="1"/>
      </xdr:nvSpPr>
      <xdr:spPr>
        <a:xfrm>
          <a:off x="17384472"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0E3B50C8-8D3E-42ED-B33D-AC09FC11C6A7}"/>
            </a:ext>
          </a:extLst>
        </xdr:cNvPr>
        <xdr:cNvSpPr txBox="1"/>
      </xdr:nvSpPr>
      <xdr:spPr>
        <a:xfrm>
          <a:off x="1658881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13987</xdr:rowOff>
    </xdr:from>
    <xdr:ext cx="469744" cy="259045"/>
    <xdr:sp macro="" textlink="">
      <xdr:nvSpPr>
        <xdr:cNvPr id="614" name="n_1mainValue【学校施設】&#10;一人当たり面積">
          <a:extLst>
            <a:ext uri="{FF2B5EF4-FFF2-40B4-BE49-F238E27FC236}">
              <a16:creationId xmlns:a16="http://schemas.microsoft.com/office/drawing/2014/main" id="{1DDB6579-32D1-4B60-ABF2-E7408CBA7958}"/>
            </a:ext>
          </a:extLst>
        </xdr:cNvPr>
        <xdr:cNvSpPr txBox="1"/>
      </xdr:nvSpPr>
      <xdr:spPr>
        <a:xfrm>
          <a:off x="18982132" y="1064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10177</xdr:rowOff>
    </xdr:from>
    <xdr:ext cx="469744" cy="259045"/>
    <xdr:sp macro="" textlink="">
      <xdr:nvSpPr>
        <xdr:cNvPr id="615" name="n_2mainValue【学校施設】&#10;一人当たり面積">
          <a:extLst>
            <a:ext uri="{FF2B5EF4-FFF2-40B4-BE49-F238E27FC236}">
              <a16:creationId xmlns:a16="http://schemas.microsoft.com/office/drawing/2014/main" id="{FCA7A87E-C92E-4C20-99A5-060B48FA75A1}"/>
            </a:ext>
          </a:extLst>
        </xdr:cNvPr>
        <xdr:cNvSpPr txBox="1"/>
      </xdr:nvSpPr>
      <xdr:spPr>
        <a:xfrm>
          <a:off x="18182032" y="1064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2557</xdr:rowOff>
    </xdr:from>
    <xdr:ext cx="469744" cy="259045"/>
    <xdr:sp macro="" textlink="">
      <xdr:nvSpPr>
        <xdr:cNvPr id="616" name="n_3mainValue【学校施設】&#10;一人当たり面積">
          <a:extLst>
            <a:ext uri="{FF2B5EF4-FFF2-40B4-BE49-F238E27FC236}">
              <a16:creationId xmlns:a16="http://schemas.microsoft.com/office/drawing/2014/main" id="{8431ECC9-B6E9-4E0D-B38F-D4EB88777445}"/>
            </a:ext>
          </a:extLst>
        </xdr:cNvPr>
        <xdr:cNvSpPr txBox="1"/>
      </xdr:nvSpPr>
      <xdr:spPr>
        <a:xfrm>
          <a:off x="17384472" y="1063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127017</xdr:rowOff>
    </xdr:from>
    <xdr:ext cx="469744" cy="259045"/>
    <xdr:sp macro="" textlink="">
      <xdr:nvSpPr>
        <xdr:cNvPr id="617" name="n_4mainValue【学校施設】&#10;一人当たり面積">
          <a:extLst>
            <a:ext uri="{FF2B5EF4-FFF2-40B4-BE49-F238E27FC236}">
              <a16:creationId xmlns:a16="http://schemas.microsoft.com/office/drawing/2014/main" id="{141408D0-40EA-4B63-8900-DA52BA2E2DEE}"/>
            </a:ext>
          </a:extLst>
        </xdr:cNvPr>
        <xdr:cNvSpPr txBox="1"/>
      </xdr:nvSpPr>
      <xdr:spPr>
        <a:xfrm>
          <a:off x="16588817" y="105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58D41FC7-3C58-4226-AFF2-ECA19D8D8AC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5294C9F9-E279-48DC-A50A-DE03A0AC387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BF62E431-197A-4F74-95BE-219B5094053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237771C2-3453-4255-B904-837B99247E7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C03C0F88-E485-4A33-8631-9531EFC7867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AF269B6A-FE66-4796-95D6-C845FAA73B1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9BBA37ED-F82A-4B47-9AC3-92241ED8D0D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DC11C6E8-2983-480A-B6E9-B504DDC3A061}"/>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id="{8926FEF0-39C6-4ACC-9749-53F1A16C314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id="{C312BEFB-46A1-40C8-8D02-54E6419CE75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id="{9C36E4C6-F1F6-4014-92A4-E0FE0F45749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id="{657EBDD6-70A6-4588-9E37-F54CC97FCBA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id="{8B676101-7B6C-460F-AB75-916B8CFCA73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id="{E19BE246-DC9A-4278-95AF-92D2EF6A1C3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id="{9B74C780-0AC5-4E33-A204-2CF47179F67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id="{E3EECDA6-12D6-4671-9489-0AD90E8BB80D}"/>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3BDD997E-50AC-4446-BA7C-8DE3B1CAF4B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350AA187-439D-4EAE-8A87-05B7F7751E3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9E5E8897-76A4-4EFF-9AD9-32681F59C79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31E1C8BB-E4F9-4EE8-9B83-13D6EE9818A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4DD54435-262B-4E6D-83A1-C04318E7EF7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C44F8B4C-6307-4322-8204-60CE66934E7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BA447999-B7B3-4F08-BB33-1D0A4B9D4BC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DB1EB0FF-0DBC-4AAC-B61F-0E57240F27F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D403F025-91A1-43C8-94F6-74210000869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B56A5302-ACE9-456C-830A-58E93070148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C670C19B-6DDB-49C0-AB4B-71169073046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76BB5CF5-2EE9-40FD-B47A-5EF52687DC4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EE500945-BEFF-4513-B0AE-CE5BC71DD00E}"/>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43FDE1AF-0DE5-44F4-BD43-B7FE12F86A0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BA0E3F4C-D468-4FE1-943E-3FA0AE2C1DB3}"/>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2AC33DA5-B5A3-47FA-9E5C-6B115672D1D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83FC8FF9-A155-4694-ACB7-B2D466C03970}"/>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34940807-3F93-4A5B-8825-36F83EDB64E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A7FF6D87-2589-4B3B-A122-E6883CBD23EF}"/>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D5C9E433-0F39-4EB0-9490-CB6CBA1B58B5}"/>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4" name="テキスト ボックス 653">
          <a:extLst>
            <a:ext uri="{FF2B5EF4-FFF2-40B4-BE49-F238E27FC236}">
              <a16:creationId xmlns:a16="http://schemas.microsoft.com/office/drawing/2014/main" id="{678D8659-0ACD-418A-A682-32BB9EB45162}"/>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58CF96A0-A185-43BC-A9F3-67719F47456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6" name="テキスト ボックス 655">
          <a:extLst>
            <a:ext uri="{FF2B5EF4-FFF2-40B4-BE49-F238E27FC236}">
              <a16:creationId xmlns:a16="http://schemas.microsoft.com/office/drawing/2014/main" id="{8ED179F8-02E9-4EA6-B927-5993B3170095}"/>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625E9299-103A-4329-B1E9-6CF01FC6030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658" name="直線コネクタ 657">
          <a:extLst>
            <a:ext uri="{FF2B5EF4-FFF2-40B4-BE49-F238E27FC236}">
              <a16:creationId xmlns:a16="http://schemas.microsoft.com/office/drawing/2014/main" id="{C8820DD6-AEE8-4B3A-8C82-68BD4EBDC911}"/>
            </a:ext>
          </a:extLst>
        </xdr:cNvPr>
        <xdr:cNvCxnSpPr/>
      </xdr:nvCxnSpPr>
      <xdr:spPr>
        <a:xfrm flipV="1">
          <a:off x="14703424" y="17265016"/>
          <a:ext cx="0" cy="1403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9" name="【公民館】&#10;有形固定資産減価償却率最小値テキスト">
          <a:extLst>
            <a:ext uri="{FF2B5EF4-FFF2-40B4-BE49-F238E27FC236}">
              <a16:creationId xmlns:a16="http://schemas.microsoft.com/office/drawing/2014/main" id="{CC11ABAD-AC36-472E-96B9-3D85231B4FF2}"/>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0" name="直線コネクタ 659">
          <a:extLst>
            <a:ext uri="{FF2B5EF4-FFF2-40B4-BE49-F238E27FC236}">
              <a16:creationId xmlns:a16="http://schemas.microsoft.com/office/drawing/2014/main" id="{FC10EB13-1093-44BB-AEEA-50EEC7B1C49A}"/>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661" name="【公民館】&#10;有形固定資産減価償却率最大値テキスト">
          <a:extLst>
            <a:ext uri="{FF2B5EF4-FFF2-40B4-BE49-F238E27FC236}">
              <a16:creationId xmlns:a16="http://schemas.microsoft.com/office/drawing/2014/main" id="{8FF4FFF0-4CE9-44B5-BB14-EE06276CB1A9}"/>
            </a:ext>
          </a:extLst>
        </xdr:cNvPr>
        <xdr:cNvSpPr txBox="1"/>
      </xdr:nvSpPr>
      <xdr:spPr>
        <a:xfrm>
          <a:off x="14742160" y="1703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662" name="直線コネクタ 661">
          <a:extLst>
            <a:ext uri="{FF2B5EF4-FFF2-40B4-BE49-F238E27FC236}">
              <a16:creationId xmlns:a16="http://schemas.microsoft.com/office/drawing/2014/main" id="{7DBC34C1-8CA9-45B4-892D-3527B32DBBA3}"/>
            </a:ext>
          </a:extLst>
        </xdr:cNvPr>
        <xdr:cNvCxnSpPr/>
      </xdr:nvCxnSpPr>
      <xdr:spPr>
        <a:xfrm>
          <a:off x="14611350" y="17265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663" name="【公民館】&#10;有形固定資産減価償却率平均値テキスト">
          <a:extLst>
            <a:ext uri="{FF2B5EF4-FFF2-40B4-BE49-F238E27FC236}">
              <a16:creationId xmlns:a16="http://schemas.microsoft.com/office/drawing/2014/main" id="{A14D7B88-04E3-45A7-A6B5-B4449D725595}"/>
            </a:ext>
          </a:extLst>
        </xdr:cNvPr>
        <xdr:cNvSpPr txBox="1"/>
      </xdr:nvSpPr>
      <xdr:spPr>
        <a:xfrm>
          <a:off x="14742160" y="17762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664" name="フローチャート: 判断 663">
          <a:extLst>
            <a:ext uri="{FF2B5EF4-FFF2-40B4-BE49-F238E27FC236}">
              <a16:creationId xmlns:a16="http://schemas.microsoft.com/office/drawing/2014/main" id="{18C10592-E9E7-4F49-A57A-81A38B828909}"/>
            </a:ext>
          </a:extLst>
        </xdr:cNvPr>
        <xdr:cNvSpPr/>
      </xdr:nvSpPr>
      <xdr:spPr>
        <a:xfrm>
          <a:off x="14649450" y="1778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665" name="フローチャート: 判断 664">
          <a:extLst>
            <a:ext uri="{FF2B5EF4-FFF2-40B4-BE49-F238E27FC236}">
              <a16:creationId xmlns:a16="http://schemas.microsoft.com/office/drawing/2014/main" id="{0C65BC37-AC8B-48F1-BB4A-1139D2D47353}"/>
            </a:ext>
          </a:extLst>
        </xdr:cNvPr>
        <xdr:cNvSpPr/>
      </xdr:nvSpPr>
      <xdr:spPr>
        <a:xfrm>
          <a:off x="13887450" y="178123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666" name="フローチャート: 判断 665">
          <a:extLst>
            <a:ext uri="{FF2B5EF4-FFF2-40B4-BE49-F238E27FC236}">
              <a16:creationId xmlns:a16="http://schemas.microsoft.com/office/drawing/2014/main" id="{DD87D7BA-2A53-4468-A2C1-D8FC9FB64115}"/>
            </a:ext>
          </a:extLst>
        </xdr:cNvPr>
        <xdr:cNvSpPr/>
      </xdr:nvSpPr>
      <xdr:spPr>
        <a:xfrm>
          <a:off x="13089890" y="177857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667" name="フローチャート: 判断 666">
          <a:extLst>
            <a:ext uri="{FF2B5EF4-FFF2-40B4-BE49-F238E27FC236}">
              <a16:creationId xmlns:a16="http://schemas.microsoft.com/office/drawing/2014/main" id="{CB11E45A-7669-4DB6-99D0-AAC34D7B0D52}"/>
            </a:ext>
          </a:extLst>
        </xdr:cNvPr>
        <xdr:cNvSpPr/>
      </xdr:nvSpPr>
      <xdr:spPr>
        <a:xfrm>
          <a:off x="12303760" y="177552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668" name="フローチャート: 判断 667">
          <a:extLst>
            <a:ext uri="{FF2B5EF4-FFF2-40B4-BE49-F238E27FC236}">
              <a16:creationId xmlns:a16="http://schemas.microsoft.com/office/drawing/2014/main" id="{2FBB49BE-5676-42C4-A09E-CDA69F66113B}"/>
            </a:ext>
          </a:extLst>
        </xdr:cNvPr>
        <xdr:cNvSpPr/>
      </xdr:nvSpPr>
      <xdr:spPr>
        <a:xfrm>
          <a:off x="11487150" y="17728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12631D58-97EB-485C-91D9-B27553CE48D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2BC2B1A3-7BE4-4CE9-9168-30912F5935E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6887935A-B060-478B-91E7-B69144B8963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F4575671-CE83-433A-A23D-1D4247C61A4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89C62FE4-FDBC-4E2D-8084-4D18600B82E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84455</xdr:rowOff>
    </xdr:from>
    <xdr:to>
      <xdr:col>85</xdr:col>
      <xdr:colOff>177800</xdr:colOff>
      <xdr:row>104</xdr:row>
      <xdr:rowOff>14605</xdr:rowOff>
    </xdr:to>
    <xdr:sp macro="" textlink="">
      <xdr:nvSpPr>
        <xdr:cNvPr id="674" name="楕円 673">
          <a:extLst>
            <a:ext uri="{FF2B5EF4-FFF2-40B4-BE49-F238E27FC236}">
              <a16:creationId xmlns:a16="http://schemas.microsoft.com/office/drawing/2014/main" id="{EEFC1ADA-DA8D-4EC3-9BD7-95AEEE5B4CBA}"/>
            </a:ext>
          </a:extLst>
        </xdr:cNvPr>
        <xdr:cNvSpPr/>
      </xdr:nvSpPr>
      <xdr:spPr>
        <a:xfrm>
          <a:off x="14649450" y="17745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107332</xdr:rowOff>
    </xdr:from>
    <xdr:ext cx="405111" cy="259045"/>
    <xdr:sp macro="" textlink="">
      <xdr:nvSpPr>
        <xdr:cNvPr id="675" name="【公民館】&#10;有形固定資産減価償却率該当値テキスト">
          <a:extLst>
            <a:ext uri="{FF2B5EF4-FFF2-40B4-BE49-F238E27FC236}">
              <a16:creationId xmlns:a16="http://schemas.microsoft.com/office/drawing/2014/main" id="{0A4F3AF5-8F5E-408F-826F-842220F19657}"/>
            </a:ext>
          </a:extLst>
        </xdr:cNvPr>
        <xdr:cNvSpPr txBox="1"/>
      </xdr:nvSpPr>
      <xdr:spPr>
        <a:xfrm>
          <a:off x="14742160"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90170</xdr:rowOff>
    </xdr:from>
    <xdr:to>
      <xdr:col>81</xdr:col>
      <xdr:colOff>101600</xdr:colOff>
      <xdr:row>104</xdr:row>
      <xdr:rowOff>20320</xdr:rowOff>
    </xdr:to>
    <xdr:sp macro="" textlink="">
      <xdr:nvSpPr>
        <xdr:cNvPr id="676" name="楕円 675">
          <a:extLst>
            <a:ext uri="{FF2B5EF4-FFF2-40B4-BE49-F238E27FC236}">
              <a16:creationId xmlns:a16="http://schemas.microsoft.com/office/drawing/2014/main" id="{0362369D-018A-4BBC-BF7C-318FAC63D669}"/>
            </a:ext>
          </a:extLst>
        </xdr:cNvPr>
        <xdr:cNvSpPr/>
      </xdr:nvSpPr>
      <xdr:spPr>
        <a:xfrm>
          <a:off x="13887450" y="17753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135255</xdr:rowOff>
    </xdr:from>
    <xdr:to>
      <xdr:col>85</xdr:col>
      <xdr:colOff>127000</xdr:colOff>
      <xdr:row>103</xdr:row>
      <xdr:rowOff>140970</xdr:rowOff>
    </xdr:to>
    <xdr:cxnSp macro="">
      <xdr:nvCxnSpPr>
        <xdr:cNvPr id="677" name="直線コネクタ 676">
          <a:extLst>
            <a:ext uri="{FF2B5EF4-FFF2-40B4-BE49-F238E27FC236}">
              <a16:creationId xmlns:a16="http://schemas.microsoft.com/office/drawing/2014/main" id="{8428654D-B370-41D6-8558-746AC6333C25}"/>
            </a:ext>
          </a:extLst>
        </xdr:cNvPr>
        <xdr:cNvCxnSpPr/>
      </xdr:nvCxnSpPr>
      <xdr:spPr>
        <a:xfrm flipV="1">
          <a:off x="13942060" y="17790795"/>
          <a:ext cx="762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57786</xdr:rowOff>
    </xdr:from>
    <xdr:to>
      <xdr:col>76</xdr:col>
      <xdr:colOff>165100</xdr:colOff>
      <xdr:row>103</xdr:row>
      <xdr:rowOff>159386</xdr:rowOff>
    </xdr:to>
    <xdr:sp macro="" textlink="">
      <xdr:nvSpPr>
        <xdr:cNvPr id="678" name="楕円 677">
          <a:extLst>
            <a:ext uri="{FF2B5EF4-FFF2-40B4-BE49-F238E27FC236}">
              <a16:creationId xmlns:a16="http://schemas.microsoft.com/office/drawing/2014/main" id="{08AA5118-B565-456A-BA8F-BF188CE41801}"/>
            </a:ext>
          </a:extLst>
        </xdr:cNvPr>
        <xdr:cNvSpPr/>
      </xdr:nvSpPr>
      <xdr:spPr>
        <a:xfrm>
          <a:off x="13089890" y="1771332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108586</xdr:rowOff>
    </xdr:from>
    <xdr:to>
      <xdr:col>81</xdr:col>
      <xdr:colOff>50800</xdr:colOff>
      <xdr:row>103</xdr:row>
      <xdr:rowOff>140970</xdr:rowOff>
    </xdr:to>
    <xdr:cxnSp macro="">
      <xdr:nvCxnSpPr>
        <xdr:cNvPr id="679" name="直線コネクタ 678">
          <a:extLst>
            <a:ext uri="{FF2B5EF4-FFF2-40B4-BE49-F238E27FC236}">
              <a16:creationId xmlns:a16="http://schemas.microsoft.com/office/drawing/2014/main" id="{F0257884-8A38-41CB-ABD9-32096D1A7542}"/>
            </a:ext>
          </a:extLst>
        </xdr:cNvPr>
        <xdr:cNvCxnSpPr/>
      </xdr:nvCxnSpPr>
      <xdr:spPr>
        <a:xfrm>
          <a:off x="13144500" y="17766031"/>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82550</xdr:rowOff>
    </xdr:from>
    <xdr:to>
      <xdr:col>72</xdr:col>
      <xdr:colOff>38100</xdr:colOff>
      <xdr:row>104</xdr:row>
      <xdr:rowOff>12700</xdr:rowOff>
    </xdr:to>
    <xdr:sp macro="" textlink="">
      <xdr:nvSpPr>
        <xdr:cNvPr id="680" name="楕円 679">
          <a:extLst>
            <a:ext uri="{FF2B5EF4-FFF2-40B4-BE49-F238E27FC236}">
              <a16:creationId xmlns:a16="http://schemas.microsoft.com/office/drawing/2014/main" id="{64146A2A-681F-4891-95D7-C8529841FFED}"/>
            </a:ext>
          </a:extLst>
        </xdr:cNvPr>
        <xdr:cNvSpPr/>
      </xdr:nvSpPr>
      <xdr:spPr>
        <a:xfrm>
          <a:off x="12303760" y="17743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108586</xdr:rowOff>
    </xdr:from>
    <xdr:to>
      <xdr:col>76</xdr:col>
      <xdr:colOff>114300</xdr:colOff>
      <xdr:row>103</xdr:row>
      <xdr:rowOff>133350</xdr:rowOff>
    </xdr:to>
    <xdr:cxnSp macro="">
      <xdr:nvCxnSpPr>
        <xdr:cNvPr id="681" name="直線コネクタ 680">
          <a:extLst>
            <a:ext uri="{FF2B5EF4-FFF2-40B4-BE49-F238E27FC236}">
              <a16:creationId xmlns:a16="http://schemas.microsoft.com/office/drawing/2014/main" id="{A139540F-209C-49EB-9A95-60359E0D5F11}"/>
            </a:ext>
          </a:extLst>
        </xdr:cNvPr>
        <xdr:cNvCxnSpPr/>
      </xdr:nvCxnSpPr>
      <xdr:spPr>
        <a:xfrm flipV="1">
          <a:off x="12346940" y="17766031"/>
          <a:ext cx="7975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111125</xdr:rowOff>
    </xdr:from>
    <xdr:to>
      <xdr:col>67</xdr:col>
      <xdr:colOff>101600</xdr:colOff>
      <xdr:row>104</xdr:row>
      <xdr:rowOff>41275</xdr:rowOff>
    </xdr:to>
    <xdr:sp macro="" textlink="">
      <xdr:nvSpPr>
        <xdr:cNvPr id="682" name="楕円 681">
          <a:extLst>
            <a:ext uri="{FF2B5EF4-FFF2-40B4-BE49-F238E27FC236}">
              <a16:creationId xmlns:a16="http://schemas.microsoft.com/office/drawing/2014/main" id="{934221CD-CCDB-4ECD-8D6C-7E48342A180D}"/>
            </a:ext>
          </a:extLst>
        </xdr:cNvPr>
        <xdr:cNvSpPr/>
      </xdr:nvSpPr>
      <xdr:spPr>
        <a:xfrm>
          <a:off x="11487150" y="177704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133350</xdr:rowOff>
    </xdr:from>
    <xdr:to>
      <xdr:col>71</xdr:col>
      <xdr:colOff>177800</xdr:colOff>
      <xdr:row>103</xdr:row>
      <xdr:rowOff>161925</xdr:rowOff>
    </xdr:to>
    <xdr:cxnSp macro="">
      <xdr:nvCxnSpPr>
        <xdr:cNvPr id="683" name="直線コネクタ 682">
          <a:extLst>
            <a:ext uri="{FF2B5EF4-FFF2-40B4-BE49-F238E27FC236}">
              <a16:creationId xmlns:a16="http://schemas.microsoft.com/office/drawing/2014/main" id="{89111332-3249-4D88-98C0-A439C7A82EFF}"/>
            </a:ext>
          </a:extLst>
        </xdr:cNvPr>
        <xdr:cNvCxnSpPr/>
      </xdr:nvCxnSpPr>
      <xdr:spPr>
        <a:xfrm flipV="1">
          <a:off x="11541760" y="1778889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684" name="n_1aveValue【公民館】&#10;有形固定資産減価償却率">
          <a:extLst>
            <a:ext uri="{FF2B5EF4-FFF2-40B4-BE49-F238E27FC236}">
              <a16:creationId xmlns:a16="http://schemas.microsoft.com/office/drawing/2014/main" id="{FEF792A0-B502-458A-A633-4AF028149C4B}"/>
            </a:ext>
          </a:extLst>
        </xdr:cNvPr>
        <xdr:cNvSpPr txBox="1"/>
      </xdr:nvSpPr>
      <xdr:spPr>
        <a:xfrm>
          <a:off x="1373823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685" name="n_2aveValue【公民館】&#10;有形固定資産減価償却率">
          <a:extLst>
            <a:ext uri="{FF2B5EF4-FFF2-40B4-BE49-F238E27FC236}">
              <a16:creationId xmlns:a16="http://schemas.microsoft.com/office/drawing/2014/main" id="{39CF725D-EB74-4F76-993E-502E73F0A959}"/>
            </a:ext>
          </a:extLst>
        </xdr:cNvPr>
        <xdr:cNvSpPr txBox="1"/>
      </xdr:nvSpPr>
      <xdr:spPr>
        <a:xfrm>
          <a:off x="12957184" y="1787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686" name="n_3aveValue【公民館】&#10;有形固定資産減価償却率">
          <a:extLst>
            <a:ext uri="{FF2B5EF4-FFF2-40B4-BE49-F238E27FC236}">
              <a16:creationId xmlns:a16="http://schemas.microsoft.com/office/drawing/2014/main" id="{1171B42F-E930-4952-BE6B-B8483570C376}"/>
            </a:ext>
          </a:extLst>
        </xdr:cNvPr>
        <xdr:cNvSpPr txBox="1"/>
      </xdr:nvSpPr>
      <xdr:spPr>
        <a:xfrm>
          <a:off x="12171054" y="1784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687" name="n_4aveValue【公民館】&#10;有形固定資産減価償却率">
          <a:extLst>
            <a:ext uri="{FF2B5EF4-FFF2-40B4-BE49-F238E27FC236}">
              <a16:creationId xmlns:a16="http://schemas.microsoft.com/office/drawing/2014/main" id="{BF954662-3D75-4EBE-9B72-11C959E788B1}"/>
            </a:ext>
          </a:extLst>
        </xdr:cNvPr>
        <xdr:cNvSpPr txBox="1"/>
      </xdr:nvSpPr>
      <xdr:spPr>
        <a:xfrm>
          <a:off x="113544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36847</xdr:rowOff>
    </xdr:from>
    <xdr:ext cx="405111" cy="259045"/>
    <xdr:sp macro="" textlink="">
      <xdr:nvSpPr>
        <xdr:cNvPr id="688" name="n_1mainValue【公民館】&#10;有形固定資産減価償却率">
          <a:extLst>
            <a:ext uri="{FF2B5EF4-FFF2-40B4-BE49-F238E27FC236}">
              <a16:creationId xmlns:a16="http://schemas.microsoft.com/office/drawing/2014/main" id="{9DDCDA57-3FCA-4BF6-813C-14F0B1980549}"/>
            </a:ext>
          </a:extLst>
        </xdr:cNvPr>
        <xdr:cNvSpPr txBox="1"/>
      </xdr:nvSpPr>
      <xdr:spPr>
        <a:xfrm>
          <a:off x="1373823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4463</xdr:rowOff>
    </xdr:from>
    <xdr:ext cx="405111" cy="259045"/>
    <xdr:sp macro="" textlink="">
      <xdr:nvSpPr>
        <xdr:cNvPr id="689" name="n_2mainValue【公民館】&#10;有形固定資産減価償却率">
          <a:extLst>
            <a:ext uri="{FF2B5EF4-FFF2-40B4-BE49-F238E27FC236}">
              <a16:creationId xmlns:a16="http://schemas.microsoft.com/office/drawing/2014/main" id="{ACF13BEF-A332-4EDD-8BC5-4AA8A6F2CA2D}"/>
            </a:ext>
          </a:extLst>
        </xdr:cNvPr>
        <xdr:cNvSpPr txBox="1"/>
      </xdr:nvSpPr>
      <xdr:spPr>
        <a:xfrm>
          <a:off x="12957184" y="17494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29227</xdr:rowOff>
    </xdr:from>
    <xdr:ext cx="405111" cy="259045"/>
    <xdr:sp macro="" textlink="">
      <xdr:nvSpPr>
        <xdr:cNvPr id="690" name="n_3mainValue【公民館】&#10;有形固定資産減価償却率">
          <a:extLst>
            <a:ext uri="{FF2B5EF4-FFF2-40B4-BE49-F238E27FC236}">
              <a16:creationId xmlns:a16="http://schemas.microsoft.com/office/drawing/2014/main" id="{4F0A712F-3C7B-4C0B-B922-CCB2996CE492}"/>
            </a:ext>
          </a:extLst>
        </xdr:cNvPr>
        <xdr:cNvSpPr txBox="1"/>
      </xdr:nvSpPr>
      <xdr:spPr>
        <a:xfrm>
          <a:off x="1217105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32402</xdr:rowOff>
    </xdr:from>
    <xdr:ext cx="405111" cy="259045"/>
    <xdr:sp macro="" textlink="">
      <xdr:nvSpPr>
        <xdr:cNvPr id="691" name="n_4mainValue【公民館】&#10;有形固定資産減価償却率">
          <a:extLst>
            <a:ext uri="{FF2B5EF4-FFF2-40B4-BE49-F238E27FC236}">
              <a16:creationId xmlns:a16="http://schemas.microsoft.com/office/drawing/2014/main" id="{0843DE4D-FA48-4910-A6BE-0B2707101231}"/>
            </a:ext>
          </a:extLst>
        </xdr:cNvPr>
        <xdr:cNvSpPr txBox="1"/>
      </xdr:nvSpPr>
      <xdr:spPr>
        <a:xfrm>
          <a:off x="113544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D822B894-65B5-49D0-8DF0-1951EBF11FD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B9370D93-8360-4B7A-B5A7-FA33E47B648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D5673CC7-866B-4E24-9206-3DD79857860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B3F26CA6-8194-4B12-9491-7BDC53E12F6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2B4A6562-58FD-45FC-ADE4-FAC279DF533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1B5E54C0-5126-4468-8A14-4A58D2B0E55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A1143648-40CD-4227-B1E0-9F12F133FCE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DAC77E7E-AC86-4216-9937-F028D2B9824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B4D9DFA9-8E40-4A5F-85B3-675F8C0DDE0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15E91492-85C4-41F8-8F7B-C5328281ECF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6868DB32-13CC-4EC7-8E52-77000EEEF6FF}"/>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2F2B8E3B-0415-4B63-BFA7-09A8B3C0ACA6}"/>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2F2EEB53-4F7D-445D-973A-6785C9BE5249}"/>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18C50BAD-2881-4DEE-B21B-E5658C4226F0}"/>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63D9CED5-E40E-4B3C-A59C-4D9E54BEE13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6ADBBBA9-B19D-4FED-B573-E12D17D095FC}"/>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9F8ACAF8-A286-4C85-906C-8B8429BDEB72}"/>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6EB29A79-2765-4BDD-8329-0462DA567979}"/>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D99C1DE4-6F88-48EC-9370-19DD28C7C254}"/>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B1B300A6-EA8C-4B56-BF36-455A7E225CA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F7E51AEB-507B-4E84-93E3-4E2A768BCA5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95E3D9EA-DE12-49E6-89E1-D867B7196F2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2925DEB4-63C7-477B-85C4-DF2A32FA362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715" name="直線コネクタ 714">
          <a:extLst>
            <a:ext uri="{FF2B5EF4-FFF2-40B4-BE49-F238E27FC236}">
              <a16:creationId xmlns:a16="http://schemas.microsoft.com/office/drawing/2014/main" id="{DE34C539-3126-406C-BDBD-2C994BDDBFD7}"/>
            </a:ext>
          </a:extLst>
        </xdr:cNvPr>
        <xdr:cNvCxnSpPr/>
      </xdr:nvCxnSpPr>
      <xdr:spPr>
        <a:xfrm flipV="1">
          <a:off x="19947254" y="17278349"/>
          <a:ext cx="0" cy="1266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16" name="【公民館】&#10;一人当たり面積最小値テキスト">
          <a:extLst>
            <a:ext uri="{FF2B5EF4-FFF2-40B4-BE49-F238E27FC236}">
              <a16:creationId xmlns:a16="http://schemas.microsoft.com/office/drawing/2014/main" id="{2EA29B6D-CBA4-4042-89C5-0B15D252159E}"/>
            </a:ext>
          </a:extLst>
        </xdr:cNvPr>
        <xdr:cNvSpPr txBox="1"/>
      </xdr:nvSpPr>
      <xdr:spPr>
        <a:xfrm>
          <a:off x="1998599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17" name="直線コネクタ 716">
          <a:extLst>
            <a:ext uri="{FF2B5EF4-FFF2-40B4-BE49-F238E27FC236}">
              <a16:creationId xmlns:a16="http://schemas.microsoft.com/office/drawing/2014/main" id="{35EA7CBF-9C4A-4EFD-84A0-9AF8BCE46F6D}"/>
            </a:ext>
          </a:extLst>
        </xdr:cNvPr>
        <xdr:cNvCxnSpPr/>
      </xdr:nvCxnSpPr>
      <xdr:spPr>
        <a:xfrm>
          <a:off x="19885660" y="1854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718" name="【公民館】&#10;一人当たり面積最大値テキスト">
          <a:extLst>
            <a:ext uri="{FF2B5EF4-FFF2-40B4-BE49-F238E27FC236}">
              <a16:creationId xmlns:a16="http://schemas.microsoft.com/office/drawing/2014/main" id="{38D98B7D-128C-43C8-AA1A-D193BC4FF03C}"/>
            </a:ext>
          </a:extLst>
        </xdr:cNvPr>
        <xdr:cNvSpPr txBox="1"/>
      </xdr:nvSpPr>
      <xdr:spPr>
        <a:xfrm>
          <a:off x="1998599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719" name="直線コネクタ 718">
          <a:extLst>
            <a:ext uri="{FF2B5EF4-FFF2-40B4-BE49-F238E27FC236}">
              <a16:creationId xmlns:a16="http://schemas.microsoft.com/office/drawing/2014/main" id="{C6D6549D-CED8-488C-B5C3-03333BCC77FF}"/>
            </a:ext>
          </a:extLst>
        </xdr:cNvPr>
        <xdr:cNvCxnSpPr/>
      </xdr:nvCxnSpPr>
      <xdr:spPr>
        <a:xfrm>
          <a:off x="19885660" y="172783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0" name="【公民館】&#10;一人当たり面積平均値テキスト">
          <a:extLst>
            <a:ext uri="{FF2B5EF4-FFF2-40B4-BE49-F238E27FC236}">
              <a16:creationId xmlns:a16="http://schemas.microsoft.com/office/drawing/2014/main" id="{AEB4EE35-9DD3-4DC8-91C8-48DC8BE22FCC}"/>
            </a:ext>
          </a:extLst>
        </xdr:cNvPr>
        <xdr:cNvSpPr txBox="1"/>
      </xdr:nvSpPr>
      <xdr:spPr>
        <a:xfrm>
          <a:off x="19985990" y="17877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1" name="フローチャート: 判断 720">
          <a:extLst>
            <a:ext uri="{FF2B5EF4-FFF2-40B4-BE49-F238E27FC236}">
              <a16:creationId xmlns:a16="http://schemas.microsoft.com/office/drawing/2014/main" id="{84DAEB18-1538-49BA-B1BD-751936C31A40}"/>
            </a:ext>
          </a:extLst>
        </xdr:cNvPr>
        <xdr:cNvSpPr/>
      </xdr:nvSpPr>
      <xdr:spPr>
        <a:xfrm>
          <a:off x="19904710" y="180200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722" name="フローチャート: 判断 721">
          <a:extLst>
            <a:ext uri="{FF2B5EF4-FFF2-40B4-BE49-F238E27FC236}">
              <a16:creationId xmlns:a16="http://schemas.microsoft.com/office/drawing/2014/main" id="{39FBA50D-7FB1-4808-8FF8-5BA196D5EB69}"/>
            </a:ext>
          </a:extLst>
        </xdr:cNvPr>
        <xdr:cNvSpPr/>
      </xdr:nvSpPr>
      <xdr:spPr>
        <a:xfrm>
          <a:off x="19161760" y="180200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723" name="フローチャート: 判断 722">
          <a:extLst>
            <a:ext uri="{FF2B5EF4-FFF2-40B4-BE49-F238E27FC236}">
              <a16:creationId xmlns:a16="http://schemas.microsoft.com/office/drawing/2014/main" id="{AC94DDAD-9650-41C8-BE80-EADBE108C55F}"/>
            </a:ext>
          </a:extLst>
        </xdr:cNvPr>
        <xdr:cNvSpPr/>
      </xdr:nvSpPr>
      <xdr:spPr>
        <a:xfrm>
          <a:off x="18345150" y="180200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724" name="フローチャート: 判断 723">
          <a:extLst>
            <a:ext uri="{FF2B5EF4-FFF2-40B4-BE49-F238E27FC236}">
              <a16:creationId xmlns:a16="http://schemas.microsoft.com/office/drawing/2014/main" id="{843BC2B4-D203-4D6F-9EEE-280F427E8FD4}"/>
            </a:ext>
          </a:extLst>
        </xdr:cNvPr>
        <xdr:cNvSpPr/>
      </xdr:nvSpPr>
      <xdr:spPr>
        <a:xfrm>
          <a:off x="17547590" y="180295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725" name="フローチャート: 判断 724">
          <a:extLst>
            <a:ext uri="{FF2B5EF4-FFF2-40B4-BE49-F238E27FC236}">
              <a16:creationId xmlns:a16="http://schemas.microsoft.com/office/drawing/2014/main" id="{B3228665-43D6-4595-A6DD-ACA17F5700D1}"/>
            </a:ext>
          </a:extLst>
        </xdr:cNvPr>
        <xdr:cNvSpPr/>
      </xdr:nvSpPr>
      <xdr:spPr>
        <a:xfrm>
          <a:off x="16761460" y="179857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405FF409-40D6-4A1D-8D18-32277002DA8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457ED64-9A56-4B3D-98F6-6A5D49E470B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CFB7C9CC-9102-4DBF-B2E7-B458DE0D286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22DC2FC-72BA-42E7-8BEF-1A579F5C980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2342DA0F-DFE0-4365-B375-674BBD5E783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147320</xdr:rowOff>
    </xdr:from>
    <xdr:to>
      <xdr:col>116</xdr:col>
      <xdr:colOff>114300</xdr:colOff>
      <xdr:row>107</xdr:row>
      <xdr:rowOff>77470</xdr:rowOff>
    </xdr:to>
    <xdr:sp macro="" textlink="">
      <xdr:nvSpPr>
        <xdr:cNvPr id="731" name="楕円 730">
          <a:extLst>
            <a:ext uri="{FF2B5EF4-FFF2-40B4-BE49-F238E27FC236}">
              <a16:creationId xmlns:a16="http://schemas.microsoft.com/office/drawing/2014/main" id="{3EEC605F-2D75-47D4-8CF8-AB655DF453F3}"/>
            </a:ext>
          </a:extLst>
        </xdr:cNvPr>
        <xdr:cNvSpPr/>
      </xdr:nvSpPr>
      <xdr:spPr>
        <a:xfrm>
          <a:off x="19904710" y="18319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125747</xdr:rowOff>
    </xdr:from>
    <xdr:ext cx="469744" cy="259045"/>
    <xdr:sp macro="" textlink="">
      <xdr:nvSpPr>
        <xdr:cNvPr id="732" name="【公民館】&#10;一人当たり面積該当値テキスト">
          <a:extLst>
            <a:ext uri="{FF2B5EF4-FFF2-40B4-BE49-F238E27FC236}">
              <a16:creationId xmlns:a16="http://schemas.microsoft.com/office/drawing/2014/main" id="{A12A8DAC-3434-4B13-9A44-F627564B901D}"/>
            </a:ext>
          </a:extLst>
        </xdr:cNvPr>
        <xdr:cNvSpPr txBox="1"/>
      </xdr:nvSpPr>
      <xdr:spPr>
        <a:xfrm>
          <a:off x="1998599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147320</xdr:rowOff>
    </xdr:from>
    <xdr:to>
      <xdr:col>112</xdr:col>
      <xdr:colOff>38100</xdr:colOff>
      <xdr:row>107</xdr:row>
      <xdr:rowOff>77470</xdr:rowOff>
    </xdr:to>
    <xdr:sp macro="" textlink="">
      <xdr:nvSpPr>
        <xdr:cNvPr id="733" name="楕円 732">
          <a:extLst>
            <a:ext uri="{FF2B5EF4-FFF2-40B4-BE49-F238E27FC236}">
              <a16:creationId xmlns:a16="http://schemas.microsoft.com/office/drawing/2014/main" id="{C20239D6-2510-4BA5-A523-45B603778D0D}"/>
            </a:ext>
          </a:extLst>
        </xdr:cNvPr>
        <xdr:cNvSpPr/>
      </xdr:nvSpPr>
      <xdr:spPr>
        <a:xfrm>
          <a:off x="19161760" y="18319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26670</xdr:rowOff>
    </xdr:from>
    <xdr:to>
      <xdr:col>116</xdr:col>
      <xdr:colOff>63500</xdr:colOff>
      <xdr:row>107</xdr:row>
      <xdr:rowOff>26670</xdr:rowOff>
    </xdr:to>
    <xdr:cxnSp macro="">
      <xdr:nvCxnSpPr>
        <xdr:cNvPr id="734" name="直線コネクタ 733">
          <a:extLst>
            <a:ext uri="{FF2B5EF4-FFF2-40B4-BE49-F238E27FC236}">
              <a16:creationId xmlns:a16="http://schemas.microsoft.com/office/drawing/2014/main" id="{D6AEFD09-9755-4C38-B3A7-64E42287B7E0}"/>
            </a:ext>
          </a:extLst>
        </xdr:cNvPr>
        <xdr:cNvCxnSpPr/>
      </xdr:nvCxnSpPr>
      <xdr:spPr>
        <a:xfrm>
          <a:off x="19204940" y="183699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735" name="楕円 734">
          <a:extLst>
            <a:ext uri="{FF2B5EF4-FFF2-40B4-BE49-F238E27FC236}">
              <a16:creationId xmlns:a16="http://schemas.microsoft.com/office/drawing/2014/main" id="{52D43418-CB56-4E3D-B34E-BB0CD5F1DF16}"/>
            </a:ext>
          </a:extLst>
        </xdr:cNvPr>
        <xdr:cNvSpPr/>
      </xdr:nvSpPr>
      <xdr:spPr>
        <a:xfrm>
          <a:off x="18345150" y="1830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26670</xdr:rowOff>
    </xdr:to>
    <xdr:cxnSp macro="">
      <xdr:nvCxnSpPr>
        <xdr:cNvPr id="736" name="直線コネクタ 735">
          <a:extLst>
            <a:ext uri="{FF2B5EF4-FFF2-40B4-BE49-F238E27FC236}">
              <a16:creationId xmlns:a16="http://schemas.microsoft.com/office/drawing/2014/main" id="{FA69E7D8-25E4-48B9-B22D-0A4C0D12694C}"/>
            </a:ext>
          </a:extLst>
        </xdr:cNvPr>
        <xdr:cNvCxnSpPr/>
      </xdr:nvCxnSpPr>
      <xdr:spPr>
        <a:xfrm>
          <a:off x="18399760" y="1836039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737" name="楕円 736">
          <a:extLst>
            <a:ext uri="{FF2B5EF4-FFF2-40B4-BE49-F238E27FC236}">
              <a16:creationId xmlns:a16="http://schemas.microsoft.com/office/drawing/2014/main" id="{27566059-392E-4E8C-897C-F349CDD0D494}"/>
            </a:ext>
          </a:extLst>
        </xdr:cNvPr>
        <xdr:cNvSpPr/>
      </xdr:nvSpPr>
      <xdr:spPr>
        <a:xfrm>
          <a:off x="17547590" y="18309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19050</xdr:rowOff>
    </xdr:to>
    <xdr:cxnSp macro="">
      <xdr:nvCxnSpPr>
        <xdr:cNvPr id="738" name="直線コネクタ 737">
          <a:extLst>
            <a:ext uri="{FF2B5EF4-FFF2-40B4-BE49-F238E27FC236}">
              <a16:creationId xmlns:a16="http://schemas.microsoft.com/office/drawing/2014/main" id="{58B43125-0C28-48A4-93D4-20902984CD2F}"/>
            </a:ext>
          </a:extLst>
        </xdr:cNvPr>
        <xdr:cNvCxnSpPr/>
      </xdr:nvCxnSpPr>
      <xdr:spPr>
        <a:xfrm>
          <a:off x="17602200" y="183603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139700</xdr:rowOff>
    </xdr:from>
    <xdr:to>
      <xdr:col>98</xdr:col>
      <xdr:colOff>38100</xdr:colOff>
      <xdr:row>107</xdr:row>
      <xdr:rowOff>69850</xdr:rowOff>
    </xdr:to>
    <xdr:sp macro="" textlink="">
      <xdr:nvSpPr>
        <xdr:cNvPr id="739" name="楕円 738">
          <a:extLst>
            <a:ext uri="{FF2B5EF4-FFF2-40B4-BE49-F238E27FC236}">
              <a16:creationId xmlns:a16="http://schemas.microsoft.com/office/drawing/2014/main" id="{8485FF25-530F-479F-80B4-B27D7AF62440}"/>
            </a:ext>
          </a:extLst>
        </xdr:cNvPr>
        <xdr:cNvSpPr/>
      </xdr:nvSpPr>
      <xdr:spPr>
        <a:xfrm>
          <a:off x="16761460" y="18309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19050</xdr:rowOff>
    </xdr:to>
    <xdr:cxnSp macro="">
      <xdr:nvCxnSpPr>
        <xdr:cNvPr id="740" name="直線コネクタ 739">
          <a:extLst>
            <a:ext uri="{FF2B5EF4-FFF2-40B4-BE49-F238E27FC236}">
              <a16:creationId xmlns:a16="http://schemas.microsoft.com/office/drawing/2014/main" id="{0B80D59D-8CA2-4493-B0E5-FEDA746F71FA}"/>
            </a:ext>
          </a:extLst>
        </xdr:cNvPr>
        <xdr:cNvCxnSpPr/>
      </xdr:nvCxnSpPr>
      <xdr:spPr>
        <a:xfrm>
          <a:off x="16804640" y="183603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741" name="n_1aveValue【公民館】&#10;一人当たり面積">
          <a:extLst>
            <a:ext uri="{FF2B5EF4-FFF2-40B4-BE49-F238E27FC236}">
              <a16:creationId xmlns:a16="http://schemas.microsoft.com/office/drawing/2014/main" id="{906BE67E-2DB5-4ACB-9F4C-0C975908A0FC}"/>
            </a:ext>
          </a:extLst>
        </xdr:cNvPr>
        <xdr:cNvSpPr txBox="1"/>
      </xdr:nvSpPr>
      <xdr:spPr>
        <a:xfrm>
          <a:off x="18982132" y="177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742" name="n_2aveValue【公民館】&#10;一人当たり面積">
          <a:extLst>
            <a:ext uri="{FF2B5EF4-FFF2-40B4-BE49-F238E27FC236}">
              <a16:creationId xmlns:a16="http://schemas.microsoft.com/office/drawing/2014/main" id="{B6327BB2-EBC3-4631-AF9F-A09781E9F748}"/>
            </a:ext>
          </a:extLst>
        </xdr:cNvPr>
        <xdr:cNvSpPr txBox="1"/>
      </xdr:nvSpPr>
      <xdr:spPr>
        <a:xfrm>
          <a:off x="1818203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743" name="n_3aveValue【公民館】&#10;一人当たり面積">
          <a:extLst>
            <a:ext uri="{FF2B5EF4-FFF2-40B4-BE49-F238E27FC236}">
              <a16:creationId xmlns:a16="http://schemas.microsoft.com/office/drawing/2014/main" id="{F8F3C26A-27E5-4AC7-9EBC-B27DAD45E297}"/>
            </a:ext>
          </a:extLst>
        </xdr:cNvPr>
        <xdr:cNvSpPr txBox="1"/>
      </xdr:nvSpPr>
      <xdr:spPr>
        <a:xfrm>
          <a:off x="17384472" y="1780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744" name="n_4aveValue【公民館】&#10;一人当たり面積">
          <a:extLst>
            <a:ext uri="{FF2B5EF4-FFF2-40B4-BE49-F238E27FC236}">
              <a16:creationId xmlns:a16="http://schemas.microsoft.com/office/drawing/2014/main" id="{4EC16AAC-2BFE-446C-B666-0249F03EF326}"/>
            </a:ext>
          </a:extLst>
        </xdr:cNvPr>
        <xdr:cNvSpPr txBox="1"/>
      </xdr:nvSpPr>
      <xdr:spPr>
        <a:xfrm>
          <a:off x="16588817" y="1775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68597</xdr:rowOff>
    </xdr:from>
    <xdr:ext cx="469744" cy="259045"/>
    <xdr:sp macro="" textlink="">
      <xdr:nvSpPr>
        <xdr:cNvPr id="745" name="n_1mainValue【公民館】&#10;一人当たり面積">
          <a:extLst>
            <a:ext uri="{FF2B5EF4-FFF2-40B4-BE49-F238E27FC236}">
              <a16:creationId xmlns:a16="http://schemas.microsoft.com/office/drawing/2014/main" id="{95D8BBB0-22BD-4792-A360-9287F343B1EA}"/>
            </a:ext>
          </a:extLst>
        </xdr:cNvPr>
        <xdr:cNvSpPr txBox="1"/>
      </xdr:nvSpPr>
      <xdr:spPr>
        <a:xfrm>
          <a:off x="18982132" y="1841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746" name="n_2mainValue【公民館】&#10;一人当たり面積">
          <a:extLst>
            <a:ext uri="{FF2B5EF4-FFF2-40B4-BE49-F238E27FC236}">
              <a16:creationId xmlns:a16="http://schemas.microsoft.com/office/drawing/2014/main" id="{2CA2E961-9CF9-4521-9D80-03F239762FF1}"/>
            </a:ext>
          </a:extLst>
        </xdr:cNvPr>
        <xdr:cNvSpPr txBox="1"/>
      </xdr:nvSpPr>
      <xdr:spPr>
        <a:xfrm>
          <a:off x="18182032"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747" name="n_3mainValue【公民館】&#10;一人当たり面積">
          <a:extLst>
            <a:ext uri="{FF2B5EF4-FFF2-40B4-BE49-F238E27FC236}">
              <a16:creationId xmlns:a16="http://schemas.microsoft.com/office/drawing/2014/main" id="{60C6BD8F-142C-4E3C-A1DA-BF18FC90FF0A}"/>
            </a:ext>
          </a:extLst>
        </xdr:cNvPr>
        <xdr:cNvSpPr txBox="1"/>
      </xdr:nvSpPr>
      <xdr:spPr>
        <a:xfrm>
          <a:off x="17384472"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60977</xdr:rowOff>
    </xdr:from>
    <xdr:ext cx="469744" cy="259045"/>
    <xdr:sp macro="" textlink="">
      <xdr:nvSpPr>
        <xdr:cNvPr id="748" name="n_4mainValue【公民館】&#10;一人当たり面積">
          <a:extLst>
            <a:ext uri="{FF2B5EF4-FFF2-40B4-BE49-F238E27FC236}">
              <a16:creationId xmlns:a16="http://schemas.microsoft.com/office/drawing/2014/main" id="{CF1C47D2-B1C0-4B5C-BE28-9A37F0388DDF}"/>
            </a:ext>
          </a:extLst>
        </xdr:cNvPr>
        <xdr:cNvSpPr txBox="1"/>
      </xdr:nvSpPr>
      <xdr:spPr>
        <a:xfrm>
          <a:off x="16588817"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838DDD48-7510-4B6E-899B-F5EC5D9AECB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15B63347-4F6A-4346-8676-0BACFF3AFAE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3314A8DB-90E7-4F36-8617-F8E3822B8A7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類似団体内平均値と比較し、特に有形固定資産減価償却率が高く推移している施設は、認定こども園・幼稚園・保育所、学校施設、公営住宅である。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認定こども園・幼稚園・保育所、学校施設については、全てで主たる建物の耐震改修が完了しているものの、主要な建屋が築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年以上経過している施設が多く、今後も有形固定資産減価償却率の上昇が見込まれる。</a:t>
          </a:r>
        </a:p>
        <a:p>
          <a:r>
            <a:rPr kumimoji="1" lang="ja-JP" altLang="en-US" sz="1300">
              <a:latin typeface="ＭＳ Ｐゴシック" panose="020B0600070205080204" pitchFamily="50" charset="-128"/>
              <a:ea typeface="ＭＳ Ｐゴシック" panose="020B0600070205080204" pitchFamily="50" charset="-128"/>
            </a:rPr>
            <a:t>　なお、公営住宅についても同様に築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年以上経過している建物が多いが、順次、耐震化を進めたことで、全ての住棟で耐震性が確保されている。</a:t>
          </a:r>
        </a:p>
        <a:p>
          <a:r>
            <a:rPr kumimoji="1" lang="ja-JP" altLang="en-US" sz="1300">
              <a:latin typeface="ＭＳ Ｐゴシック" panose="020B0600070205080204" pitchFamily="50" charset="-128"/>
              <a:ea typeface="ＭＳ Ｐゴシック" panose="020B0600070205080204" pitchFamily="50" charset="-128"/>
            </a:rPr>
            <a:t>　今後も「茨木市公共施設等マネジメント基本方針」や「茨木市営住宅長寿命化計画」に基づき、長期的な活用を見据えた適切な保全を進めていく。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C19C4A-B3EF-4813-B989-355D0169C94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821E20-15EE-4D24-A323-A9B9313D1B3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6D14DDF-0473-4D64-8EF3-89F5A01B282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894FD8-E46E-43E2-89ED-7B7A067E839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大阪府茨木市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CF1E32-8FE1-442A-9C04-278EB47CB96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4C289D-A60C-4F71-9575-90783F72281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9D7B82-55FD-463A-AB07-C1FF14ADAD1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3E0097-BA74-475D-89ED-9F379A08879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A6DF70-7B22-494A-A051-10523D274A5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AD4776-0B15-455D-8F4D-718DF3D003D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286,042
280,856
76.49
117,124,287
114,443,906
1,260,212
58,764,943
53,886,040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683F66-B514-47B0-8A96-009DF79935D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CE0860-46A5-4040-BCA8-B75F7738272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DD5C30-399A-4F9A-899E-B8444EFA9DB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D1AEE68-C134-4051-AF0D-A283B2B7F255}"/>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ED1940-9C32-4BAD-A28C-2915FAD8FED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558FDAE-EC2F-4E5C-B7C8-12DFFB39FE9F}"/>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654BF9-1A95-4099-977B-A22335817F1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9C39D7-7CE0-4F7B-A22E-D395DF77DFE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F9E759-578F-4821-BFB6-3CAF07800DA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CC0A07-B202-4937-A330-7E782D81216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762F7B-A854-44E5-9951-2D19850C2B9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56E4B4-6C33-4426-8AFA-F0679492F6C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E2563B-6108-4809-8B15-30B829BEB79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A4A0A1-9325-4B1E-8365-9E8917A127A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97AB01-559A-4F6B-B4F0-93ADE5D7E1A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8ED8CD-F728-45D4-8FFD-07C89B1E9F2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984B1CA-2613-41AB-92CD-C586DC187EA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81F8CB-4091-40F3-B59D-2F5AC4DCC59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8DFEE27-43CC-4AE4-82AB-2EAA4C2A0DC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132FFD-47A8-429C-A84A-DAB28CCE2D3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C29880F-B445-4EA4-B99E-261466DD675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38B398-B992-4E36-B11D-32280ADC483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1718F7-7D7D-4177-9D84-596FC02C64A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089E50-FC79-4E96-818E-F4BE73013DF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110E66-FD2A-4B58-BEF1-F41454DFA95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0ECF84-CB42-456F-B058-5935AE96282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84594D3-C861-473B-A8F7-D35CC193100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646346-F559-4110-A610-7D02E6EFC10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A45A5A-A6AA-4084-9C19-C0EDF1AA867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150899-1769-4BFB-9425-755D9FF16F0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0A2700-F323-4A96-B917-4D90E007999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A0A0DB-C9B7-4E7E-8894-5DAD56D68B9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FFF73E-1328-4378-A0B9-42D17F14CE07}"/>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BF72EC0-11EA-4DFD-B1CC-3C7975C099EE}"/>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8FF02C1-CB0D-49E1-9E18-3535D13AAEEB}"/>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E8114E5-BA70-47D8-9289-47E5CD8D89AE}"/>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DD32F47-A099-4508-9870-6B8EB8FF483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9417087-8E0D-4DB9-87E3-4BC76E6ED99D}"/>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CA75646-3DF0-43CD-ABB9-179E6F7D23A4}"/>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F0A857F-A6AD-42B9-8F3D-CDAC65D1B06F}"/>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A5DF224-6C3F-4FDF-96D5-BD905DC680D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A5D883E-A310-4042-908B-402504671019}"/>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D8B79B7-AD75-4D19-9545-B36E9C48A29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477E0FB-52A6-451E-9051-A912E0A93C6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15B622D-1249-43FE-8B39-AF34553FEDC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B2BBC406-E96F-43FD-BE44-ED586CE0DDBC}"/>
            </a:ext>
          </a:extLst>
        </xdr:cNvPr>
        <xdr:cNvCxnSpPr/>
      </xdr:nvCxnSpPr>
      <xdr:spPr>
        <a:xfrm flipV="1">
          <a:off x="417385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32272558-3A08-454E-82F3-D865D037DDDD}"/>
            </a:ext>
          </a:extLst>
        </xdr:cNvPr>
        <xdr:cNvSpPr txBox="1"/>
      </xdr:nvSpPr>
      <xdr:spPr>
        <a:xfrm>
          <a:off x="4212590" y="718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5A96284B-5E0E-47EB-A638-0D184A099AD2}"/>
            </a:ext>
          </a:extLst>
        </xdr:cNvPr>
        <xdr:cNvCxnSpPr/>
      </xdr:nvCxnSpPr>
      <xdr:spPr>
        <a:xfrm>
          <a:off x="4112260" y="7183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5B594160-3BE6-4688-838D-DF778C62D3E6}"/>
            </a:ext>
          </a:extLst>
        </xdr:cNvPr>
        <xdr:cNvSpPr txBox="1"/>
      </xdr:nvSpPr>
      <xdr:spPr>
        <a:xfrm>
          <a:off x="421259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8D2C125D-341F-4425-AF77-F827AFCB6A62}"/>
            </a:ext>
          </a:extLst>
        </xdr:cNvPr>
        <xdr:cNvCxnSpPr/>
      </xdr:nvCxnSpPr>
      <xdr:spPr>
        <a:xfrm>
          <a:off x="4112260" y="5638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A6B00111-A431-4B25-B764-98EC97699E05}"/>
            </a:ext>
          </a:extLst>
        </xdr:cNvPr>
        <xdr:cNvSpPr txBox="1"/>
      </xdr:nvSpPr>
      <xdr:spPr>
        <a:xfrm>
          <a:off x="4212590" y="618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AE041BCB-B2C0-487D-AC28-94462D0D3C79}"/>
            </a:ext>
          </a:extLst>
        </xdr:cNvPr>
        <xdr:cNvSpPr/>
      </xdr:nvSpPr>
      <xdr:spPr>
        <a:xfrm>
          <a:off x="4131310" y="63328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567AA80F-60A2-4DE9-A405-13D4EA8AE504}"/>
            </a:ext>
          </a:extLst>
        </xdr:cNvPr>
        <xdr:cNvSpPr/>
      </xdr:nvSpPr>
      <xdr:spPr>
        <a:xfrm>
          <a:off x="3388360" y="63042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15B37FD8-879E-459F-90D7-34A28CEADE74}"/>
            </a:ext>
          </a:extLst>
        </xdr:cNvPr>
        <xdr:cNvSpPr/>
      </xdr:nvSpPr>
      <xdr:spPr>
        <a:xfrm>
          <a:off x="257175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B8E579B2-2B0F-462C-8A68-2D5ADD90A7D5}"/>
            </a:ext>
          </a:extLst>
        </xdr:cNvPr>
        <xdr:cNvSpPr/>
      </xdr:nvSpPr>
      <xdr:spPr>
        <a:xfrm>
          <a:off x="1774190" y="6269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7BDF5896-CAFE-431C-80DC-D40272BFF47D}"/>
            </a:ext>
          </a:extLst>
        </xdr:cNvPr>
        <xdr:cNvSpPr/>
      </xdr:nvSpPr>
      <xdr:spPr>
        <a:xfrm>
          <a:off x="988060" y="6226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23C96F2-3841-45CC-B90D-FE6EE2D424A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933851A-8EB1-40DE-A608-03FD5C31DB7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76F73C-0FF7-4DA3-9B47-F5108A38CCF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404F856-929C-41FD-88EF-6D1264D4A05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0690BBA-783D-4342-B19F-3B367B1E845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a:extLst>
            <a:ext uri="{FF2B5EF4-FFF2-40B4-BE49-F238E27FC236}">
              <a16:creationId xmlns:a16="http://schemas.microsoft.com/office/drawing/2014/main" id="{D8FD7D5E-8148-467B-90D9-C46DC59E06AA}"/>
            </a:ext>
          </a:extLst>
        </xdr:cNvPr>
        <xdr:cNvSpPr/>
      </xdr:nvSpPr>
      <xdr:spPr>
        <a:xfrm>
          <a:off x="4131310" y="645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91457</xdr:rowOff>
    </xdr:from>
    <xdr:ext cx="405111" cy="259045"/>
    <xdr:sp macro="" textlink="">
      <xdr:nvSpPr>
        <xdr:cNvPr id="74" name="【図書館】&#10;有形固定資産減価償却率該当値テキスト">
          <a:extLst>
            <a:ext uri="{FF2B5EF4-FFF2-40B4-BE49-F238E27FC236}">
              <a16:creationId xmlns:a16="http://schemas.microsoft.com/office/drawing/2014/main" id="{1218DE06-179A-4AAF-A0A7-1CD0FC020954}"/>
            </a:ext>
          </a:extLst>
        </xdr:cNvPr>
        <xdr:cNvSpPr txBox="1"/>
      </xdr:nvSpPr>
      <xdr:spPr>
        <a:xfrm>
          <a:off x="4212590"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73025</xdr:rowOff>
    </xdr:from>
    <xdr:to>
      <xdr:col>20</xdr:col>
      <xdr:colOff>38100</xdr:colOff>
      <xdr:row>38</xdr:row>
      <xdr:rowOff>3175</xdr:rowOff>
    </xdr:to>
    <xdr:sp macro="" textlink="">
      <xdr:nvSpPr>
        <xdr:cNvPr id="75" name="楕円 74">
          <a:extLst>
            <a:ext uri="{FF2B5EF4-FFF2-40B4-BE49-F238E27FC236}">
              <a16:creationId xmlns:a16="http://schemas.microsoft.com/office/drawing/2014/main" id="{F75C68B8-5A21-4E51-8162-03670228227D}"/>
            </a:ext>
          </a:extLst>
        </xdr:cNvPr>
        <xdr:cNvSpPr/>
      </xdr:nvSpPr>
      <xdr:spPr>
        <a:xfrm>
          <a:off x="3388360" y="6416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123825</xdr:rowOff>
    </xdr:from>
    <xdr:to>
      <xdr:col>24</xdr:col>
      <xdr:colOff>63500</xdr:colOff>
      <xdr:row>37</xdr:row>
      <xdr:rowOff>163830</xdr:rowOff>
    </xdr:to>
    <xdr:cxnSp macro="">
      <xdr:nvCxnSpPr>
        <xdr:cNvPr id="76" name="直線コネクタ 75">
          <a:extLst>
            <a:ext uri="{FF2B5EF4-FFF2-40B4-BE49-F238E27FC236}">
              <a16:creationId xmlns:a16="http://schemas.microsoft.com/office/drawing/2014/main" id="{72DEA9CE-53F1-4471-8CD5-BF08118FC917}"/>
            </a:ext>
          </a:extLst>
        </xdr:cNvPr>
        <xdr:cNvCxnSpPr/>
      </xdr:nvCxnSpPr>
      <xdr:spPr>
        <a:xfrm>
          <a:off x="3431540" y="6469380"/>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33020</xdr:rowOff>
    </xdr:from>
    <xdr:to>
      <xdr:col>15</xdr:col>
      <xdr:colOff>101600</xdr:colOff>
      <xdr:row>37</xdr:row>
      <xdr:rowOff>134620</xdr:rowOff>
    </xdr:to>
    <xdr:sp macro="" textlink="">
      <xdr:nvSpPr>
        <xdr:cNvPr id="77" name="楕円 76">
          <a:extLst>
            <a:ext uri="{FF2B5EF4-FFF2-40B4-BE49-F238E27FC236}">
              <a16:creationId xmlns:a16="http://schemas.microsoft.com/office/drawing/2014/main" id="{6844AFFC-ED14-4ECC-82F8-ABFE4BA77074}"/>
            </a:ext>
          </a:extLst>
        </xdr:cNvPr>
        <xdr:cNvSpPr/>
      </xdr:nvSpPr>
      <xdr:spPr>
        <a:xfrm>
          <a:off x="2571750" y="63747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83820</xdr:rowOff>
    </xdr:from>
    <xdr:to>
      <xdr:col>19</xdr:col>
      <xdr:colOff>177800</xdr:colOff>
      <xdr:row>37</xdr:row>
      <xdr:rowOff>123825</xdr:rowOff>
    </xdr:to>
    <xdr:cxnSp macro="">
      <xdr:nvCxnSpPr>
        <xdr:cNvPr id="78" name="直線コネクタ 77">
          <a:extLst>
            <a:ext uri="{FF2B5EF4-FFF2-40B4-BE49-F238E27FC236}">
              <a16:creationId xmlns:a16="http://schemas.microsoft.com/office/drawing/2014/main" id="{6B78F8A0-26CD-4C2A-8DA9-E2A8C384CE10}"/>
            </a:ext>
          </a:extLst>
        </xdr:cNvPr>
        <xdr:cNvCxnSpPr/>
      </xdr:nvCxnSpPr>
      <xdr:spPr>
        <a:xfrm>
          <a:off x="2626360" y="6429375"/>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xdr:rowOff>
    </xdr:from>
    <xdr:to>
      <xdr:col>10</xdr:col>
      <xdr:colOff>165100</xdr:colOff>
      <xdr:row>37</xdr:row>
      <xdr:rowOff>102235</xdr:rowOff>
    </xdr:to>
    <xdr:sp macro="" textlink="">
      <xdr:nvSpPr>
        <xdr:cNvPr id="79" name="楕円 78">
          <a:extLst>
            <a:ext uri="{FF2B5EF4-FFF2-40B4-BE49-F238E27FC236}">
              <a16:creationId xmlns:a16="http://schemas.microsoft.com/office/drawing/2014/main" id="{EB329638-967C-4CC2-B226-EE52C55AAA82}"/>
            </a:ext>
          </a:extLst>
        </xdr:cNvPr>
        <xdr:cNvSpPr/>
      </xdr:nvSpPr>
      <xdr:spPr>
        <a:xfrm>
          <a:off x="1774190" y="63442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51435</xdr:rowOff>
    </xdr:from>
    <xdr:to>
      <xdr:col>15</xdr:col>
      <xdr:colOff>50800</xdr:colOff>
      <xdr:row>37</xdr:row>
      <xdr:rowOff>83820</xdr:rowOff>
    </xdr:to>
    <xdr:cxnSp macro="">
      <xdr:nvCxnSpPr>
        <xdr:cNvPr id="80" name="直線コネクタ 79">
          <a:extLst>
            <a:ext uri="{FF2B5EF4-FFF2-40B4-BE49-F238E27FC236}">
              <a16:creationId xmlns:a16="http://schemas.microsoft.com/office/drawing/2014/main" id="{9C547F2C-D588-417C-BA7F-4EDB5841ADFD}"/>
            </a:ext>
          </a:extLst>
        </xdr:cNvPr>
        <xdr:cNvCxnSpPr/>
      </xdr:nvCxnSpPr>
      <xdr:spPr>
        <a:xfrm>
          <a:off x="1828800" y="639889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149225</xdr:rowOff>
    </xdr:from>
    <xdr:to>
      <xdr:col>6</xdr:col>
      <xdr:colOff>38100</xdr:colOff>
      <xdr:row>37</xdr:row>
      <xdr:rowOff>79375</xdr:rowOff>
    </xdr:to>
    <xdr:sp macro="" textlink="">
      <xdr:nvSpPr>
        <xdr:cNvPr id="81" name="楕円 80">
          <a:extLst>
            <a:ext uri="{FF2B5EF4-FFF2-40B4-BE49-F238E27FC236}">
              <a16:creationId xmlns:a16="http://schemas.microsoft.com/office/drawing/2014/main" id="{AE6C565B-5492-4DD2-B2EF-5CB933919352}"/>
            </a:ext>
          </a:extLst>
        </xdr:cNvPr>
        <xdr:cNvSpPr/>
      </xdr:nvSpPr>
      <xdr:spPr>
        <a:xfrm>
          <a:off x="988060" y="6321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28575</xdr:rowOff>
    </xdr:from>
    <xdr:to>
      <xdr:col>10</xdr:col>
      <xdr:colOff>114300</xdr:colOff>
      <xdr:row>37</xdr:row>
      <xdr:rowOff>51435</xdr:rowOff>
    </xdr:to>
    <xdr:cxnSp macro="">
      <xdr:nvCxnSpPr>
        <xdr:cNvPr id="82" name="直線コネクタ 81">
          <a:extLst>
            <a:ext uri="{FF2B5EF4-FFF2-40B4-BE49-F238E27FC236}">
              <a16:creationId xmlns:a16="http://schemas.microsoft.com/office/drawing/2014/main" id="{5744F346-3B7E-4375-8587-63C5B5EBC095}"/>
            </a:ext>
          </a:extLst>
        </xdr:cNvPr>
        <xdr:cNvCxnSpPr/>
      </xdr:nvCxnSpPr>
      <xdr:spPr>
        <a:xfrm>
          <a:off x="1031240" y="637032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92B400B1-FC2D-4308-8510-862E7E3E08C6}"/>
            </a:ext>
          </a:extLst>
        </xdr:cNvPr>
        <xdr:cNvSpPr txBox="1"/>
      </xdr:nvSpPr>
      <xdr:spPr>
        <a:xfrm>
          <a:off x="32391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ED767D64-A19E-4D69-9C8B-B70F3DC38EE4}"/>
            </a:ext>
          </a:extLst>
        </xdr:cNvPr>
        <xdr:cNvSpPr txBox="1"/>
      </xdr:nvSpPr>
      <xdr:spPr>
        <a:xfrm>
          <a:off x="24390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A4D960E5-4CF0-4C37-BE6B-A0F8E041682B}"/>
            </a:ext>
          </a:extLst>
        </xdr:cNvPr>
        <xdr:cNvSpPr txBox="1"/>
      </xdr:nvSpPr>
      <xdr:spPr>
        <a:xfrm>
          <a:off x="164148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0B07A136-2204-4B14-92EB-A7E079A2E6B4}"/>
            </a:ext>
          </a:extLst>
        </xdr:cNvPr>
        <xdr:cNvSpPr txBox="1"/>
      </xdr:nvSpPr>
      <xdr:spPr>
        <a:xfrm>
          <a:off x="85535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165752</xdr:rowOff>
    </xdr:from>
    <xdr:ext cx="405111" cy="259045"/>
    <xdr:sp macro="" textlink="">
      <xdr:nvSpPr>
        <xdr:cNvPr id="87" name="n_1mainValue【図書館】&#10;有形固定資産減価償却率">
          <a:extLst>
            <a:ext uri="{FF2B5EF4-FFF2-40B4-BE49-F238E27FC236}">
              <a16:creationId xmlns:a16="http://schemas.microsoft.com/office/drawing/2014/main" id="{04955958-CD31-45AE-94BF-E6A4AA75BDA3}"/>
            </a:ext>
          </a:extLst>
        </xdr:cNvPr>
        <xdr:cNvSpPr txBox="1"/>
      </xdr:nvSpPr>
      <xdr:spPr>
        <a:xfrm>
          <a:off x="32391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125747</xdr:rowOff>
    </xdr:from>
    <xdr:ext cx="405111" cy="259045"/>
    <xdr:sp macro="" textlink="">
      <xdr:nvSpPr>
        <xdr:cNvPr id="88" name="n_2mainValue【図書館】&#10;有形固定資産減価償却率">
          <a:extLst>
            <a:ext uri="{FF2B5EF4-FFF2-40B4-BE49-F238E27FC236}">
              <a16:creationId xmlns:a16="http://schemas.microsoft.com/office/drawing/2014/main" id="{795E0FAE-FC66-4067-B16E-8AB39DA1DE1A}"/>
            </a:ext>
          </a:extLst>
        </xdr:cNvPr>
        <xdr:cNvSpPr txBox="1"/>
      </xdr:nvSpPr>
      <xdr:spPr>
        <a:xfrm>
          <a:off x="2439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93362</xdr:rowOff>
    </xdr:from>
    <xdr:ext cx="405111" cy="259045"/>
    <xdr:sp macro="" textlink="">
      <xdr:nvSpPr>
        <xdr:cNvPr id="89" name="n_3mainValue【図書館】&#10;有形固定資産減価償却率">
          <a:extLst>
            <a:ext uri="{FF2B5EF4-FFF2-40B4-BE49-F238E27FC236}">
              <a16:creationId xmlns:a16="http://schemas.microsoft.com/office/drawing/2014/main" id="{2413F3D8-061D-40B6-A35A-365A9A0C68FA}"/>
            </a:ext>
          </a:extLst>
        </xdr:cNvPr>
        <xdr:cNvSpPr txBox="1"/>
      </xdr:nvSpPr>
      <xdr:spPr>
        <a:xfrm>
          <a:off x="164148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70502</xdr:rowOff>
    </xdr:from>
    <xdr:ext cx="405111" cy="259045"/>
    <xdr:sp macro="" textlink="">
      <xdr:nvSpPr>
        <xdr:cNvPr id="90" name="n_4mainValue【図書館】&#10;有形固定資産減価償却率">
          <a:extLst>
            <a:ext uri="{FF2B5EF4-FFF2-40B4-BE49-F238E27FC236}">
              <a16:creationId xmlns:a16="http://schemas.microsoft.com/office/drawing/2014/main" id="{52DFD029-6871-4EC6-8F2D-F0F98107D6D6}"/>
            </a:ext>
          </a:extLst>
        </xdr:cNvPr>
        <xdr:cNvSpPr txBox="1"/>
      </xdr:nvSpPr>
      <xdr:spPr>
        <a:xfrm>
          <a:off x="85535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3B5E49F-1498-43B4-BC71-9BA9E61ABAA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64795A0-C374-4D08-863F-AB81EE3A367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A724DE7-9B89-4517-ABCB-790913BE5E0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6C1A024-E599-4EB3-86BF-9CC29F69938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35CB49B-1F4B-4296-BE66-173CED968DE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6D72673-BE22-4AB5-8175-EAC454CABBC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70263E9-F761-4DFE-8900-51F3EC8317B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14C2FB4-E329-4206-9080-A144AB31FFC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EC42FFD-E9B0-48B1-A281-83AD4264E277}"/>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EA5D9D2-A4DE-49AA-96D2-22C915189D7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B7619BE-19A6-42E0-8281-93123B2DC355}"/>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41D1202-C73C-43EA-8EAF-1AB98452E5A8}"/>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956440D-8A0F-4ED9-9F8D-739CD3157A63}"/>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45DE434F-93F9-40D9-B728-AFD15ACDB315}"/>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C7621DD-C506-4974-9D8E-B4B37E3AF001}"/>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9F8ED5D-3AA6-4B2F-A939-9CF0C19906F1}"/>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6144E16-556D-46E3-997A-E04D227BD1DF}"/>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B119335-7A87-4CAC-8431-AB1536089892}"/>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CD17B35-B486-4AC0-B8BE-0C3B7884CEEC}"/>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993175E5-123F-48CD-B3E9-47A705C4FB93}"/>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A44EACA-1C60-4A45-8BAE-7FBD8D1A3B3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7C2A2686-3C13-4B2D-95EC-A430701BD61B}"/>
            </a:ext>
          </a:extLst>
        </xdr:cNvPr>
        <xdr:cNvCxnSpPr/>
      </xdr:nvCxnSpPr>
      <xdr:spPr>
        <a:xfrm flipV="1">
          <a:off x="9429115" y="567309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B411EE9A-C558-4F05-8CF8-6925A7C5EEC7}"/>
            </a:ext>
          </a:extLst>
        </xdr:cNvPr>
        <xdr:cNvSpPr txBox="1"/>
      </xdr:nvSpPr>
      <xdr:spPr>
        <a:xfrm>
          <a:off x="9467850" y="69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3AFE1ECB-AA89-4912-A9E3-F2DBA9BAC400}"/>
            </a:ext>
          </a:extLst>
        </xdr:cNvPr>
        <xdr:cNvCxnSpPr/>
      </xdr:nvCxnSpPr>
      <xdr:spPr>
        <a:xfrm>
          <a:off x="9356090" y="69532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F9BBA91B-426A-493E-B9D9-E5FF056DB877}"/>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50F9ACF5-E00D-4867-8C5F-EF581DD0DCAC}"/>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61501E43-6131-4E68-87B2-F22348FA4AFE}"/>
            </a:ext>
          </a:extLst>
        </xdr:cNvPr>
        <xdr:cNvSpPr txBox="1"/>
      </xdr:nvSpPr>
      <xdr:spPr>
        <a:xfrm>
          <a:off x="9467850" y="6448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F9B287B3-715A-46B2-9E37-E81FC33221FB}"/>
            </a:ext>
          </a:extLst>
        </xdr:cNvPr>
        <xdr:cNvSpPr/>
      </xdr:nvSpPr>
      <xdr:spPr>
        <a:xfrm>
          <a:off x="9394190" y="647573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DA538458-96B8-4C28-9AFE-B14712D3FC5B}"/>
            </a:ext>
          </a:extLst>
        </xdr:cNvPr>
        <xdr:cNvSpPr/>
      </xdr:nvSpPr>
      <xdr:spPr>
        <a:xfrm>
          <a:off x="8632190" y="64757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42ED3313-5916-4B51-91A0-DF16061C9BFD}"/>
            </a:ext>
          </a:extLst>
        </xdr:cNvPr>
        <xdr:cNvSpPr/>
      </xdr:nvSpPr>
      <xdr:spPr>
        <a:xfrm>
          <a:off x="7846060" y="64757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D0912356-858C-4E18-8270-DF5ABAC5DFB9}"/>
            </a:ext>
          </a:extLst>
        </xdr:cNvPr>
        <xdr:cNvSpPr/>
      </xdr:nvSpPr>
      <xdr:spPr>
        <a:xfrm>
          <a:off x="7029450" y="647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ED2AEB3F-5B24-4D93-BEE2-76B43A738C1D}"/>
            </a:ext>
          </a:extLst>
        </xdr:cNvPr>
        <xdr:cNvSpPr/>
      </xdr:nvSpPr>
      <xdr:spPr>
        <a:xfrm>
          <a:off x="6231890" y="64757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E57C2A8-2BD4-4F6A-8B83-79C17FB17742}"/>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277C16B-A51D-40E7-8725-4EE5ED73D6A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DB29BCE-CD5C-4D34-99B8-DB4057B7CD2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FF347D7-D5BB-43BE-BD4F-D7EB54AF2B9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A4E806A-ED56-4E12-862B-191CA2EE024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28" name="楕円 127">
          <a:extLst>
            <a:ext uri="{FF2B5EF4-FFF2-40B4-BE49-F238E27FC236}">
              <a16:creationId xmlns:a16="http://schemas.microsoft.com/office/drawing/2014/main" id="{BF0CACB8-D7D4-4C3B-B556-0A41C7D47215}"/>
            </a:ext>
          </a:extLst>
        </xdr:cNvPr>
        <xdr:cNvSpPr/>
      </xdr:nvSpPr>
      <xdr:spPr>
        <a:xfrm>
          <a:off x="9394190" y="626999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116857</xdr:rowOff>
    </xdr:from>
    <xdr:ext cx="469744" cy="259045"/>
    <xdr:sp macro="" textlink="">
      <xdr:nvSpPr>
        <xdr:cNvPr id="129" name="【図書館】&#10;一人当たり面積該当値テキスト">
          <a:extLst>
            <a:ext uri="{FF2B5EF4-FFF2-40B4-BE49-F238E27FC236}">
              <a16:creationId xmlns:a16="http://schemas.microsoft.com/office/drawing/2014/main" id="{AD274333-66DD-4A6D-AD96-B28F95FF5C15}"/>
            </a:ext>
          </a:extLst>
        </xdr:cNvPr>
        <xdr:cNvSpPr txBox="1"/>
      </xdr:nvSpPr>
      <xdr:spPr>
        <a:xfrm>
          <a:off x="9467850"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93980</xdr:rowOff>
    </xdr:from>
    <xdr:to>
      <xdr:col>50</xdr:col>
      <xdr:colOff>165100</xdr:colOff>
      <xdr:row>37</xdr:row>
      <xdr:rowOff>24130</xdr:rowOff>
    </xdr:to>
    <xdr:sp macro="" textlink="">
      <xdr:nvSpPr>
        <xdr:cNvPr id="130" name="楕円 129">
          <a:extLst>
            <a:ext uri="{FF2B5EF4-FFF2-40B4-BE49-F238E27FC236}">
              <a16:creationId xmlns:a16="http://schemas.microsoft.com/office/drawing/2014/main" id="{145DB7B6-E845-4365-B050-9953A114931E}"/>
            </a:ext>
          </a:extLst>
        </xdr:cNvPr>
        <xdr:cNvSpPr/>
      </xdr:nvSpPr>
      <xdr:spPr>
        <a:xfrm>
          <a:off x="8632190" y="6269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144780</xdr:rowOff>
    </xdr:from>
    <xdr:to>
      <xdr:col>55</xdr:col>
      <xdr:colOff>0</xdr:colOff>
      <xdr:row>36</xdr:row>
      <xdr:rowOff>144780</xdr:rowOff>
    </xdr:to>
    <xdr:cxnSp macro="">
      <xdr:nvCxnSpPr>
        <xdr:cNvPr id="131" name="直線コネクタ 130">
          <a:extLst>
            <a:ext uri="{FF2B5EF4-FFF2-40B4-BE49-F238E27FC236}">
              <a16:creationId xmlns:a16="http://schemas.microsoft.com/office/drawing/2014/main" id="{9A75B126-ECCF-4AF9-8F16-927182DF31CF}"/>
            </a:ext>
          </a:extLst>
        </xdr:cNvPr>
        <xdr:cNvCxnSpPr/>
      </xdr:nvCxnSpPr>
      <xdr:spPr>
        <a:xfrm>
          <a:off x="8686800" y="63150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93980</xdr:rowOff>
    </xdr:from>
    <xdr:to>
      <xdr:col>46</xdr:col>
      <xdr:colOff>38100</xdr:colOff>
      <xdr:row>37</xdr:row>
      <xdr:rowOff>24130</xdr:rowOff>
    </xdr:to>
    <xdr:sp macro="" textlink="">
      <xdr:nvSpPr>
        <xdr:cNvPr id="132" name="楕円 131">
          <a:extLst>
            <a:ext uri="{FF2B5EF4-FFF2-40B4-BE49-F238E27FC236}">
              <a16:creationId xmlns:a16="http://schemas.microsoft.com/office/drawing/2014/main" id="{ABF66ED6-1DC8-400C-A148-19FF7B7F2FB2}"/>
            </a:ext>
          </a:extLst>
        </xdr:cNvPr>
        <xdr:cNvSpPr/>
      </xdr:nvSpPr>
      <xdr:spPr>
        <a:xfrm>
          <a:off x="7846060" y="6269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144780</xdr:rowOff>
    </xdr:from>
    <xdr:to>
      <xdr:col>50</xdr:col>
      <xdr:colOff>114300</xdr:colOff>
      <xdr:row>36</xdr:row>
      <xdr:rowOff>144780</xdr:rowOff>
    </xdr:to>
    <xdr:cxnSp macro="">
      <xdr:nvCxnSpPr>
        <xdr:cNvPr id="133" name="直線コネクタ 132">
          <a:extLst>
            <a:ext uri="{FF2B5EF4-FFF2-40B4-BE49-F238E27FC236}">
              <a16:creationId xmlns:a16="http://schemas.microsoft.com/office/drawing/2014/main" id="{059E9D6B-02D6-4460-8982-564CCAF61E39}"/>
            </a:ext>
          </a:extLst>
        </xdr:cNvPr>
        <xdr:cNvCxnSpPr/>
      </xdr:nvCxnSpPr>
      <xdr:spPr>
        <a:xfrm>
          <a:off x="7889240" y="63150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71120</xdr:rowOff>
    </xdr:from>
    <xdr:to>
      <xdr:col>41</xdr:col>
      <xdr:colOff>101600</xdr:colOff>
      <xdr:row>37</xdr:row>
      <xdr:rowOff>1270</xdr:rowOff>
    </xdr:to>
    <xdr:sp macro="" textlink="">
      <xdr:nvSpPr>
        <xdr:cNvPr id="134" name="楕円 133">
          <a:extLst>
            <a:ext uri="{FF2B5EF4-FFF2-40B4-BE49-F238E27FC236}">
              <a16:creationId xmlns:a16="http://schemas.microsoft.com/office/drawing/2014/main" id="{76CD8737-FC50-4A49-AF54-DE839BFFABE1}"/>
            </a:ext>
          </a:extLst>
        </xdr:cNvPr>
        <xdr:cNvSpPr/>
      </xdr:nvSpPr>
      <xdr:spPr>
        <a:xfrm>
          <a:off x="7029450" y="624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121920</xdr:rowOff>
    </xdr:from>
    <xdr:to>
      <xdr:col>45</xdr:col>
      <xdr:colOff>177800</xdr:colOff>
      <xdr:row>36</xdr:row>
      <xdr:rowOff>144780</xdr:rowOff>
    </xdr:to>
    <xdr:cxnSp macro="">
      <xdr:nvCxnSpPr>
        <xdr:cNvPr id="135" name="直線コネクタ 134">
          <a:extLst>
            <a:ext uri="{FF2B5EF4-FFF2-40B4-BE49-F238E27FC236}">
              <a16:creationId xmlns:a16="http://schemas.microsoft.com/office/drawing/2014/main" id="{E6B7E3D4-CFD9-4388-8694-D39300C3BA8A}"/>
            </a:ext>
          </a:extLst>
        </xdr:cNvPr>
        <xdr:cNvCxnSpPr/>
      </xdr:nvCxnSpPr>
      <xdr:spPr>
        <a:xfrm>
          <a:off x="7084060" y="629602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71120</xdr:rowOff>
    </xdr:from>
    <xdr:to>
      <xdr:col>36</xdr:col>
      <xdr:colOff>165100</xdr:colOff>
      <xdr:row>37</xdr:row>
      <xdr:rowOff>1270</xdr:rowOff>
    </xdr:to>
    <xdr:sp macro="" textlink="">
      <xdr:nvSpPr>
        <xdr:cNvPr id="136" name="楕円 135">
          <a:extLst>
            <a:ext uri="{FF2B5EF4-FFF2-40B4-BE49-F238E27FC236}">
              <a16:creationId xmlns:a16="http://schemas.microsoft.com/office/drawing/2014/main" id="{D61D717C-ACEC-415D-8C9A-BEC63B7CA2E5}"/>
            </a:ext>
          </a:extLst>
        </xdr:cNvPr>
        <xdr:cNvSpPr/>
      </xdr:nvSpPr>
      <xdr:spPr>
        <a:xfrm>
          <a:off x="6231890" y="6241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121920</xdr:rowOff>
    </xdr:from>
    <xdr:to>
      <xdr:col>41</xdr:col>
      <xdr:colOff>50800</xdr:colOff>
      <xdr:row>36</xdr:row>
      <xdr:rowOff>121920</xdr:rowOff>
    </xdr:to>
    <xdr:cxnSp macro="">
      <xdr:nvCxnSpPr>
        <xdr:cNvPr id="137" name="直線コネクタ 136">
          <a:extLst>
            <a:ext uri="{FF2B5EF4-FFF2-40B4-BE49-F238E27FC236}">
              <a16:creationId xmlns:a16="http://schemas.microsoft.com/office/drawing/2014/main" id="{A409E29C-8308-4F98-9C92-57B40B52752D}"/>
            </a:ext>
          </a:extLst>
        </xdr:cNvPr>
        <xdr:cNvCxnSpPr/>
      </xdr:nvCxnSpPr>
      <xdr:spPr>
        <a:xfrm>
          <a:off x="6286500" y="62960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C64B5B8F-5916-49CD-8FD6-D5285B698726}"/>
            </a:ext>
          </a:extLst>
        </xdr:cNvPr>
        <xdr:cNvSpPr txBox="1"/>
      </xdr:nvSpPr>
      <xdr:spPr>
        <a:xfrm>
          <a:off x="8454467" y="656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A507B2EE-F0D2-4E6F-89EF-F194FCE9AEFA}"/>
            </a:ext>
          </a:extLst>
        </xdr:cNvPr>
        <xdr:cNvSpPr txBox="1"/>
      </xdr:nvSpPr>
      <xdr:spPr>
        <a:xfrm>
          <a:off x="7673417" y="656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37525D7B-E9A5-4C83-82A5-28DDF4C0F25C}"/>
            </a:ext>
          </a:extLst>
        </xdr:cNvPr>
        <xdr:cNvSpPr txBox="1"/>
      </xdr:nvSpPr>
      <xdr:spPr>
        <a:xfrm>
          <a:off x="6866332" y="656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040D9E78-A049-4806-975A-E24A7A675B0C}"/>
            </a:ext>
          </a:extLst>
        </xdr:cNvPr>
        <xdr:cNvSpPr txBox="1"/>
      </xdr:nvSpPr>
      <xdr:spPr>
        <a:xfrm>
          <a:off x="6068772" y="656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40657</xdr:rowOff>
    </xdr:from>
    <xdr:ext cx="469744" cy="259045"/>
    <xdr:sp macro="" textlink="">
      <xdr:nvSpPr>
        <xdr:cNvPr id="142" name="n_1mainValue【図書館】&#10;一人当たり面積">
          <a:extLst>
            <a:ext uri="{FF2B5EF4-FFF2-40B4-BE49-F238E27FC236}">
              <a16:creationId xmlns:a16="http://schemas.microsoft.com/office/drawing/2014/main" id="{0C8E6F3D-60EE-415F-9EE8-2177357C3CE7}"/>
            </a:ext>
          </a:extLst>
        </xdr:cNvPr>
        <xdr:cNvSpPr txBox="1"/>
      </xdr:nvSpPr>
      <xdr:spPr>
        <a:xfrm>
          <a:off x="845446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40657</xdr:rowOff>
    </xdr:from>
    <xdr:ext cx="469744" cy="259045"/>
    <xdr:sp macro="" textlink="">
      <xdr:nvSpPr>
        <xdr:cNvPr id="143" name="n_2mainValue【図書館】&#10;一人当たり面積">
          <a:extLst>
            <a:ext uri="{FF2B5EF4-FFF2-40B4-BE49-F238E27FC236}">
              <a16:creationId xmlns:a16="http://schemas.microsoft.com/office/drawing/2014/main" id="{552B916E-C7F5-4284-8E74-04C6F0459238}"/>
            </a:ext>
          </a:extLst>
        </xdr:cNvPr>
        <xdr:cNvSpPr txBox="1"/>
      </xdr:nvSpPr>
      <xdr:spPr>
        <a:xfrm>
          <a:off x="767341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17797</xdr:rowOff>
    </xdr:from>
    <xdr:ext cx="469744" cy="259045"/>
    <xdr:sp macro="" textlink="">
      <xdr:nvSpPr>
        <xdr:cNvPr id="144" name="n_3mainValue【図書館】&#10;一人当たり面積">
          <a:extLst>
            <a:ext uri="{FF2B5EF4-FFF2-40B4-BE49-F238E27FC236}">
              <a16:creationId xmlns:a16="http://schemas.microsoft.com/office/drawing/2014/main" id="{A6DF1094-3270-4C24-8DDB-2B517ED7FF4E}"/>
            </a:ext>
          </a:extLst>
        </xdr:cNvPr>
        <xdr:cNvSpPr txBox="1"/>
      </xdr:nvSpPr>
      <xdr:spPr>
        <a:xfrm>
          <a:off x="6866332"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17797</xdr:rowOff>
    </xdr:from>
    <xdr:ext cx="469744" cy="259045"/>
    <xdr:sp macro="" textlink="">
      <xdr:nvSpPr>
        <xdr:cNvPr id="145" name="n_4mainValue【図書館】&#10;一人当たり面積">
          <a:extLst>
            <a:ext uri="{FF2B5EF4-FFF2-40B4-BE49-F238E27FC236}">
              <a16:creationId xmlns:a16="http://schemas.microsoft.com/office/drawing/2014/main" id="{37402BD8-6EF3-4D58-B896-7A3D6380CFFA}"/>
            </a:ext>
          </a:extLst>
        </xdr:cNvPr>
        <xdr:cNvSpPr txBox="1"/>
      </xdr:nvSpPr>
      <xdr:spPr>
        <a:xfrm>
          <a:off x="6068772"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2137BAD-F333-4034-9154-BB5F6FED1BF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D937FBB-C77E-4B9B-A288-027C3F1825C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C3A0D05-BD33-4FE5-92F9-59EAACDA3DD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D5B907F-5205-4896-B95C-DFBC4E4ABF4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ADCF033-C4BF-4957-B3B6-D2536E26BE5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28CA08A-DBD6-42A7-BE32-B45DE1B3992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DD34EDC-FB66-464C-93B5-61FB97D0300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F748BBE-71B6-426B-ACED-F57440BD574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815C55C-46AA-4CEB-A362-DBEB4D66EC3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1B52851-9756-4C43-A774-2EF41A2B0D8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6F213CB-3740-4A59-BB3E-93360A44D50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9349E6E-A879-4D86-A7ED-64BA3F0FF91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6E37E9E2-F4D0-4850-811B-F3C8E95697F0}"/>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A62CA09-04FE-4D28-AC69-797C10A9086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1360118-5968-488A-8CFD-70680C607E53}"/>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3907492-82B5-4A9D-AC17-81DC6858E32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550643C-A6C3-485E-B89A-69B2E7708B5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5D3CBAB2-49F1-46AF-92D1-54ED5A5EAB7B}"/>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399B9CB-0245-46E8-A209-C4C1ECE25E45}"/>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585A445-94B3-4790-A64C-CDE466324BA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1EC7B4D1-BE57-4B22-BE31-294FCDC4C89E}"/>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A653503-597D-4E5B-942A-DB51E13E94E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7F6E7EC4-FFCC-447F-AACF-F672D2AF0D2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EE9E7B83-D663-43D2-B8CD-B5E55EAB0B92}"/>
            </a:ext>
          </a:extLst>
        </xdr:cNvPr>
        <xdr:cNvCxnSpPr/>
      </xdr:nvCxnSpPr>
      <xdr:spPr>
        <a:xfrm flipV="1">
          <a:off x="4173855" y="976312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77913C0D-5493-450D-A2FA-332750444A50}"/>
            </a:ext>
          </a:extLst>
        </xdr:cNvPr>
        <xdr:cNvSpPr txBox="1"/>
      </xdr:nvSpPr>
      <xdr:spPr>
        <a:xfrm>
          <a:off x="421259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C4B2547D-9D42-4828-B651-63A6AD005F8E}"/>
            </a:ext>
          </a:extLst>
        </xdr:cNvPr>
        <xdr:cNvCxnSpPr/>
      </xdr:nvCxnSpPr>
      <xdr:spPr>
        <a:xfrm>
          <a:off x="4112260" y="11047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09A6EEF1-7530-43FD-80DF-D935D51C59B5}"/>
            </a:ext>
          </a:extLst>
        </xdr:cNvPr>
        <xdr:cNvSpPr txBox="1"/>
      </xdr:nvSpPr>
      <xdr:spPr>
        <a:xfrm>
          <a:off x="4212590" y="953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36C7724E-976F-47E9-84AD-624B19AB52DB}"/>
            </a:ext>
          </a:extLst>
        </xdr:cNvPr>
        <xdr:cNvCxnSpPr/>
      </xdr:nvCxnSpPr>
      <xdr:spPr>
        <a:xfrm>
          <a:off x="4112260" y="9763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8FA795DB-F2EE-4E02-B9D7-CDF2D36FE4B5}"/>
            </a:ext>
          </a:extLst>
        </xdr:cNvPr>
        <xdr:cNvSpPr txBox="1"/>
      </xdr:nvSpPr>
      <xdr:spPr>
        <a:xfrm>
          <a:off x="421259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921EAB4B-E9CE-4D80-8C09-D6B37CC1B325}"/>
            </a:ext>
          </a:extLst>
        </xdr:cNvPr>
        <xdr:cNvSpPr/>
      </xdr:nvSpPr>
      <xdr:spPr>
        <a:xfrm>
          <a:off x="4131310" y="10468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CC32835D-0FE7-4361-B0EE-7C641FE4AC5B}"/>
            </a:ext>
          </a:extLst>
        </xdr:cNvPr>
        <xdr:cNvSpPr/>
      </xdr:nvSpPr>
      <xdr:spPr>
        <a:xfrm>
          <a:off x="3388360" y="105048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266C4BC0-1B32-4887-BB03-36BB36BF386D}"/>
            </a:ext>
          </a:extLst>
        </xdr:cNvPr>
        <xdr:cNvSpPr/>
      </xdr:nvSpPr>
      <xdr:spPr>
        <a:xfrm>
          <a:off x="2571750" y="105219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38824713-FE7F-4E54-8472-9436B179E276}"/>
            </a:ext>
          </a:extLst>
        </xdr:cNvPr>
        <xdr:cNvSpPr/>
      </xdr:nvSpPr>
      <xdr:spPr>
        <a:xfrm>
          <a:off x="1774190" y="105505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8FB95BF6-34E6-4CC8-80E0-2549C92B0D67}"/>
            </a:ext>
          </a:extLst>
        </xdr:cNvPr>
        <xdr:cNvSpPr/>
      </xdr:nvSpPr>
      <xdr:spPr>
        <a:xfrm>
          <a:off x="988060" y="10502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ACCADE4-08E8-4F21-A9B4-75CBCA9D3D2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C2108FF-5276-42CE-8016-D226BBB8F0F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CD7216A-B42F-4FEA-BDFD-30A7826395A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24D2FFE-6106-437E-B065-F6A0CFD239C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029CF83-F120-4E74-885A-D854AA26F1C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12065</xdr:rowOff>
    </xdr:from>
    <xdr:to>
      <xdr:col>24</xdr:col>
      <xdr:colOff>114300</xdr:colOff>
      <xdr:row>62</xdr:row>
      <xdr:rowOff>113665</xdr:rowOff>
    </xdr:to>
    <xdr:sp macro="" textlink="">
      <xdr:nvSpPr>
        <xdr:cNvPr id="185" name="楕円 184">
          <a:extLst>
            <a:ext uri="{FF2B5EF4-FFF2-40B4-BE49-F238E27FC236}">
              <a16:creationId xmlns:a16="http://schemas.microsoft.com/office/drawing/2014/main" id="{D3590A9C-A506-4D05-ACC6-E8B0815C9543}"/>
            </a:ext>
          </a:extLst>
        </xdr:cNvPr>
        <xdr:cNvSpPr/>
      </xdr:nvSpPr>
      <xdr:spPr>
        <a:xfrm>
          <a:off x="4131310" y="106457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161942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E81891E4-477E-4FC7-8A29-1B17B258ACEC}"/>
            </a:ext>
          </a:extLst>
        </xdr:cNvPr>
        <xdr:cNvSpPr txBox="1"/>
      </xdr:nvSpPr>
      <xdr:spPr>
        <a:xfrm>
          <a:off x="421259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xdr:rowOff>
    </xdr:from>
    <xdr:to>
      <xdr:col>20</xdr:col>
      <xdr:colOff>38100</xdr:colOff>
      <xdr:row>62</xdr:row>
      <xdr:rowOff>102235</xdr:rowOff>
    </xdr:to>
    <xdr:sp macro="" textlink="">
      <xdr:nvSpPr>
        <xdr:cNvPr id="187" name="楕円 186">
          <a:extLst>
            <a:ext uri="{FF2B5EF4-FFF2-40B4-BE49-F238E27FC236}">
              <a16:creationId xmlns:a16="http://schemas.microsoft.com/office/drawing/2014/main" id="{EB80F5A5-BE47-42DF-A02B-907DCFFB0B4D}"/>
            </a:ext>
          </a:extLst>
        </xdr:cNvPr>
        <xdr:cNvSpPr/>
      </xdr:nvSpPr>
      <xdr:spPr>
        <a:xfrm>
          <a:off x="3388360" y="10630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51435</xdr:rowOff>
    </xdr:from>
    <xdr:to>
      <xdr:col>24</xdr:col>
      <xdr:colOff>63500</xdr:colOff>
      <xdr:row>62</xdr:row>
      <xdr:rowOff>62865</xdr:rowOff>
    </xdr:to>
    <xdr:cxnSp macro="">
      <xdr:nvCxnSpPr>
        <xdr:cNvPr id="188" name="直線コネクタ 187">
          <a:extLst>
            <a:ext uri="{FF2B5EF4-FFF2-40B4-BE49-F238E27FC236}">
              <a16:creationId xmlns:a16="http://schemas.microsoft.com/office/drawing/2014/main" id="{EEC49C02-D168-46DC-A01A-49BA678072CD}"/>
            </a:ext>
          </a:extLst>
        </xdr:cNvPr>
        <xdr:cNvCxnSpPr/>
      </xdr:nvCxnSpPr>
      <xdr:spPr>
        <a:xfrm>
          <a:off x="3431540" y="1068514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145415</xdr:rowOff>
    </xdr:from>
    <xdr:to>
      <xdr:col>15</xdr:col>
      <xdr:colOff>101600</xdr:colOff>
      <xdr:row>62</xdr:row>
      <xdr:rowOff>75565</xdr:rowOff>
    </xdr:to>
    <xdr:sp macro="" textlink="">
      <xdr:nvSpPr>
        <xdr:cNvPr id="189" name="楕円 188">
          <a:extLst>
            <a:ext uri="{FF2B5EF4-FFF2-40B4-BE49-F238E27FC236}">
              <a16:creationId xmlns:a16="http://schemas.microsoft.com/office/drawing/2014/main" id="{985C7E68-7562-4C76-999E-803600A2F06F}"/>
            </a:ext>
          </a:extLst>
        </xdr:cNvPr>
        <xdr:cNvSpPr/>
      </xdr:nvSpPr>
      <xdr:spPr>
        <a:xfrm>
          <a:off x="2571750" y="10601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24765</xdr:rowOff>
    </xdr:from>
    <xdr:to>
      <xdr:col>19</xdr:col>
      <xdr:colOff>177800</xdr:colOff>
      <xdr:row>62</xdr:row>
      <xdr:rowOff>51435</xdr:rowOff>
    </xdr:to>
    <xdr:cxnSp macro="">
      <xdr:nvCxnSpPr>
        <xdr:cNvPr id="190" name="直線コネクタ 189">
          <a:extLst>
            <a:ext uri="{FF2B5EF4-FFF2-40B4-BE49-F238E27FC236}">
              <a16:creationId xmlns:a16="http://schemas.microsoft.com/office/drawing/2014/main" id="{9464E2C1-0505-4D56-9BAB-887822EC7716}"/>
            </a:ext>
          </a:extLst>
        </xdr:cNvPr>
        <xdr:cNvCxnSpPr/>
      </xdr:nvCxnSpPr>
      <xdr:spPr>
        <a:xfrm>
          <a:off x="2626360" y="1065085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114935</xdr:rowOff>
    </xdr:from>
    <xdr:to>
      <xdr:col>10</xdr:col>
      <xdr:colOff>165100</xdr:colOff>
      <xdr:row>62</xdr:row>
      <xdr:rowOff>45085</xdr:rowOff>
    </xdr:to>
    <xdr:sp macro="" textlink="">
      <xdr:nvSpPr>
        <xdr:cNvPr id="191" name="楕円 190">
          <a:extLst>
            <a:ext uri="{FF2B5EF4-FFF2-40B4-BE49-F238E27FC236}">
              <a16:creationId xmlns:a16="http://schemas.microsoft.com/office/drawing/2014/main" id="{33E1D560-C9F8-411F-AB92-43CEE0D5FF5D}"/>
            </a:ext>
          </a:extLst>
        </xdr:cNvPr>
        <xdr:cNvSpPr/>
      </xdr:nvSpPr>
      <xdr:spPr>
        <a:xfrm>
          <a:off x="1774190" y="105733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165735</xdr:rowOff>
    </xdr:from>
    <xdr:to>
      <xdr:col>15</xdr:col>
      <xdr:colOff>50800</xdr:colOff>
      <xdr:row>62</xdr:row>
      <xdr:rowOff>24765</xdr:rowOff>
    </xdr:to>
    <xdr:cxnSp macro="">
      <xdr:nvCxnSpPr>
        <xdr:cNvPr id="192" name="直線コネクタ 191">
          <a:extLst>
            <a:ext uri="{FF2B5EF4-FFF2-40B4-BE49-F238E27FC236}">
              <a16:creationId xmlns:a16="http://schemas.microsoft.com/office/drawing/2014/main" id="{138D63E8-DE8D-4DC5-91D2-DF63B907FF9F}"/>
            </a:ext>
          </a:extLst>
        </xdr:cNvPr>
        <xdr:cNvCxnSpPr/>
      </xdr:nvCxnSpPr>
      <xdr:spPr>
        <a:xfrm>
          <a:off x="1828800" y="1062799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88265</xdr:rowOff>
    </xdr:from>
    <xdr:to>
      <xdr:col>6</xdr:col>
      <xdr:colOff>38100</xdr:colOff>
      <xdr:row>62</xdr:row>
      <xdr:rowOff>18415</xdr:rowOff>
    </xdr:to>
    <xdr:sp macro="" textlink="">
      <xdr:nvSpPr>
        <xdr:cNvPr id="193" name="楕円 192">
          <a:extLst>
            <a:ext uri="{FF2B5EF4-FFF2-40B4-BE49-F238E27FC236}">
              <a16:creationId xmlns:a16="http://schemas.microsoft.com/office/drawing/2014/main" id="{41B2DEE5-703B-4737-9B1C-8DC693F2B11C}"/>
            </a:ext>
          </a:extLst>
        </xdr:cNvPr>
        <xdr:cNvSpPr/>
      </xdr:nvSpPr>
      <xdr:spPr>
        <a:xfrm>
          <a:off x="988060" y="105505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139065</xdr:rowOff>
    </xdr:from>
    <xdr:to>
      <xdr:col>10</xdr:col>
      <xdr:colOff>114300</xdr:colOff>
      <xdr:row>61</xdr:row>
      <xdr:rowOff>165735</xdr:rowOff>
    </xdr:to>
    <xdr:cxnSp macro="">
      <xdr:nvCxnSpPr>
        <xdr:cNvPr id="194" name="直線コネクタ 193">
          <a:extLst>
            <a:ext uri="{FF2B5EF4-FFF2-40B4-BE49-F238E27FC236}">
              <a16:creationId xmlns:a16="http://schemas.microsoft.com/office/drawing/2014/main" id="{5F1DA667-1625-4B73-8C8F-C47F6A9F5590}"/>
            </a:ext>
          </a:extLst>
        </xdr:cNvPr>
        <xdr:cNvCxnSpPr/>
      </xdr:nvCxnSpPr>
      <xdr:spPr>
        <a:xfrm>
          <a:off x="1031240" y="1059370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F7AF61FA-9FC8-42B2-95B3-6B5AD44B3023}"/>
            </a:ext>
          </a:extLst>
        </xdr:cNvPr>
        <xdr:cNvSpPr txBox="1"/>
      </xdr:nvSpPr>
      <xdr:spPr>
        <a:xfrm>
          <a:off x="3239144" y="1028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FDD8AFB4-1117-4F0F-BA1C-CF7E9CFD7F96}"/>
            </a:ext>
          </a:extLst>
        </xdr:cNvPr>
        <xdr:cNvSpPr txBox="1"/>
      </xdr:nvSpPr>
      <xdr:spPr>
        <a:xfrm>
          <a:off x="2439044" y="1030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C73BF0C9-722B-4DD3-8C8A-197A6AFB1433}"/>
            </a:ext>
          </a:extLst>
        </xdr:cNvPr>
        <xdr:cNvSpPr txBox="1"/>
      </xdr:nvSpPr>
      <xdr:spPr>
        <a:xfrm>
          <a:off x="164148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005BF0EE-33ED-4119-AF63-B0DEE63FE4F4}"/>
            </a:ext>
          </a:extLst>
        </xdr:cNvPr>
        <xdr:cNvSpPr txBox="1"/>
      </xdr:nvSpPr>
      <xdr:spPr>
        <a:xfrm>
          <a:off x="85535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93362</xdr:rowOff>
    </xdr:from>
    <xdr:ext cx="405111" cy="259045"/>
    <xdr:sp macro="" textlink="">
      <xdr:nvSpPr>
        <xdr:cNvPr id="199" name="n_1mainValue【体育館・プール】&#10;有形固定資産減価償却率">
          <a:extLst>
            <a:ext uri="{FF2B5EF4-FFF2-40B4-BE49-F238E27FC236}">
              <a16:creationId xmlns:a16="http://schemas.microsoft.com/office/drawing/2014/main" id="{09B0E343-E2AC-4E0B-88D3-3D810EE9C6CC}"/>
            </a:ext>
          </a:extLst>
        </xdr:cNvPr>
        <xdr:cNvSpPr txBox="1"/>
      </xdr:nvSpPr>
      <xdr:spPr>
        <a:xfrm>
          <a:off x="32391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66692</xdr:rowOff>
    </xdr:from>
    <xdr:ext cx="405111" cy="259045"/>
    <xdr:sp macro="" textlink="">
      <xdr:nvSpPr>
        <xdr:cNvPr id="200" name="n_2mainValue【体育館・プール】&#10;有形固定資産減価償却率">
          <a:extLst>
            <a:ext uri="{FF2B5EF4-FFF2-40B4-BE49-F238E27FC236}">
              <a16:creationId xmlns:a16="http://schemas.microsoft.com/office/drawing/2014/main" id="{6DF17697-EDCC-46EF-A8CD-07FD25089157}"/>
            </a:ext>
          </a:extLst>
        </xdr:cNvPr>
        <xdr:cNvSpPr txBox="1"/>
      </xdr:nvSpPr>
      <xdr:spPr>
        <a:xfrm>
          <a:off x="24390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36212</xdr:rowOff>
    </xdr:from>
    <xdr:ext cx="405111" cy="259045"/>
    <xdr:sp macro="" textlink="">
      <xdr:nvSpPr>
        <xdr:cNvPr id="201" name="n_3mainValue【体育館・プール】&#10;有形固定資産減価償却率">
          <a:extLst>
            <a:ext uri="{FF2B5EF4-FFF2-40B4-BE49-F238E27FC236}">
              <a16:creationId xmlns:a16="http://schemas.microsoft.com/office/drawing/2014/main" id="{71B76EC9-3A61-4B1A-980E-2EA69D64E810}"/>
            </a:ext>
          </a:extLst>
        </xdr:cNvPr>
        <xdr:cNvSpPr txBox="1"/>
      </xdr:nvSpPr>
      <xdr:spPr>
        <a:xfrm>
          <a:off x="164148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9542</xdr:rowOff>
    </xdr:from>
    <xdr:ext cx="405111" cy="259045"/>
    <xdr:sp macro="" textlink="">
      <xdr:nvSpPr>
        <xdr:cNvPr id="202" name="n_4mainValue【体育館・プール】&#10;有形固定資産減価償却率">
          <a:extLst>
            <a:ext uri="{FF2B5EF4-FFF2-40B4-BE49-F238E27FC236}">
              <a16:creationId xmlns:a16="http://schemas.microsoft.com/office/drawing/2014/main" id="{15AD30EB-E18F-4AE4-B7AD-0D16DD6F03DB}"/>
            </a:ext>
          </a:extLst>
        </xdr:cNvPr>
        <xdr:cNvSpPr txBox="1"/>
      </xdr:nvSpPr>
      <xdr:spPr>
        <a:xfrm>
          <a:off x="85535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07031F4-8D55-4F30-A908-67F248EB1A9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741E809-EFEB-4B22-9103-532D22C9557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8344346-8C6A-4AB2-986D-0AAD679D2DB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E2580F6-FC19-46A6-9359-E642C590106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916EDB2-CAB7-4747-9F52-8BB2807669D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B9B6E94-0617-4756-8BE9-42B3A59EA15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5592519-79AE-4EA3-9E4F-9753F950053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72CBDEBA-8A7B-4BBB-BD6F-12580D0F9BEF}"/>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A3151C5-640E-4CCD-A44F-BDB213D2C49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26BAC5B-D78E-4C34-8397-14EC02C96E1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1FB72D1E-91A9-4455-A0B1-4327E1E1B41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B79E4A43-1A4E-4034-B4CF-2496A7830EDF}"/>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3CFFA3EB-BC7D-44E5-9D37-6DCAFDF46AA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B8E8AC2A-BA01-4620-8E33-267826E1AEE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144D7544-1DB7-4EC5-A581-CC3D4670390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4D7C10A5-173A-4968-9DA1-C7C7318C374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B6B0650-185B-4480-8ED7-DDEBD181BD1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933596FB-98D1-45BD-9B31-1BEA9632D767}"/>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1CE2C44-BE35-4D0B-9523-F46EC0A9005E}"/>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5B4C64E3-B1C5-449A-99B2-183C36E0FF21}"/>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A3B58639-160F-43CB-B781-B5E63C3F5A3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31C6DE1-4F9C-458E-B99F-721A7CED8BB7}"/>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2BF5F2E-97EB-4CB6-B42E-0919726091C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D6385C8E-715D-48B5-AB11-61A2B4E82831}"/>
            </a:ext>
          </a:extLst>
        </xdr:cNvPr>
        <xdr:cNvCxnSpPr/>
      </xdr:nvCxnSpPr>
      <xdr:spPr>
        <a:xfrm flipV="1">
          <a:off x="9429115" y="955929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EEC242AF-8E9E-4124-BF3A-4011F7B86F01}"/>
            </a:ext>
          </a:extLst>
        </xdr:cNvPr>
        <xdr:cNvSpPr txBox="1"/>
      </xdr:nvSpPr>
      <xdr:spPr>
        <a:xfrm>
          <a:off x="9467850" y="1080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DCE37AD4-0D8B-461B-BF05-6BA981215871}"/>
            </a:ext>
          </a:extLst>
        </xdr:cNvPr>
        <xdr:cNvCxnSpPr/>
      </xdr:nvCxnSpPr>
      <xdr:spPr>
        <a:xfrm>
          <a:off x="9356090" y="10801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F1F176E9-26DA-4645-A0F6-EECF2D64B73D}"/>
            </a:ext>
          </a:extLst>
        </xdr:cNvPr>
        <xdr:cNvSpPr txBox="1"/>
      </xdr:nvSpPr>
      <xdr:spPr>
        <a:xfrm>
          <a:off x="9467850" y="934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C8A7061A-595A-45B4-92C1-08DBBB21D1D8}"/>
            </a:ext>
          </a:extLst>
        </xdr:cNvPr>
        <xdr:cNvCxnSpPr/>
      </xdr:nvCxnSpPr>
      <xdr:spPr>
        <a:xfrm>
          <a:off x="9356090" y="95592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764983B8-D2B6-4160-A9A6-7D993F73C065}"/>
            </a:ext>
          </a:extLst>
        </xdr:cNvPr>
        <xdr:cNvSpPr txBox="1"/>
      </xdr:nvSpPr>
      <xdr:spPr>
        <a:xfrm>
          <a:off x="9467850" y="10371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65B4F48E-ECB1-416B-8FFD-E7C995388E7B}"/>
            </a:ext>
          </a:extLst>
        </xdr:cNvPr>
        <xdr:cNvSpPr/>
      </xdr:nvSpPr>
      <xdr:spPr>
        <a:xfrm>
          <a:off x="9394190" y="1051433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DF6D6EDF-C922-4E41-9FB7-648BEB0FC637}"/>
            </a:ext>
          </a:extLst>
        </xdr:cNvPr>
        <xdr:cNvSpPr/>
      </xdr:nvSpPr>
      <xdr:spPr>
        <a:xfrm>
          <a:off x="8632190" y="105238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3F240F20-F1DB-4B04-A819-D5B8B9387CF5}"/>
            </a:ext>
          </a:extLst>
        </xdr:cNvPr>
        <xdr:cNvSpPr/>
      </xdr:nvSpPr>
      <xdr:spPr>
        <a:xfrm>
          <a:off x="7846060" y="105371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74D4C592-AAB5-4731-9A1F-BD0DC45159C5}"/>
            </a:ext>
          </a:extLst>
        </xdr:cNvPr>
        <xdr:cNvSpPr/>
      </xdr:nvSpPr>
      <xdr:spPr>
        <a:xfrm>
          <a:off x="7029450" y="10552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FC57FB96-5F47-441E-8363-89578A6065FD}"/>
            </a:ext>
          </a:extLst>
        </xdr:cNvPr>
        <xdr:cNvSpPr/>
      </xdr:nvSpPr>
      <xdr:spPr>
        <a:xfrm>
          <a:off x="6231890" y="104895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219C586-34E8-456B-90FF-451D1359FF7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7E55C59-12EC-4506-9FF2-1D13DC4110C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0E6EC1B-FF8F-46D6-BCBC-3AE48AE8A16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C46E116-2A26-4129-BE61-228B5F5D55A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F56428D-5B75-4E35-B7C2-F3E3CB5085A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42" name="楕円 241">
          <a:extLst>
            <a:ext uri="{FF2B5EF4-FFF2-40B4-BE49-F238E27FC236}">
              <a16:creationId xmlns:a16="http://schemas.microsoft.com/office/drawing/2014/main" id="{BC233B51-DA79-4932-B640-0CC99BE9AF08}"/>
            </a:ext>
          </a:extLst>
        </xdr:cNvPr>
        <xdr:cNvSpPr/>
      </xdr:nvSpPr>
      <xdr:spPr>
        <a:xfrm>
          <a:off x="9394190" y="105429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60977</xdr:rowOff>
    </xdr:from>
    <xdr:ext cx="469744" cy="259045"/>
    <xdr:sp macro="" textlink="">
      <xdr:nvSpPr>
        <xdr:cNvPr id="243" name="【体育館・プール】&#10;一人当たり面積該当値テキスト">
          <a:extLst>
            <a:ext uri="{FF2B5EF4-FFF2-40B4-BE49-F238E27FC236}">
              <a16:creationId xmlns:a16="http://schemas.microsoft.com/office/drawing/2014/main" id="{B30D3F86-1511-4879-935B-0AE65621E1B2}"/>
            </a:ext>
          </a:extLst>
        </xdr:cNvPr>
        <xdr:cNvSpPr txBox="1"/>
      </xdr:nvSpPr>
      <xdr:spPr>
        <a:xfrm>
          <a:off x="9467850"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82550</xdr:rowOff>
    </xdr:from>
    <xdr:to>
      <xdr:col>50</xdr:col>
      <xdr:colOff>165100</xdr:colOff>
      <xdr:row>62</xdr:row>
      <xdr:rowOff>12700</xdr:rowOff>
    </xdr:to>
    <xdr:sp macro="" textlink="">
      <xdr:nvSpPr>
        <xdr:cNvPr id="244" name="楕円 243">
          <a:extLst>
            <a:ext uri="{FF2B5EF4-FFF2-40B4-BE49-F238E27FC236}">
              <a16:creationId xmlns:a16="http://schemas.microsoft.com/office/drawing/2014/main" id="{A4479A25-3007-4327-90B8-ABE5A734AE0B}"/>
            </a:ext>
          </a:extLst>
        </xdr:cNvPr>
        <xdr:cNvSpPr/>
      </xdr:nvSpPr>
      <xdr:spPr>
        <a:xfrm>
          <a:off x="8632190" y="10542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133350</xdr:rowOff>
    </xdr:from>
    <xdr:to>
      <xdr:col>55</xdr:col>
      <xdr:colOff>0</xdr:colOff>
      <xdr:row>61</xdr:row>
      <xdr:rowOff>133350</xdr:rowOff>
    </xdr:to>
    <xdr:cxnSp macro="">
      <xdr:nvCxnSpPr>
        <xdr:cNvPr id="245" name="直線コネクタ 244">
          <a:extLst>
            <a:ext uri="{FF2B5EF4-FFF2-40B4-BE49-F238E27FC236}">
              <a16:creationId xmlns:a16="http://schemas.microsoft.com/office/drawing/2014/main" id="{83CC9848-B7E9-47AF-A4F4-C573AF06BAF1}"/>
            </a:ext>
          </a:extLst>
        </xdr:cNvPr>
        <xdr:cNvCxnSpPr/>
      </xdr:nvCxnSpPr>
      <xdr:spPr>
        <a:xfrm>
          <a:off x="8686800" y="10587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78740</xdr:rowOff>
    </xdr:from>
    <xdr:to>
      <xdr:col>46</xdr:col>
      <xdr:colOff>38100</xdr:colOff>
      <xdr:row>62</xdr:row>
      <xdr:rowOff>8890</xdr:rowOff>
    </xdr:to>
    <xdr:sp macro="" textlink="">
      <xdr:nvSpPr>
        <xdr:cNvPr id="246" name="楕円 245">
          <a:extLst>
            <a:ext uri="{FF2B5EF4-FFF2-40B4-BE49-F238E27FC236}">
              <a16:creationId xmlns:a16="http://schemas.microsoft.com/office/drawing/2014/main" id="{26B78679-DE32-4442-8C56-F013A2BADF92}"/>
            </a:ext>
          </a:extLst>
        </xdr:cNvPr>
        <xdr:cNvSpPr/>
      </xdr:nvSpPr>
      <xdr:spPr>
        <a:xfrm>
          <a:off x="7846060" y="105371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129540</xdr:rowOff>
    </xdr:from>
    <xdr:to>
      <xdr:col>50</xdr:col>
      <xdr:colOff>114300</xdr:colOff>
      <xdr:row>61</xdr:row>
      <xdr:rowOff>133350</xdr:rowOff>
    </xdr:to>
    <xdr:cxnSp macro="">
      <xdr:nvCxnSpPr>
        <xdr:cNvPr id="247" name="直線コネクタ 246">
          <a:extLst>
            <a:ext uri="{FF2B5EF4-FFF2-40B4-BE49-F238E27FC236}">
              <a16:creationId xmlns:a16="http://schemas.microsoft.com/office/drawing/2014/main" id="{363FF556-1C73-4F95-A7DE-ED87DED6AC1E}"/>
            </a:ext>
          </a:extLst>
        </xdr:cNvPr>
        <xdr:cNvCxnSpPr/>
      </xdr:nvCxnSpPr>
      <xdr:spPr>
        <a:xfrm>
          <a:off x="7889240" y="10591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78740</xdr:rowOff>
    </xdr:from>
    <xdr:to>
      <xdr:col>41</xdr:col>
      <xdr:colOff>101600</xdr:colOff>
      <xdr:row>62</xdr:row>
      <xdr:rowOff>8890</xdr:rowOff>
    </xdr:to>
    <xdr:sp macro="" textlink="">
      <xdr:nvSpPr>
        <xdr:cNvPr id="248" name="楕円 247">
          <a:extLst>
            <a:ext uri="{FF2B5EF4-FFF2-40B4-BE49-F238E27FC236}">
              <a16:creationId xmlns:a16="http://schemas.microsoft.com/office/drawing/2014/main" id="{EB68B038-F575-451C-AB3F-EFDF0E08FBE5}"/>
            </a:ext>
          </a:extLst>
        </xdr:cNvPr>
        <xdr:cNvSpPr/>
      </xdr:nvSpPr>
      <xdr:spPr>
        <a:xfrm>
          <a:off x="7029450" y="10537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129540</xdr:rowOff>
    </xdr:from>
    <xdr:to>
      <xdr:col>45</xdr:col>
      <xdr:colOff>177800</xdr:colOff>
      <xdr:row>61</xdr:row>
      <xdr:rowOff>129540</xdr:rowOff>
    </xdr:to>
    <xdr:cxnSp macro="">
      <xdr:nvCxnSpPr>
        <xdr:cNvPr id="249" name="直線コネクタ 248">
          <a:extLst>
            <a:ext uri="{FF2B5EF4-FFF2-40B4-BE49-F238E27FC236}">
              <a16:creationId xmlns:a16="http://schemas.microsoft.com/office/drawing/2014/main" id="{A163B815-A1E6-4C11-9B0B-C921A5E72C5C}"/>
            </a:ext>
          </a:extLst>
        </xdr:cNvPr>
        <xdr:cNvCxnSpPr/>
      </xdr:nvCxnSpPr>
      <xdr:spPr>
        <a:xfrm>
          <a:off x="7084060" y="105918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74930</xdr:rowOff>
    </xdr:from>
    <xdr:to>
      <xdr:col>36</xdr:col>
      <xdr:colOff>165100</xdr:colOff>
      <xdr:row>62</xdr:row>
      <xdr:rowOff>5080</xdr:rowOff>
    </xdr:to>
    <xdr:sp macro="" textlink="">
      <xdr:nvSpPr>
        <xdr:cNvPr id="250" name="楕円 249">
          <a:extLst>
            <a:ext uri="{FF2B5EF4-FFF2-40B4-BE49-F238E27FC236}">
              <a16:creationId xmlns:a16="http://schemas.microsoft.com/office/drawing/2014/main" id="{3E8E5D06-9DC7-45C8-A06D-ACFA330C2528}"/>
            </a:ext>
          </a:extLst>
        </xdr:cNvPr>
        <xdr:cNvSpPr/>
      </xdr:nvSpPr>
      <xdr:spPr>
        <a:xfrm>
          <a:off x="6231890" y="1053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125730</xdr:rowOff>
    </xdr:from>
    <xdr:to>
      <xdr:col>41</xdr:col>
      <xdr:colOff>50800</xdr:colOff>
      <xdr:row>61</xdr:row>
      <xdr:rowOff>129540</xdr:rowOff>
    </xdr:to>
    <xdr:cxnSp macro="">
      <xdr:nvCxnSpPr>
        <xdr:cNvPr id="251" name="直線コネクタ 250">
          <a:extLst>
            <a:ext uri="{FF2B5EF4-FFF2-40B4-BE49-F238E27FC236}">
              <a16:creationId xmlns:a16="http://schemas.microsoft.com/office/drawing/2014/main" id="{E06A1712-25AC-47F3-B9AF-D57515066B05}"/>
            </a:ext>
          </a:extLst>
        </xdr:cNvPr>
        <xdr:cNvCxnSpPr/>
      </xdr:nvCxnSpPr>
      <xdr:spPr>
        <a:xfrm>
          <a:off x="6286500" y="1058799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E816904C-D46E-4A0F-A78D-62F91972EB7C}"/>
            </a:ext>
          </a:extLst>
        </xdr:cNvPr>
        <xdr:cNvSpPr txBox="1"/>
      </xdr:nvSpPr>
      <xdr:spPr>
        <a:xfrm>
          <a:off x="84544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3" name="n_2aveValue【体育館・プール】&#10;一人当たり面積">
          <a:extLst>
            <a:ext uri="{FF2B5EF4-FFF2-40B4-BE49-F238E27FC236}">
              <a16:creationId xmlns:a16="http://schemas.microsoft.com/office/drawing/2014/main" id="{AB0F913B-6BE7-42AA-A95B-51E0AEDCEB8A}"/>
            </a:ext>
          </a:extLst>
        </xdr:cNvPr>
        <xdr:cNvSpPr txBox="1"/>
      </xdr:nvSpPr>
      <xdr:spPr>
        <a:xfrm>
          <a:off x="767341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4" name="n_3aveValue【体育館・プール】&#10;一人当たり面積">
          <a:extLst>
            <a:ext uri="{FF2B5EF4-FFF2-40B4-BE49-F238E27FC236}">
              <a16:creationId xmlns:a16="http://schemas.microsoft.com/office/drawing/2014/main" id="{89489812-B039-4CDD-8C24-C38A096D8148}"/>
            </a:ext>
          </a:extLst>
        </xdr:cNvPr>
        <xdr:cNvSpPr txBox="1"/>
      </xdr:nvSpPr>
      <xdr:spPr>
        <a:xfrm>
          <a:off x="68663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7DDCDC48-3AD2-44EB-93C8-CDBE8BEC35F1}"/>
            </a:ext>
          </a:extLst>
        </xdr:cNvPr>
        <xdr:cNvSpPr txBox="1"/>
      </xdr:nvSpPr>
      <xdr:spPr>
        <a:xfrm>
          <a:off x="6068772"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3827</xdr:rowOff>
    </xdr:from>
    <xdr:ext cx="469744" cy="259045"/>
    <xdr:sp macro="" textlink="">
      <xdr:nvSpPr>
        <xdr:cNvPr id="256" name="n_1mainValue【体育館・プール】&#10;一人当たり面積">
          <a:extLst>
            <a:ext uri="{FF2B5EF4-FFF2-40B4-BE49-F238E27FC236}">
              <a16:creationId xmlns:a16="http://schemas.microsoft.com/office/drawing/2014/main" id="{E7C3951B-0BD8-498C-BADF-59E85AD95665}"/>
            </a:ext>
          </a:extLst>
        </xdr:cNvPr>
        <xdr:cNvSpPr txBox="1"/>
      </xdr:nvSpPr>
      <xdr:spPr>
        <a:xfrm>
          <a:off x="8454467"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7" name="n_2mainValue【体育館・プール】&#10;一人当たり面積">
          <a:extLst>
            <a:ext uri="{FF2B5EF4-FFF2-40B4-BE49-F238E27FC236}">
              <a16:creationId xmlns:a16="http://schemas.microsoft.com/office/drawing/2014/main" id="{9257473F-79E2-4201-9DD8-E0A511791E4A}"/>
            </a:ext>
          </a:extLst>
        </xdr:cNvPr>
        <xdr:cNvSpPr txBox="1"/>
      </xdr:nvSpPr>
      <xdr:spPr>
        <a:xfrm>
          <a:off x="767341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25417</xdr:rowOff>
    </xdr:from>
    <xdr:ext cx="469744" cy="259045"/>
    <xdr:sp macro="" textlink="">
      <xdr:nvSpPr>
        <xdr:cNvPr id="258" name="n_3mainValue【体育館・プール】&#10;一人当たり面積">
          <a:extLst>
            <a:ext uri="{FF2B5EF4-FFF2-40B4-BE49-F238E27FC236}">
              <a16:creationId xmlns:a16="http://schemas.microsoft.com/office/drawing/2014/main" id="{B4E1D1D0-C594-405E-A356-CB6487D70FF9}"/>
            </a:ext>
          </a:extLst>
        </xdr:cNvPr>
        <xdr:cNvSpPr txBox="1"/>
      </xdr:nvSpPr>
      <xdr:spPr>
        <a:xfrm>
          <a:off x="6866332"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59" name="n_4mainValue【体育館・プール】&#10;一人当たり面積">
          <a:extLst>
            <a:ext uri="{FF2B5EF4-FFF2-40B4-BE49-F238E27FC236}">
              <a16:creationId xmlns:a16="http://schemas.microsoft.com/office/drawing/2014/main" id="{BED90DDF-DAE9-461E-AFFA-3903EBFF1414}"/>
            </a:ext>
          </a:extLst>
        </xdr:cNvPr>
        <xdr:cNvSpPr txBox="1"/>
      </xdr:nvSpPr>
      <xdr:spPr>
        <a:xfrm>
          <a:off x="6068772"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04AD346-D694-428D-A601-3C8B4AE231A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1C3B04D-3160-4493-AA94-F03BABFD55D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0F7C9C7-7C50-4DE8-9C23-EB99386ECB6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FAA065A-15F5-4287-BE12-93917DFAAC6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BC9377D-F0D2-461A-A251-7A1A4D98AC4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3047665-C0FC-4234-88B0-059DA501C08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B8301B7-7D6C-4B73-804A-08D5CE0E76B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1E1490C5-7169-492C-96FD-C55B3699CBE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F92F8A8-B552-4A35-9E48-E3125AC1BA7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B6CFA31-FB10-45AD-A26C-520FE173C4F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634D5683-2A69-4F2B-980C-4DC438573565}"/>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33D4AD7-743A-4DAE-9636-970F1A450BA7}"/>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F97B6626-7B3B-4AA1-9DAE-3AA57B5D75DA}"/>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5A3159D-5AC0-49BA-BD83-C6D49FB7E41D}"/>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5768D94A-2A5E-4819-9EC5-A16CCB446B8C}"/>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C5338032-55A3-403C-809A-886A6530C7D0}"/>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5B027E4F-C301-493D-82B1-1984A7FB03B4}"/>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44810C23-B85A-4EE5-8BF4-8E604EF346EA}"/>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ED76DDF-4042-414B-9CB8-0E7D78052998}"/>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DDAA10F2-631A-4E22-A1BB-FC2EDA09AAEF}"/>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8B6649A-4F1F-448C-9D1A-0B9531D23F04}"/>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30669D3-F967-4093-88A6-490BF78DD4BA}"/>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AF93D0C8-32B8-42FA-9B1B-4945FC1CA978}"/>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D8C0091-F5ED-4F86-81C5-EB44907C238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5FAC6233-B7E6-4BE6-8CE3-8DCAC0BF9384}"/>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FFB5E48B-0BCE-4CE9-8D26-CD2BB0CFDB7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FD0F0DD8-0EE0-4F0F-A1D6-B5A2149AEB09}"/>
            </a:ext>
          </a:extLst>
        </xdr:cNvPr>
        <xdr:cNvCxnSpPr/>
      </xdr:nvCxnSpPr>
      <xdr:spPr>
        <a:xfrm flipV="1">
          <a:off x="4173855" y="13332278"/>
          <a:ext cx="0" cy="1553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F79EB855-3BC2-4C90-A96A-500B9EA64D39}"/>
            </a:ext>
          </a:extLst>
        </xdr:cNvPr>
        <xdr:cNvSpPr txBox="1"/>
      </xdr:nvSpPr>
      <xdr:spPr>
        <a:xfrm>
          <a:off x="4212590" y="14889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D4AF2F5B-7F1F-4AE2-BD9B-051011327295}"/>
            </a:ext>
          </a:extLst>
        </xdr:cNvPr>
        <xdr:cNvCxnSpPr/>
      </xdr:nvCxnSpPr>
      <xdr:spPr>
        <a:xfrm>
          <a:off x="4112260" y="148853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976335FF-59EC-44A9-8E1F-155FE9FB4782}"/>
            </a:ext>
          </a:extLst>
        </xdr:cNvPr>
        <xdr:cNvSpPr txBox="1"/>
      </xdr:nvSpPr>
      <xdr:spPr>
        <a:xfrm>
          <a:off x="4212590" y="1311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AE454DF7-9DCF-4F11-8ED2-BEEA58A71243}"/>
            </a:ext>
          </a:extLst>
        </xdr:cNvPr>
        <xdr:cNvCxnSpPr/>
      </xdr:nvCxnSpPr>
      <xdr:spPr>
        <a:xfrm>
          <a:off x="411226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1CB8CBB8-3F7B-429B-8123-F586F9BD7E8C}"/>
            </a:ext>
          </a:extLst>
        </xdr:cNvPr>
        <xdr:cNvSpPr txBox="1"/>
      </xdr:nvSpPr>
      <xdr:spPr>
        <a:xfrm>
          <a:off x="421259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98BC1DBF-98EC-437C-A6C2-D250CDD00B1C}"/>
            </a:ext>
          </a:extLst>
        </xdr:cNvPr>
        <xdr:cNvSpPr/>
      </xdr:nvSpPr>
      <xdr:spPr>
        <a:xfrm>
          <a:off x="4131310" y="1415451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C5A46512-CF1F-4A3E-9424-2433E506A05F}"/>
            </a:ext>
          </a:extLst>
        </xdr:cNvPr>
        <xdr:cNvSpPr/>
      </xdr:nvSpPr>
      <xdr:spPr>
        <a:xfrm>
          <a:off x="3388360" y="1419370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58535B07-2505-4F07-8ACC-BA0CED29D5B2}"/>
            </a:ext>
          </a:extLst>
        </xdr:cNvPr>
        <xdr:cNvSpPr/>
      </xdr:nvSpPr>
      <xdr:spPr>
        <a:xfrm>
          <a:off x="2571750" y="141534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D6182912-C0B1-47FA-B986-E88B3EB39B27}"/>
            </a:ext>
          </a:extLst>
        </xdr:cNvPr>
        <xdr:cNvSpPr/>
      </xdr:nvSpPr>
      <xdr:spPr>
        <a:xfrm>
          <a:off x="1774190" y="1408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9364116A-C9F6-4919-89AB-382340D36785}"/>
            </a:ext>
          </a:extLst>
        </xdr:cNvPr>
        <xdr:cNvSpPr/>
      </xdr:nvSpPr>
      <xdr:spPr>
        <a:xfrm>
          <a:off x="988060" y="1403123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0D59F44-AA2C-403B-B75E-A8856AE81DA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EDC1A45-AB67-4509-87B4-18219DA714EA}"/>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6648262-D660-44D1-8E34-472588EE1D9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EE4A364-5A2F-4427-8DFD-009903DF515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8624E82-482B-4FB6-AEAF-DFF73CA6CB3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3629</xdr:rowOff>
    </xdr:from>
    <xdr:to>
      <xdr:col>24</xdr:col>
      <xdr:colOff>114300</xdr:colOff>
      <xdr:row>84</xdr:row>
      <xdr:rowOff>105229</xdr:rowOff>
    </xdr:to>
    <xdr:sp macro="" textlink="">
      <xdr:nvSpPr>
        <xdr:cNvPr id="302" name="楕円 301">
          <a:extLst>
            <a:ext uri="{FF2B5EF4-FFF2-40B4-BE49-F238E27FC236}">
              <a16:creationId xmlns:a16="http://schemas.microsoft.com/office/drawing/2014/main" id="{61CC01C5-2A5E-42C5-92C9-7FE7113AEB3A}"/>
            </a:ext>
          </a:extLst>
        </xdr:cNvPr>
        <xdr:cNvSpPr/>
      </xdr:nvSpPr>
      <xdr:spPr>
        <a:xfrm>
          <a:off x="4131310" y="144054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153506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4FE8AEB1-7448-41DC-BD50-41093A2D27D3}"/>
            </a:ext>
          </a:extLst>
        </xdr:cNvPr>
        <xdr:cNvSpPr txBox="1"/>
      </xdr:nvSpPr>
      <xdr:spPr>
        <a:xfrm>
          <a:off x="4212590"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109764</xdr:rowOff>
    </xdr:from>
    <xdr:to>
      <xdr:col>20</xdr:col>
      <xdr:colOff>38100</xdr:colOff>
      <xdr:row>84</xdr:row>
      <xdr:rowOff>39914</xdr:rowOff>
    </xdr:to>
    <xdr:sp macro="" textlink="">
      <xdr:nvSpPr>
        <xdr:cNvPr id="304" name="楕円 303">
          <a:extLst>
            <a:ext uri="{FF2B5EF4-FFF2-40B4-BE49-F238E27FC236}">
              <a16:creationId xmlns:a16="http://schemas.microsoft.com/office/drawing/2014/main" id="{B4065EE3-996F-4112-9AB0-26C07445506C}"/>
            </a:ext>
          </a:extLst>
        </xdr:cNvPr>
        <xdr:cNvSpPr/>
      </xdr:nvSpPr>
      <xdr:spPr>
        <a:xfrm>
          <a:off x="3388360" y="143382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160564</xdr:rowOff>
    </xdr:from>
    <xdr:to>
      <xdr:col>24</xdr:col>
      <xdr:colOff>63500</xdr:colOff>
      <xdr:row>84</xdr:row>
      <xdr:rowOff>54429</xdr:rowOff>
    </xdr:to>
    <xdr:cxnSp macro="">
      <xdr:nvCxnSpPr>
        <xdr:cNvPr id="305" name="直線コネクタ 304">
          <a:extLst>
            <a:ext uri="{FF2B5EF4-FFF2-40B4-BE49-F238E27FC236}">
              <a16:creationId xmlns:a16="http://schemas.microsoft.com/office/drawing/2014/main" id="{A1CFF8B8-2C59-4060-A419-EF1931399873}"/>
            </a:ext>
          </a:extLst>
        </xdr:cNvPr>
        <xdr:cNvCxnSpPr/>
      </xdr:nvCxnSpPr>
      <xdr:spPr>
        <a:xfrm>
          <a:off x="3431540" y="14392819"/>
          <a:ext cx="742950"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54248</xdr:rowOff>
    </xdr:from>
    <xdr:to>
      <xdr:col>15</xdr:col>
      <xdr:colOff>101600</xdr:colOff>
      <xdr:row>83</xdr:row>
      <xdr:rowOff>155848</xdr:rowOff>
    </xdr:to>
    <xdr:sp macro="" textlink="">
      <xdr:nvSpPr>
        <xdr:cNvPr id="306" name="楕円 305">
          <a:extLst>
            <a:ext uri="{FF2B5EF4-FFF2-40B4-BE49-F238E27FC236}">
              <a16:creationId xmlns:a16="http://schemas.microsoft.com/office/drawing/2014/main" id="{EC4E3215-D1D5-42FD-A0F4-A43D14D8B08C}"/>
            </a:ext>
          </a:extLst>
        </xdr:cNvPr>
        <xdr:cNvSpPr/>
      </xdr:nvSpPr>
      <xdr:spPr>
        <a:xfrm>
          <a:off x="2571750" y="142884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105048</xdr:rowOff>
    </xdr:from>
    <xdr:to>
      <xdr:col>19</xdr:col>
      <xdr:colOff>177800</xdr:colOff>
      <xdr:row>83</xdr:row>
      <xdr:rowOff>160564</xdr:rowOff>
    </xdr:to>
    <xdr:cxnSp macro="">
      <xdr:nvCxnSpPr>
        <xdr:cNvPr id="307" name="直線コネクタ 306">
          <a:extLst>
            <a:ext uri="{FF2B5EF4-FFF2-40B4-BE49-F238E27FC236}">
              <a16:creationId xmlns:a16="http://schemas.microsoft.com/office/drawing/2014/main" id="{FA8033EB-46EE-4C50-B038-F7808BB45D3F}"/>
            </a:ext>
          </a:extLst>
        </xdr:cNvPr>
        <xdr:cNvCxnSpPr/>
      </xdr:nvCxnSpPr>
      <xdr:spPr>
        <a:xfrm>
          <a:off x="2626360" y="14333493"/>
          <a:ext cx="805180" cy="5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157118</xdr:rowOff>
    </xdr:from>
    <xdr:to>
      <xdr:col>10</xdr:col>
      <xdr:colOff>165100</xdr:colOff>
      <xdr:row>83</xdr:row>
      <xdr:rowOff>87268</xdr:rowOff>
    </xdr:to>
    <xdr:sp macro="" textlink="">
      <xdr:nvSpPr>
        <xdr:cNvPr id="308" name="楕円 307">
          <a:extLst>
            <a:ext uri="{FF2B5EF4-FFF2-40B4-BE49-F238E27FC236}">
              <a16:creationId xmlns:a16="http://schemas.microsoft.com/office/drawing/2014/main" id="{C859B1E5-3572-4A0E-BB9E-E2C05A4FC7B1}"/>
            </a:ext>
          </a:extLst>
        </xdr:cNvPr>
        <xdr:cNvSpPr/>
      </xdr:nvSpPr>
      <xdr:spPr>
        <a:xfrm>
          <a:off x="1774190" y="1421792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36468</xdr:rowOff>
    </xdr:from>
    <xdr:to>
      <xdr:col>15</xdr:col>
      <xdr:colOff>50800</xdr:colOff>
      <xdr:row>83</xdr:row>
      <xdr:rowOff>105048</xdr:rowOff>
    </xdr:to>
    <xdr:cxnSp macro="">
      <xdr:nvCxnSpPr>
        <xdr:cNvPr id="309" name="直線コネクタ 308">
          <a:extLst>
            <a:ext uri="{FF2B5EF4-FFF2-40B4-BE49-F238E27FC236}">
              <a16:creationId xmlns:a16="http://schemas.microsoft.com/office/drawing/2014/main" id="{8557DA3A-AB54-4CD2-AC43-0F92B8170595}"/>
            </a:ext>
          </a:extLst>
        </xdr:cNvPr>
        <xdr:cNvCxnSpPr/>
      </xdr:nvCxnSpPr>
      <xdr:spPr>
        <a:xfrm>
          <a:off x="1828800" y="14266818"/>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104866</xdr:rowOff>
    </xdr:from>
    <xdr:to>
      <xdr:col>6</xdr:col>
      <xdr:colOff>38100</xdr:colOff>
      <xdr:row>83</xdr:row>
      <xdr:rowOff>35016</xdr:rowOff>
    </xdr:to>
    <xdr:sp macro="" textlink="">
      <xdr:nvSpPr>
        <xdr:cNvPr id="310" name="楕円 309">
          <a:extLst>
            <a:ext uri="{FF2B5EF4-FFF2-40B4-BE49-F238E27FC236}">
              <a16:creationId xmlns:a16="http://schemas.microsoft.com/office/drawing/2014/main" id="{4BCA9F76-E366-4184-964B-C1729A54D36A}"/>
            </a:ext>
          </a:extLst>
        </xdr:cNvPr>
        <xdr:cNvSpPr/>
      </xdr:nvSpPr>
      <xdr:spPr>
        <a:xfrm>
          <a:off x="988060" y="141618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155666</xdr:rowOff>
    </xdr:from>
    <xdr:to>
      <xdr:col>10</xdr:col>
      <xdr:colOff>114300</xdr:colOff>
      <xdr:row>83</xdr:row>
      <xdr:rowOff>36468</xdr:rowOff>
    </xdr:to>
    <xdr:cxnSp macro="">
      <xdr:nvCxnSpPr>
        <xdr:cNvPr id="311" name="直線コネクタ 310">
          <a:extLst>
            <a:ext uri="{FF2B5EF4-FFF2-40B4-BE49-F238E27FC236}">
              <a16:creationId xmlns:a16="http://schemas.microsoft.com/office/drawing/2014/main" id="{CD6CA24A-5D06-4736-9CC6-D4E7745FD099}"/>
            </a:ext>
          </a:extLst>
        </xdr:cNvPr>
        <xdr:cNvCxnSpPr/>
      </xdr:nvCxnSpPr>
      <xdr:spPr>
        <a:xfrm>
          <a:off x="1031240" y="14214566"/>
          <a:ext cx="79756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9D0B6230-A42A-4890-B0F3-3F4740EDF775}"/>
            </a:ext>
          </a:extLst>
        </xdr:cNvPr>
        <xdr:cNvSpPr txBox="1"/>
      </xdr:nvSpPr>
      <xdr:spPr>
        <a:xfrm>
          <a:off x="32391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2D10A2E0-126C-4D46-B62D-526D5054F315}"/>
            </a:ext>
          </a:extLst>
        </xdr:cNvPr>
        <xdr:cNvSpPr txBox="1"/>
      </xdr:nvSpPr>
      <xdr:spPr>
        <a:xfrm>
          <a:off x="2439044" y="13934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7F62A8F1-A550-46C0-88D9-2440077625D5}"/>
            </a:ext>
          </a:extLst>
        </xdr:cNvPr>
        <xdr:cNvSpPr txBox="1"/>
      </xdr:nvSpPr>
      <xdr:spPr>
        <a:xfrm>
          <a:off x="1641484" y="1386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85AE74DF-B162-4E4F-95B5-1218B26301E7}"/>
            </a:ext>
          </a:extLst>
        </xdr:cNvPr>
        <xdr:cNvSpPr txBox="1"/>
      </xdr:nvSpPr>
      <xdr:spPr>
        <a:xfrm>
          <a:off x="855354" y="1381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31041</xdr:rowOff>
    </xdr:from>
    <xdr:ext cx="405111" cy="259045"/>
    <xdr:sp macro="" textlink="">
      <xdr:nvSpPr>
        <xdr:cNvPr id="316" name="n_1mainValue【福祉施設】&#10;有形固定資産減価償却率">
          <a:extLst>
            <a:ext uri="{FF2B5EF4-FFF2-40B4-BE49-F238E27FC236}">
              <a16:creationId xmlns:a16="http://schemas.microsoft.com/office/drawing/2014/main" id="{0DFBD336-0A68-4C38-ADB3-6BE8C76BA7C4}"/>
            </a:ext>
          </a:extLst>
        </xdr:cNvPr>
        <xdr:cNvSpPr txBox="1"/>
      </xdr:nvSpPr>
      <xdr:spPr>
        <a:xfrm>
          <a:off x="3239144" y="14430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146975</xdr:rowOff>
    </xdr:from>
    <xdr:ext cx="405111" cy="259045"/>
    <xdr:sp macro="" textlink="">
      <xdr:nvSpPr>
        <xdr:cNvPr id="317" name="n_2mainValue【福祉施設】&#10;有形固定資産減価償却率">
          <a:extLst>
            <a:ext uri="{FF2B5EF4-FFF2-40B4-BE49-F238E27FC236}">
              <a16:creationId xmlns:a16="http://schemas.microsoft.com/office/drawing/2014/main" id="{4F90F272-B62A-4CCC-AFA9-78FB62A1EB23}"/>
            </a:ext>
          </a:extLst>
        </xdr:cNvPr>
        <xdr:cNvSpPr txBox="1"/>
      </xdr:nvSpPr>
      <xdr:spPr>
        <a:xfrm>
          <a:off x="2439044" y="1437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78395</xdr:rowOff>
    </xdr:from>
    <xdr:ext cx="405111" cy="259045"/>
    <xdr:sp macro="" textlink="">
      <xdr:nvSpPr>
        <xdr:cNvPr id="318" name="n_3mainValue【福祉施設】&#10;有形固定資産減価償却率">
          <a:extLst>
            <a:ext uri="{FF2B5EF4-FFF2-40B4-BE49-F238E27FC236}">
              <a16:creationId xmlns:a16="http://schemas.microsoft.com/office/drawing/2014/main" id="{6123161D-6740-47A5-BAD8-3F030EFBF8CE}"/>
            </a:ext>
          </a:extLst>
        </xdr:cNvPr>
        <xdr:cNvSpPr txBox="1"/>
      </xdr:nvSpPr>
      <xdr:spPr>
        <a:xfrm>
          <a:off x="164148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26143</xdr:rowOff>
    </xdr:from>
    <xdr:ext cx="405111" cy="259045"/>
    <xdr:sp macro="" textlink="">
      <xdr:nvSpPr>
        <xdr:cNvPr id="319" name="n_4mainValue【福祉施設】&#10;有形固定資産減価償却率">
          <a:extLst>
            <a:ext uri="{FF2B5EF4-FFF2-40B4-BE49-F238E27FC236}">
              <a16:creationId xmlns:a16="http://schemas.microsoft.com/office/drawing/2014/main" id="{BBC8D0AA-9CC9-463C-A455-A80B32D4402D}"/>
            </a:ext>
          </a:extLst>
        </xdr:cNvPr>
        <xdr:cNvSpPr txBox="1"/>
      </xdr:nvSpPr>
      <xdr:spPr>
        <a:xfrm>
          <a:off x="85535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A94AAE22-ECD2-4E40-97FC-53A3044B124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16D281A4-C789-4221-8F09-4F562972A04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5A36EE9-97DD-4036-95F7-9E732D1E6BA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8AB52FDE-60E3-4645-AED3-DDC8707246A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BB5EF97B-FB7E-48FB-BDC4-938D5C0B4DC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605B39B-F018-4A9B-AD24-B0E3AC1B1683}"/>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3C3643A0-E88A-4F4E-A6C3-2F7A2371B7D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5CA97A01-F5FB-47BE-8598-D8DD41162A0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3B64D578-4865-4538-A176-31CCCE3A049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1F69F3DF-042F-48C7-BF7D-D5B20CDE645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60DF42CB-867A-47B1-8594-FE2245EB1609}"/>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2F28D733-F737-43A7-AC92-40C2BD544DF4}"/>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DA967610-2EFB-4370-9D83-D8421B820252}"/>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8BB62A35-134C-4928-9D8D-61E239550DF9}"/>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68587811-A9D6-4FE2-9B2D-0C2C040D2ADC}"/>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4B18F4DD-EA5B-4C15-BD03-4513B74ABC6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858D07E5-FFDB-4119-B03F-AC3B7470F1EC}"/>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E0674A22-6563-4E95-8ED6-9804A720F7C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77977B4F-A549-4B15-9622-087FD60A552F}"/>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C122034F-8639-4C89-8481-CAE8666E7443}"/>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325E3C3-6669-45DE-9915-D6A002978E2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9384D76B-E21B-4254-8909-EE68ECAED8B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81B5271A-6B0C-44D7-94FB-5B513FB24503}"/>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6440CAF6-355C-4D5F-A767-3518C7E0D167}"/>
            </a:ext>
          </a:extLst>
        </xdr:cNvPr>
        <xdr:cNvCxnSpPr/>
      </xdr:nvCxnSpPr>
      <xdr:spPr>
        <a:xfrm flipV="1">
          <a:off x="9429115" y="1342771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4458B163-0EC2-4CEE-84CE-76A6ACCF517C}"/>
            </a:ext>
          </a:extLst>
        </xdr:cNvPr>
        <xdr:cNvSpPr txBox="1"/>
      </xdr:nvSpPr>
      <xdr:spPr>
        <a:xfrm>
          <a:off x="9467850" y="1484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2278E1C1-CB1A-492D-AC22-DBE6D376212C}"/>
            </a:ext>
          </a:extLst>
        </xdr:cNvPr>
        <xdr:cNvCxnSpPr/>
      </xdr:nvCxnSpPr>
      <xdr:spPr>
        <a:xfrm>
          <a:off x="9356090" y="148374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884600CE-B7B1-4711-A007-0CF48CCC9838}"/>
            </a:ext>
          </a:extLst>
        </xdr:cNvPr>
        <xdr:cNvSpPr txBox="1"/>
      </xdr:nvSpPr>
      <xdr:spPr>
        <a:xfrm>
          <a:off x="9467850" y="1320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40630FD0-0E61-493A-97A8-1F7A3AF53775}"/>
            </a:ext>
          </a:extLst>
        </xdr:cNvPr>
        <xdr:cNvCxnSpPr/>
      </xdr:nvCxnSpPr>
      <xdr:spPr>
        <a:xfrm>
          <a:off x="9356090" y="134277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BF995ED3-9218-4F58-AC9A-179D9AEF53F5}"/>
            </a:ext>
          </a:extLst>
        </xdr:cNvPr>
        <xdr:cNvSpPr txBox="1"/>
      </xdr:nvSpPr>
      <xdr:spPr>
        <a:xfrm>
          <a:off x="9467850" y="14231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1BA5F5B4-B74E-4DC8-9C62-44140486CB8E}"/>
            </a:ext>
          </a:extLst>
        </xdr:cNvPr>
        <xdr:cNvSpPr/>
      </xdr:nvSpPr>
      <xdr:spPr>
        <a:xfrm>
          <a:off x="9394190" y="1424559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048D2531-5741-433F-80C2-75CDFC697B0D}"/>
            </a:ext>
          </a:extLst>
        </xdr:cNvPr>
        <xdr:cNvSpPr/>
      </xdr:nvSpPr>
      <xdr:spPr>
        <a:xfrm>
          <a:off x="8632190" y="1426019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C7F133EF-2429-4D7B-A1B1-E4B2761D76C9}"/>
            </a:ext>
          </a:extLst>
        </xdr:cNvPr>
        <xdr:cNvSpPr/>
      </xdr:nvSpPr>
      <xdr:spPr>
        <a:xfrm>
          <a:off x="7846060" y="14238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2B8819F5-FB4F-4A9A-83C5-EC1BAAB06C71}"/>
            </a:ext>
          </a:extLst>
        </xdr:cNvPr>
        <xdr:cNvSpPr/>
      </xdr:nvSpPr>
      <xdr:spPr>
        <a:xfrm>
          <a:off x="7029450" y="142601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7EA10923-AE34-450B-9968-370C2B329F31}"/>
            </a:ext>
          </a:extLst>
        </xdr:cNvPr>
        <xdr:cNvSpPr/>
      </xdr:nvSpPr>
      <xdr:spPr>
        <a:xfrm>
          <a:off x="6231890" y="14156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FC8B964-B6DC-4C6B-A8F0-B0961D7169A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22E7B90-5B8B-4D1B-A67C-6E91C5A21DB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1E78F15-E0C9-477A-B53C-48B5183489B1}"/>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C506751-3000-4D48-9D75-E28DDEA2F27D}"/>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B1707AC-0B62-43A6-8DAF-90B6CF114E4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82550</xdr:rowOff>
    </xdr:from>
    <xdr:to>
      <xdr:col>55</xdr:col>
      <xdr:colOff>50800</xdr:colOff>
      <xdr:row>82</xdr:row>
      <xdr:rowOff>12700</xdr:rowOff>
    </xdr:to>
    <xdr:sp macro="" textlink="">
      <xdr:nvSpPr>
        <xdr:cNvPr id="359" name="楕円 358">
          <a:extLst>
            <a:ext uri="{FF2B5EF4-FFF2-40B4-BE49-F238E27FC236}">
              <a16:creationId xmlns:a16="http://schemas.microsoft.com/office/drawing/2014/main" id="{0A2DF0E3-1571-40EA-9830-875B128D7B43}"/>
            </a:ext>
          </a:extLst>
        </xdr:cNvPr>
        <xdr:cNvSpPr/>
      </xdr:nvSpPr>
      <xdr:spPr>
        <a:xfrm>
          <a:off x="9394190" y="139719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105427</xdr:rowOff>
    </xdr:from>
    <xdr:ext cx="469744" cy="259045"/>
    <xdr:sp macro="" textlink="">
      <xdr:nvSpPr>
        <xdr:cNvPr id="360" name="【福祉施設】&#10;一人当たり面積該当値テキスト">
          <a:extLst>
            <a:ext uri="{FF2B5EF4-FFF2-40B4-BE49-F238E27FC236}">
              <a16:creationId xmlns:a16="http://schemas.microsoft.com/office/drawing/2014/main" id="{E6564098-DBFC-419C-82B2-B9325764D820}"/>
            </a:ext>
          </a:extLst>
        </xdr:cNvPr>
        <xdr:cNvSpPr txBox="1"/>
      </xdr:nvSpPr>
      <xdr:spPr>
        <a:xfrm>
          <a:off x="9467850"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82550</xdr:rowOff>
    </xdr:from>
    <xdr:to>
      <xdr:col>50</xdr:col>
      <xdr:colOff>165100</xdr:colOff>
      <xdr:row>82</xdr:row>
      <xdr:rowOff>12700</xdr:rowOff>
    </xdr:to>
    <xdr:sp macro="" textlink="">
      <xdr:nvSpPr>
        <xdr:cNvPr id="361" name="楕円 360">
          <a:extLst>
            <a:ext uri="{FF2B5EF4-FFF2-40B4-BE49-F238E27FC236}">
              <a16:creationId xmlns:a16="http://schemas.microsoft.com/office/drawing/2014/main" id="{3127E027-F43D-4087-9E45-41D1F51101C6}"/>
            </a:ext>
          </a:extLst>
        </xdr:cNvPr>
        <xdr:cNvSpPr/>
      </xdr:nvSpPr>
      <xdr:spPr>
        <a:xfrm>
          <a:off x="8632190" y="13971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133350</xdr:rowOff>
    </xdr:from>
    <xdr:to>
      <xdr:col>55</xdr:col>
      <xdr:colOff>0</xdr:colOff>
      <xdr:row>81</xdr:row>
      <xdr:rowOff>133350</xdr:rowOff>
    </xdr:to>
    <xdr:cxnSp macro="">
      <xdr:nvCxnSpPr>
        <xdr:cNvPr id="362" name="直線コネクタ 361">
          <a:extLst>
            <a:ext uri="{FF2B5EF4-FFF2-40B4-BE49-F238E27FC236}">
              <a16:creationId xmlns:a16="http://schemas.microsoft.com/office/drawing/2014/main" id="{B79BC680-41A7-455A-A33F-AD463EC6FFDE}"/>
            </a:ext>
          </a:extLst>
        </xdr:cNvPr>
        <xdr:cNvCxnSpPr/>
      </xdr:nvCxnSpPr>
      <xdr:spPr>
        <a:xfrm>
          <a:off x="8686800" y="14016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82550</xdr:rowOff>
    </xdr:from>
    <xdr:to>
      <xdr:col>46</xdr:col>
      <xdr:colOff>38100</xdr:colOff>
      <xdr:row>82</xdr:row>
      <xdr:rowOff>12700</xdr:rowOff>
    </xdr:to>
    <xdr:sp macro="" textlink="">
      <xdr:nvSpPr>
        <xdr:cNvPr id="363" name="楕円 362">
          <a:extLst>
            <a:ext uri="{FF2B5EF4-FFF2-40B4-BE49-F238E27FC236}">
              <a16:creationId xmlns:a16="http://schemas.microsoft.com/office/drawing/2014/main" id="{08AD81AB-F50E-4AC6-B91C-C329797A22A5}"/>
            </a:ext>
          </a:extLst>
        </xdr:cNvPr>
        <xdr:cNvSpPr/>
      </xdr:nvSpPr>
      <xdr:spPr>
        <a:xfrm>
          <a:off x="7846060" y="13971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133350</xdr:rowOff>
    </xdr:from>
    <xdr:to>
      <xdr:col>50</xdr:col>
      <xdr:colOff>114300</xdr:colOff>
      <xdr:row>81</xdr:row>
      <xdr:rowOff>133350</xdr:rowOff>
    </xdr:to>
    <xdr:cxnSp macro="">
      <xdr:nvCxnSpPr>
        <xdr:cNvPr id="364" name="直線コネクタ 363">
          <a:extLst>
            <a:ext uri="{FF2B5EF4-FFF2-40B4-BE49-F238E27FC236}">
              <a16:creationId xmlns:a16="http://schemas.microsoft.com/office/drawing/2014/main" id="{7725DAD7-EBC3-4DEC-9160-E710C0A4BB87}"/>
            </a:ext>
          </a:extLst>
        </xdr:cNvPr>
        <xdr:cNvCxnSpPr/>
      </xdr:nvCxnSpPr>
      <xdr:spPr>
        <a:xfrm>
          <a:off x="7889240" y="14016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82550</xdr:rowOff>
    </xdr:from>
    <xdr:to>
      <xdr:col>41</xdr:col>
      <xdr:colOff>101600</xdr:colOff>
      <xdr:row>82</xdr:row>
      <xdr:rowOff>12700</xdr:rowOff>
    </xdr:to>
    <xdr:sp macro="" textlink="">
      <xdr:nvSpPr>
        <xdr:cNvPr id="365" name="楕円 364">
          <a:extLst>
            <a:ext uri="{FF2B5EF4-FFF2-40B4-BE49-F238E27FC236}">
              <a16:creationId xmlns:a16="http://schemas.microsoft.com/office/drawing/2014/main" id="{BAEFFD65-4ECC-45EB-B0B9-5583EEE4B413}"/>
            </a:ext>
          </a:extLst>
        </xdr:cNvPr>
        <xdr:cNvSpPr/>
      </xdr:nvSpPr>
      <xdr:spPr>
        <a:xfrm>
          <a:off x="7029450" y="13971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133350</xdr:rowOff>
    </xdr:from>
    <xdr:to>
      <xdr:col>45</xdr:col>
      <xdr:colOff>177800</xdr:colOff>
      <xdr:row>81</xdr:row>
      <xdr:rowOff>133350</xdr:rowOff>
    </xdr:to>
    <xdr:cxnSp macro="">
      <xdr:nvCxnSpPr>
        <xdr:cNvPr id="366" name="直線コネクタ 365">
          <a:extLst>
            <a:ext uri="{FF2B5EF4-FFF2-40B4-BE49-F238E27FC236}">
              <a16:creationId xmlns:a16="http://schemas.microsoft.com/office/drawing/2014/main" id="{B2F543FF-7680-4753-88CF-58FDF03F0B82}"/>
            </a:ext>
          </a:extLst>
        </xdr:cNvPr>
        <xdr:cNvCxnSpPr/>
      </xdr:nvCxnSpPr>
      <xdr:spPr>
        <a:xfrm>
          <a:off x="7084060" y="140169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139700</xdr:rowOff>
    </xdr:from>
    <xdr:to>
      <xdr:col>36</xdr:col>
      <xdr:colOff>165100</xdr:colOff>
      <xdr:row>81</xdr:row>
      <xdr:rowOff>69850</xdr:rowOff>
    </xdr:to>
    <xdr:sp macro="" textlink="">
      <xdr:nvSpPr>
        <xdr:cNvPr id="367" name="楕円 366">
          <a:extLst>
            <a:ext uri="{FF2B5EF4-FFF2-40B4-BE49-F238E27FC236}">
              <a16:creationId xmlns:a16="http://schemas.microsoft.com/office/drawing/2014/main" id="{0372E35C-36DB-4F1A-942C-25965A67D421}"/>
            </a:ext>
          </a:extLst>
        </xdr:cNvPr>
        <xdr:cNvSpPr/>
      </xdr:nvSpPr>
      <xdr:spPr>
        <a:xfrm>
          <a:off x="6231890" y="13851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19050</xdr:rowOff>
    </xdr:from>
    <xdr:to>
      <xdr:col>41</xdr:col>
      <xdr:colOff>50800</xdr:colOff>
      <xdr:row>81</xdr:row>
      <xdr:rowOff>133350</xdr:rowOff>
    </xdr:to>
    <xdr:cxnSp macro="">
      <xdr:nvCxnSpPr>
        <xdr:cNvPr id="368" name="直線コネクタ 367">
          <a:extLst>
            <a:ext uri="{FF2B5EF4-FFF2-40B4-BE49-F238E27FC236}">
              <a16:creationId xmlns:a16="http://schemas.microsoft.com/office/drawing/2014/main" id="{58B6486F-8177-4880-8F70-CD877094016D}"/>
            </a:ext>
          </a:extLst>
        </xdr:cNvPr>
        <xdr:cNvCxnSpPr/>
      </xdr:nvCxnSpPr>
      <xdr:spPr>
        <a:xfrm>
          <a:off x="6286500" y="13902690"/>
          <a:ext cx="79756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6E633F88-FB99-491A-A992-121CC19881C4}"/>
            </a:ext>
          </a:extLst>
        </xdr:cNvPr>
        <xdr:cNvSpPr txBox="1"/>
      </xdr:nvSpPr>
      <xdr:spPr>
        <a:xfrm>
          <a:off x="8454467"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B6DDA223-A972-40C2-88DA-3EFA5B0F25E8}"/>
            </a:ext>
          </a:extLst>
        </xdr:cNvPr>
        <xdr:cNvSpPr txBox="1"/>
      </xdr:nvSpPr>
      <xdr:spPr>
        <a:xfrm>
          <a:off x="7673417" y="143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141BB4BF-0A90-4E54-90B5-DA03A8B55B80}"/>
            </a:ext>
          </a:extLst>
        </xdr:cNvPr>
        <xdr:cNvSpPr txBox="1"/>
      </xdr:nvSpPr>
      <xdr:spPr>
        <a:xfrm>
          <a:off x="6866332"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149CFB1B-3F51-4C7A-B498-CDE01A11D2A6}"/>
            </a:ext>
          </a:extLst>
        </xdr:cNvPr>
        <xdr:cNvSpPr txBox="1"/>
      </xdr:nvSpPr>
      <xdr:spPr>
        <a:xfrm>
          <a:off x="6068772" y="1424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29227</xdr:rowOff>
    </xdr:from>
    <xdr:ext cx="469744" cy="259045"/>
    <xdr:sp macro="" textlink="">
      <xdr:nvSpPr>
        <xdr:cNvPr id="373" name="n_1mainValue【福祉施設】&#10;一人当たり面積">
          <a:extLst>
            <a:ext uri="{FF2B5EF4-FFF2-40B4-BE49-F238E27FC236}">
              <a16:creationId xmlns:a16="http://schemas.microsoft.com/office/drawing/2014/main" id="{3475B8F4-48E4-4E2B-B1B2-F9D0A27BE5BE}"/>
            </a:ext>
          </a:extLst>
        </xdr:cNvPr>
        <xdr:cNvSpPr txBox="1"/>
      </xdr:nvSpPr>
      <xdr:spPr>
        <a:xfrm>
          <a:off x="8454467"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29227</xdr:rowOff>
    </xdr:from>
    <xdr:ext cx="469744" cy="259045"/>
    <xdr:sp macro="" textlink="">
      <xdr:nvSpPr>
        <xdr:cNvPr id="374" name="n_2mainValue【福祉施設】&#10;一人当たり面積">
          <a:extLst>
            <a:ext uri="{FF2B5EF4-FFF2-40B4-BE49-F238E27FC236}">
              <a16:creationId xmlns:a16="http://schemas.microsoft.com/office/drawing/2014/main" id="{E1DD5E60-0810-4F43-9103-1608DE99EE27}"/>
            </a:ext>
          </a:extLst>
        </xdr:cNvPr>
        <xdr:cNvSpPr txBox="1"/>
      </xdr:nvSpPr>
      <xdr:spPr>
        <a:xfrm>
          <a:off x="7673417"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29227</xdr:rowOff>
    </xdr:from>
    <xdr:ext cx="469744" cy="259045"/>
    <xdr:sp macro="" textlink="">
      <xdr:nvSpPr>
        <xdr:cNvPr id="375" name="n_3mainValue【福祉施設】&#10;一人当たり面積">
          <a:extLst>
            <a:ext uri="{FF2B5EF4-FFF2-40B4-BE49-F238E27FC236}">
              <a16:creationId xmlns:a16="http://schemas.microsoft.com/office/drawing/2014/main" id="{AC878D08-3911-4401-9111-89E33EC9C701}"/>
            </a:ext>
          </a:extLst>
        </xdr:cNvPr>
        <xdr:cNvSpPr txBox="1"/>
      </xdr:nvSpPr>
      <xdr:spPr>
        <a:xfrm>
          <a:off x="6866332"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86377</xdr:rowOff>
    </xdr:from>
    <xdr:ext cx="469744" cy="259045"/>
    <xdr:sp macro="" textlink="">
      <xdr:nvSpPr>
        <xdr:cNvPr id="376" name="n_4mainValue【福祉施設】&#10;一人当たり面積">
          <a:extLst>
            <a:ext uri="{FF2B5EF4-FFF2-40B4-BE49-F238E27FC236}">
              <a16:creationId xmlns:a16="http://schemas.microsoft.com/office/drawing/2014/main" id="{1B7B8C19-9CD0-476F-BFE2-F89A977EB415}"/>
            </a:ext>
          </a:extLst>
        </xdr:cNvPr>
        <xdr:cNvSpPr txBox="1"/>
      </xdr:nvSpPr>
      <xdr:spPr>
        <a:xfrm>
          <a:off x="6068772" y="1363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D381F86F-ACA7-427D-90F9-E5577978222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106172CA-E560-43DF-BA93-2847258489A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3EF63B2-3F44-4C5C-A159-D1B1E0EEBE4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87DB00A-877B-49BB-96AD-73C6210A50C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781B9FA-8D1F-43C1-A5F0-002E3EFD589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AB2DCB9A-5845-44A0-B145-7B7AF0C8692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6142112E-19D3-47DC-9234-00581005DBA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8ADC7C5F-478E-4DA7-95BE-0B52754047A0}"/>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451726A-5884-46F3-A8BB-E0AFE8AEF657}"/>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F51AF563-51BE-4AD3-93BC-7F5BFBBC2525}"/>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DF98316B-805B-46C1-9121-9FFCF53DD10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51285EAD-04FB-4740-8A95-2D09D9896745}"/>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BA9664C3-4965-44D4-8D24-9F2F539684B2}"/>
            </a:ext>
          </a:extLst>
        </xdr:cNvPr>
        <xdr:cNvSpPr txBox="1"/>
      </xdr:nvSpPr>
      <xdr:spPr>
        <a:xfrm>
          <a:off x="34370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2830835F-CC60-4921-9F6A-960BFA72C3E2}"/>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EE20BF6E-7B4C-4555-ADC3-04FDBF6E8BA4}"/>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0782289-0957-464A-9F06-D92044584F86}"/>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CEB2A6C4-40AC-4149-BC82-153C4933F89D}"/>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0E09AF3-25E9-41BE-BE88-76EE914A747C}"/>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61BD7075-7539-4107-95E0-38DFE209DC19}"/>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E43CB4BF-89E8-4610-B4CD-63F674494D71}"/>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AF71B161-9D29-4525-B75A-DF6F80B2BA89}"/>
            </a:ext>
          </a:extLst>
        </xdr:cNvPr>
        <xdr:cNvSpPr txBox="1"/>
      </xdr:nvSpPr>
      <xdr:spPr>
        <a:xfrm>
          <a:off x="38686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82FD9E5-D167-4727-A3DC-F03F02DE588A}"/>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61E47EB3-BC01-4748-92FC-48665E036846}"/>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3702E06D-5DF5-4985-A494-D0F2312CE8AA}"/>
            </a:ext>
          </a:extLst>
        </xdr:cNvPr>
        <xdr:cNvCxnSpPr/>
      </xdr:nvCxnSpPr>
      <xdr:spPr>
        <a:xfrm flipV="1">
          <a:off x="4173855" y="17274540"/>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68863016-941A-4A34-AA1A-5A951B9F409C}"/>
            </a:ext>
          </a:extLst>
        </xdr:cNvPr>
        <xdr:cNvSpPr txBox="1"/>
      </xdr:nvSpPr>
      <xdr:spPr>
        <a:xfrm>
          <a:off x="4212590" y="186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8745CDE6-0DFA-42FD-BD7A-A8753A1D47C3}"/>
            </a:ext>
          </a:extLst>
        </xdr:cNvPr>
        <xdr:cNvCxnSpPr/>
      </xdr:nvCxnSpPr>
      <xdr:spPr>
        <a:xfrm>
          <a:off x="4112260" y="18678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E71C29F0-0E26-4EA5-9F8F-27564FF089AC}"/>
            </a:ext>
          </a:extLst>
        </xdr:cNvPr>
        <xdr:cNvSpPr txBox="1"/>
      </xdr:nvSpPr>
      <xdr:spPr>
        <a:xfrm>
          <a:off x="421259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27E0C76C-6820-46A2-ADAE-3BB50C861A82}"/>
            </a:ext>
          </a:extLst>
        </xdr:cNvPr>
        <xdr:cNvCxnSpPr/>
      </xdr:nvCxnSpPr>
      <xdr:spPr>
        <a:xfrm>
          <a:off x="4112260" y="1727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5468C23E-2B90-4243-A9B6-9D505AF18593}"/>
            </a:ext>
          </a:extLst>
        </xdr:cNvPr>
        <xdr:cNvSpPr txBox="1"/>
      </xdr:nvSpPr>
      <xdr:spPr>
        <a:xfrm>
          <a:off x="4212590" y="1801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25A74096-71EB-48B2-9312-9CD5455D36B8}"/>
            </a:ext>
          </a:extLst>
        </xdr:cNvPr>
        <xdr:cNvSpPr/>
      </xdr:nvSpPr>
      <xdr:spPr>
        <a:xfrm>
          <a:off x="4131310" y="1804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7E987738-8831-40DC-9F8D-21E3F1AEFEE8}"/>
            </a:ext>
          </a:extLst>
        </xdr:cNvPr>
        <xdr:cNvSpPr/>
      </xdr:nvSpPr>
      <xdr:spPr>
        <a:xfrm>
          <a:off x="3388360" y="180276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D901D689-1CF1-4D88-826F-ADB888347124}"/>
            </a:ext>
          </a:extLst>
        </xdr:cNvPr>
        <xdr:cNvSpPr/>
      </xdr:nvSpPr>
      <xdr:spPr>
        <a:xfrm>
          <a:off x="2571750" y="18071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5CAAC253-065E-4DF5-B9AB-CFB00912124E}"/>
            </a:ext>
          </a:extLst>
        </xdr:cNvPr>
        <xdr:cNvSpPr/>
      </xdr:nvSpPr>
      <xdr:spPr>
        <a:xfrm>
          <a:off x="1774190" y="1806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8B5C6715-FE03-49F1-848A-D1AFA09B7B6E}"/>
            </a:ext>
          </a:extLst>
        </xdr:cNvPr>
        <xdr:cNvSpPr/>
      </xdr:nvSpPr>
      <xdr:spPr>
        <a:xfrm>
          <a:off x="988060" y="18094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DCFF6F-14F0-41C5-91F3-59E8DC0CC1FE}"/>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86F0108-D9F1-4CB8-9E9F-B5934CB1673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0CBBB78-6BFC-4331-AA29-DB3004F60C2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D7D8E52-8D30-49F2-893D-6C8B3257A0C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E74906F-9C16-434E-83AB-9A2C91F75671}"/>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44450</xdr:rowOff>
    </xdr:from>
    <xdr:to>
      <xdr:col>24</xdr:col>
      <xdr:colOff>114300</xdr:colOff>
      <xdr:row>102</xdr:row>
      <xdr:rowOff>146050</xdr:rowOff>
    </xdr:to>
    <xdr:sp macro="" textlink="">
      <xdr:nvSpPr>
        <xdr:cNvPr id="416" name="楕円 415">
          <a:extLst>
            <a:ext uri="{FF2B5EF4-FFF2-40B4-BE49-F238E27FC236}">
              <a16:creationId xmlns:a16="http://schemas.microsoft.com/office/drawing/2014/main" id="{38E25266-B753-4617-B3ED-9DAF1473399F}"/>
            </a:ext>
          </a:extLst>
        </xdr:cNvPr>
        <xdr:cNvSpPr/>
      </xdr:nvSpPr>
      <xdr:spPr>
        <a:xfrm>
          <a:off x="4131310" y="17534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67327</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6B6E30EA-2E58-4BC5-9D97-71CB21BFA4F0}"/>
            </a:ext>
          </a:extLst>
        </xdr:cNvPr>
        <xdr:cNvSpPr txBox="1"/>
      </xdr:nvSpPr>
      <xdr:spPr>
        <a:xfrm>
          <a:off x="4212590" y="1738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149225</xdr:rowOff>
    </xdr:from>
    <xdr:to>
      <xdr:col>20</xdr:col>
      <xdr:colOff>38100</xdr:colOff>
      <xdr:row>102</xdr:row>
      <xdr:rowOff>79375</xdr:rowOff>
    </xdr:to>
    <xdr:sp macro="" textlink="">
      <xdr:nvSpPr>
        <xdr:cNvPr id="418" name="楕円 417">
          <a:extLst>
            <a:ext uri="{FF2B5EF4-FFF2-40B4-BE49-F238E27FC236}">
              <a16:creationId xmlns:a16="http://schemas.microsoft.com/office/drawing/2014/main" id="{72B25461-2BB4-4B04-9396-569B790ADB7F}"/>
            </a:ext>
          </a:extLst>
        </xdr:cNvPr>
        <xdr:cNvSpPr/>
      </xdr:nvSpPr>
      <xdr:spPr>
        <a:xfrm>
          <a:off x="3388360" y="17465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28575</xdr:rowOff>
    </xdr:from>
    <xdr:to>
      <xdr:col>24</xdr:col>
      <xdr:colOff>63500</xdr:colOff>
      <xdr:row>102</xdr:row>
      <xdr:rowOff>95250</xdr:rowOff>
    </xdr:to>
    <xdr:cxnSp macro="">
      <xdr:nvCxnSpPr>
        <xdr:cNvPr id="419" name="直線コネクタ 418">
          <a:extLst>
            <a:ext uri="{FF2B5EF4-FFF2-40B4-BE49-F238E27FC236}">
              <a16:creationId xmlns:a16="http://schemas.microsoft.com/office/drawing/2014/main" id="{865EF76A-27CF-428C-B9FB-AB9347D3C881}"/>
            </a:ext>
          </a:extLst>
        </xdr:cNvPr>
        <xdr:cNvCxnSpPr/>
      </xdr:nvCxnSpPr>
      <xdr:spPr>
        <a:xfrm>
          <a:off x="3431540" y="17514570"/>
          <a:ext cx="7429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73025</xdr:rowOff>
    </xdr:from>
    <xdr:to>
      <xdr:col>15</xdr:col>
      <xdr:colOff>101600</xdr:colOff>
      <xdr:row>109</xdr:row>
      <xdr:rowOff>3175</xdr:rowOff>
    </xdr:to>
    <xdr:sp macro="" textlink="">
      <xdr:nvSpPr>
        <xdr:cNvPr id="420" name="楕円 419">
          <a:extLst>
            <a:ext uri="{FF2B5EF4-FFF2-40B4-BE49-F238E27FC236}">
              <a16:creationId xmlns:a16="http://schemas.microsoft.com/office/drawing/2014/main" id="{BF98D7F1-E5F7-49A5-9F12-E3FA7B0A9F40}"/>
            </a:ext>
          </a:extLst>
        </xdr:cNvPr>
        <xdr:cNvSpPr/>
      </xdr:nvSpPr>
      <xdr:spPr>
        <a:xfrm>
          <a:off x="2571750" y="18589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28575</xdr:rowOff>
    </xdr:from>
    <xdr:to>
      <xdr:col>19</xdr:col>
      <xdr:colOff>177800</xdr:colOff>
      <xdr:row>108</xdr:row>
      <xdr:rowOff>123825</xdr:rowOff>
    </xdr:to>
    <xdr:cxnSp macro="">
      <xdr:nvCxnSpPr>
        <xdr:cNvPr id="421" name="直線コネクタ 420">
          <a:extLst>
            <a:ext uri="{FF2B5EF4-FFF2-40B4-BE49-F238E27FC236}">
              <a16:creationId xmlns:a16="http://schemas.microsoft.com/office/drawing/2014/main" id="{3D8119BF-8633-4FC1-A416-C57FDC5EA43A}"/>
            </a:ext>
          </a:extLst>
        </xdr:cNvPr>
        <xdr:cNvCxnSpPr/>
      </xdr:nvCxnSpPr>
      <xdr:spPr>
        <a:xfrm flipV="1">
          <a:off x="2626360" y="17514570"/>
          <a:ext cx="805180" cy="11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31114</xdr:rowOff>
    </xdr:from>
    <xdr:to>
      <xdr:col>10</xdr:col>
      <xdr:colOff>165100</xdr:colOff>
      <xdr:row>108</xdr:row>
      <xdr:rowOff>132714</xdr:rowOff>
    </xdr:to>
    <xdr:sp macro="" textlink="">
      <xdr:nvSpPr>
        <xdr:cNvPr id="422" name="楕円 421">
          <a:extLst>
            <a:ext uri="{FF2B5EF4-FFF2-40B4-BE49-F238E27FC236}">
              <a16:creationId xmlns:a16="http://schemas.microsoft.com/office/drawing/2014/main" id="{B6F8F554-08D8-4881-B067-5E9DDCB3C3A1}"/>
            </a:ext>
          </a:extLst>
        </xdr:cNvPr>
        <xdr:cNvSpPr/>
      </xdr:nvSpPr>
      <xdr:spPr>
        <a:xfrm>
          <a:off x="1774190" y="1854580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81914</xdr:rowOff>
    </xdr:from>
    <xdr:to>
      <xdr:col>15</xdr:col>
      <xdr:colOff>50800</xdr:colOff>
      <xdr:row>108</xdr:row>
      <xdr:rowOff>123825</xdr:rowOff>
    </xdr:to>
    <xdr:cxnSp macro="">
      <xdr:nvCxnSpPr>
        <xdr:cNvPr id="423" name="直線コネクタ 422">
          <a:extLst>
            <a:ext uri="{FF2B5EF4-FFF2-40B4-BE49-F238E27FC236}">
              <a16:creationId xmlns:a16="http://schemas.microsoft.com/office/drawing/2014/main" id="{F21BA7C7-88B2-4989-9D33-1882B8B59998}"/>
            </a:ext>
          </a:extLst>
        </xdr:cNvPr>
        <xdr:cNvCxnSpPr/>
      </xdr:nvCxnSpPr>
      <xdr:spPr>
        <a:xfrm>
          <a:off x="1828800" y="18600419"/>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160655</xdr:rowOff>
    </xdr:from>
    <xdr:to>
      <xdr:col>6</xdr:col>
      <xdr:colOff>38100</xdr:colOff>
      <xdr:row>108</xdr:row>
      <xdr:rowOff>90805</xdr:rowOff>
    </xdr:to>
    <xdr:sp macro="" textlink="">
      <xdr:nvSpPr>
        <xdr:cNvPr id="424" name="楕円 423">
          <a:extLst>
            <a:ext uri="{FF2B5EF4-FFF2-40B4-BE49-F238E27FC236}">
              <a16:creationId xmlns:a16="http://schemas.microsoft.com/office/drawing/2014/main" id="{D52614DA-7F6E-4E8C-8DD4-417D1F357830}"/>
            </a:ext>
          </a:extLst>
        </xdr:cNvPr>
        <xdr:cNvSpPr/>
      </xdr:nvSpPr>
      <xdr:spPr>
        <a:xfrm>
          <a:off x="988060" y="185077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40005</xdr:rowOff>
    </xdr:from>
    <xdr:to>
      <xdr:col>10</xdr:col>
      <xdr:colOff>114300</xdr:colOff>
      <xdr:row>108</xdr:row>
      <xdr:rowOff>81914</xdr:rowOff>
    </xdr:to>
    <xdr:cxnSp macro="">
      <xdr:nvCxnSpPr>
        <xdr:cNvPr id="425" name="直線コネクタ 424">
          <a:extLst>
            <a:ext uri="{FF2B5EF4-FFF2-40B4-BE49-F238E27FC236}">
              <a16:creationId xmlns:a16="http://schemas.microsoft.com/office/drawing/2014/main" id="{C52366A6-C54B-40AF-895D-B3462736FE1D}"/>
            </a:ext>
          </a:extLst>
        </xdr:cNvPr>
        <xdr:cNvCxnSpPr/>
      </xdr:nvCxnSpPr>
      <xdr:spPr>
        <a:xfrm>
          <a:off x="1031240" y="18556605"/>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6" name="n_1aveValue【市民会館】&#10;有形固定資産減価償却率">
          <a:extLst>
            <a:ext uri="{FF2B5EF4-FFF2-40B4-BE49-F238E27FC236}">
              <a16:creationId xmlns:a16="http://schemas.microsoft.com/office/drawing/2014/main" id="{C91D3B2F-3573-47C3-BA6E-64C836D3AC3C}"/>
            </a:ext>
          </a:extLst>
        </xdr:cNvPr>
        <xdr:cNvSpPr txBox="1"/>
      </xdr:nvSpPr>
      <xdr:spPr>
        <a:xfrm>
          <a:off x="3239144" y="1812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7CBB0D70-BE76-4847-B4AC-97F53625CB1E}"/>
            </a:ext>
          </a:extLst>
        </xdr:cNvPr>
        <xdr:cNvSpPr txBox="1"/>
      </xdr:nvSpPr>
      <xdr:spPr>
        <a:xfrm>
          <a:off x="2439044" y="1785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3555755E-683D-4C98-8119-34FEB5D339AE}"/>
            </a:ext>
          </a:extLst>
        </xdr:cNvPr>
        <xdr:cNvSpPr txBox="1"/>
      </xdr:nvSpPr>
      <xdr:spPr>
        <a:xfrm>
          <a:off x="164148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4B543C07-C312-4A76-AE91-54BF32423139}"/>
            </a:ext>
          </a:extLst>
        </xdr:cNvPr>
        <xdr:cNvSpPr txBox="1"/>
      </xdr:nvSpPr>
      <xdr:spPr>
        <a:xfrm>
          <a:off x="85535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95902</xdr:rowOff>
    </xdr:from>
    <xdr:ext cx="405111" cy="259045"/>
    <xdr:sp macro="" textlink="">
      <xdr:nvSpPr>
        <xdr:cNvPr id="430" name="n_1mainValue【市民会館】&#10;有形固定資産減価償却率">
          <a:extLst>
            <a:ext uri="{FF2B5EF4-FFF2-40B4-BE49-F238E27FC236}">
              <a16:creationId xmlns:a16="http://schemas.microsoft.com/office/drawing/2014/main" id="{69D2EC83-E381-4FE1-82DB-F8B8D8F44630}"/>
            </a:ext>
          </a:extLst>
        </xdr:cNvPr>
        <xdr:cNvSpPr txBox="1"/>
      </xdr:nvSpPr>
      <xdr:spPr>
        <a:xfrm>
          <a:off x="3239144" y="172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165752</xdr:rowOff>
    </xdr:from>
    <xdr:ext cx="405111" cy="259045"/>
    <xdr:sp macro="" textlink="">
      <xdr:nvSpPr>
        <xdr:cNvPr id="431" name="n_2mainValue【市民会館】&#10;有形固定資産減価償却率">
          <a:extLst>
            <a:ext uri="{FF2B5EF4-FFF2-40B4-BE49-F238E27FC236}">
              <a16:creationId xmlns:a16="http://schemas.microsoft.com/office/drawing/2014/main" id="{17CDED2A-6A33-4CFE-A666-EA1B3200EEBE}"/>
            </a:ext>
          </a:extLst>
        </xdr:cNvPr>
        <xdr:cNvSpPr txBox="1"/>
      </xdr:nvSpPr>
      <xdr:spPr>
        <a:xfrm>
          <a:off x="2439044" y="186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123841</xdr:rowOff>
    </xdr:from>
    <xdr:ext cx="405111" cy="259045"/>
    <xdr:sp macro="" textlink="">
      <xdr:nvSpPr>
        <xdr:cNvPr id="432" name="n_3mainValue【市民会館】&#10;有形固定資産減価償却率">
          <a:extLst>
            <a:ext uri="{FF2B5EF4-FFF2-40B4-BE49-F238E27FC236}">
              <a16:creationId xmlns:a16="http://schemas.microsoft.com/office/drawing/2014/main" id="{C4F1A235-165C-4AB4-AE6B-303399CDBC10}"/>
            </a:ext>
          </a:extLst>
        </xdr:cNvPr>
        <xdr:cNvSpPr txBox="1"/>
      </xdr:nvSpPr>
      <xdr:spPr>
        <a:xfrm>
          <a:off x="1641484" y="186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81932</xdr:rowOff>
    </xdr:from>
    <xdr:ext cx="405111" cy="259045"/>
    <xdr:sp macro="" textlink="">
      <xdr:nvSpPr>
        <xdr:cNvPr id="433" name="n_4mainValue【市民会館】&#10;有形固定資産減価償却率">
          <a:extLst>
            <a:ext uri="{FF2B5EF4-FFF2-40B4-BE49-F238E27FC236}">
              <a16:creationId xmlns:a16="http://schemas.microsoft.com/office/drawing/2014/main" id="{DB2F208B-2BA5-4973-B389-24761C553EBE}"/>
            </a:ext>
          </a:extLst>
        </xdr:cNvPr>
        <xdr:cNvSpPr txBox="1"/>
      </xdr:nvSpPr>
      <xdr:spPr>
        <a:xfrm>
          <a:off x="855354" y="186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E1906207-E223-46B4-A8AB-99E97721DF7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285A5D6E-2D38-4C7F-A7EE-96E5140D945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6553BB1-48AA-4ABC-8E0E-B9A1296F706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ADA72EBE-4D2F-4A92-A439-429CBCD84AA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6EADD1F5-DBF1-4D62-BE52-43ACFEFEAA6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AF766768-066A-44E7-8072-46E8D56D5E8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32735A36-291C-4B4E-80F6-174D37927D0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AAB88C2A-3379-4383-9980-8FEE9DFD282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64CE927-69E6-46C9-96F9-3E25F44BF38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404CC151-3201-4F10-A6EF-7252619607C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DF3B3171-0520-4457-812A-4BDCC780D694}"/>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0006E499-CD85-4F20-902B-F5E8D7766893}"/>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4602BD19-5920-40D2-8438-8548E01B6AF9}"/>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87F6CAD3-6F94-456D-B385-2ED5F8494443}"/>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16ED4F3-EB82-4FFB-9F97-86FCBB801EF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88B49A4F-558E-4E47-8BF0-0DCDDD1D948A}"/>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84410B96-A929-47BE-94A8-4412E19BA3C8}"/>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4C39DD38-A753-4CBD-831A-161F41AC0B3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795FC20E-4591-4BD1-9D91-3B99FFADA9A0}"/>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FEB9E91D-868A-4E4B-902D-4280F0E001D6}"/>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1EE42FAC-DD6B-4D6F-BE60-06E512BC577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F97B4960-2707-4809-832D-5D065657CCA6}"/>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6F892A41-5770-4891-9AF9-47E0718970D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768B1F62-7A76-47D4-B5D0-4CBD9A446990}"/>
            </a:ext>
          </a:extLst>
        </xdr:cNvPr>
        <xdr:cNvCxnSpPr/>
      </xdr:nvCxnSpPr>
      <xdr:spPr>
        <a:xfrm flipV="1">
          <a:off x="9429115" y="17278351"/>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6BFF8A2A-9057-45D9-A070-5B33F8124D77}"/>
            </a:ext>
          </a:extLst>
        </xdr:cNvPr>
        <xdr:cNvSpPr txBox="1"/>
      </xdr:nvSpPr>
      <xdr:spPr>
        <a:xfrm>
          <a:off x="9467850" y="1848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2E2DCE0F-BA63-48BC-9EE1-92E320C6905F}"/>
            </a:ext>
          </a:extLst>
        </xdr:cNvPr>
        <xdr:cNvCxnSpPr/>
      </xdr:nvCxnSpPr>
      <xdr:spPr>
        <a:xfrm>
          <a:off x="9356090" y="184842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8A291637-6E52-4528-914E-EC6584CC3680}"/>
            </a:ext>
          </a:extLst>
        </xdr:cNvPr>
        <xdr:cNvSpPr txBox="1"/>
      </xdr:nvSpPr>
      <xdr:spPr>
        <a:xfrm>
          <a:off x="9467850" y="1705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40DAC766-6EAC-477E-9258-9FE14A37B631}"/>
            </a:ext>
          </a:extLst>
        </xdr:cNvPr>
        <xdr:cNvCxnSpPr/>
      </xdr:nvCxnSpPr>
      <xdr:spPr>
        <a:xfrm>
          <a:off x="9356090" y="172783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B880C0F4-C176-4003-BC68-7C4E992DECE8}"/>
            </a:ext>
          </a:extLst>
        </xdr:cNvPr>
        <xdr:cNvSpPr txBox="1"/>
      </xdr:nvSpPr>
      <xdr:spPr>
        <a:xfrm>
          <a:off x="946785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726F9E69-CC70-4000-A6F3-6508F11267AD}"/>
            </a:ext>
          </a:extLst>
        </xdr:cNvPr>
        <xdr:cNvSpPr/>
      </xdr:nvSpPr>
      <xdr:spPr>
        <a:xfrm>
          <a:off x="9394190" y="180047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5CBF44A3-E73E-421C-B0DA-86C02CD0E2F5}"/>
            </a:ext>
          </a:extLst>
        </xdr:cNvPr>
        <xdr:cNvSpPr/>
      </xdr:nvSpPr>
      <xdr:spPr>
        <a:xfrm>
          <a:off x="8632190" y="179952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4DD4B1E2-C40C-499C-8B2E-A13F96C33CE4}"/>
            </a:ext>
          </a:extLst>
        </xdr:cNvPr>
        <xdr:cNvSpPr/>
      </xdr:nvSpPr>
      <xdr:spPr>
        <a:xfrm>
          <a:off x="7846060" y="18048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F0729F3A-5562-42BB-8CCE-6DBE3DA11A3C}"/>
            </a:ext>
          </a:extLst>
        </xdr:cNvPr>
        <xdr:cNvSpPr/>
      </xdr:nvSpPr>
      <xdr:spPr>
        <a:xfrm>
          <a:off x="7029450" y="18058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264FAC16-1657-489C-89D5-C2AF770E53C5}"/>
            </a:ext>
          </a:extLst>
        </xdr:cNvPr>
        <xdr:cNvSpPr/>
      </xdr:nvSpPr>
      <xdr:spPr>
        <a:xfrm>
          <a:off x="6231890" y="180200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78B5D20-EAEE-4DD8-9978-F1AB74E137B4}"/>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0713D0F-90B6-42EC-9651-BFA464B1312E}"/>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1105EBC-2B52-43CC-842D-DEFF1D3A71F7}"/>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B9B8C87-9C79-46BF-8D17-83E366DE89CF}"/>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24ED878-DDD2-4732-BE58-918EF1C11312}"/>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139700</xdr:rowOff>
    </xdr:from>
    <xdr:to>
      <xdr:col>55</xdr:col>
      <xdr:colOff>50800</xdr:colOff>
      <xdr:row>103</xdr:row>
      <xdr:rowOff>69850</xdr:rowOff>
    </xdr:to>
    <xdr:sp macro="" textlink="">
      <xdr:nvSpPr>
        <xdr:cNvPr id="473" name="楕円 472">
          <a:extLst>
            <a:ext uri="{FF2B5EF4-FFF2-40B4-BE49-F238E27FC236}">
              <a16:creationId xmlns:a16="http://schemas.microsoft.com/office/drawing/2014/main" id="{C5ECBC84-3D37-4413-A193-677A099AA555}"/>
            </a:ext>
          </a:extLst>
        </xdr:cNvPr>
        <xdr:cNvSpPr/>
      </xdr:nvSpPr>
      <xdr:spPr>
        <a:xfrm>
          <a:off x="9394190" y="176237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162577</xdr:rowOff>
    </xdr:from>
    <xdr:ext cx="469744" cy="259045"/>
    <xdr:sp macro="" textlink="">
      <xdr:nvSpPr>
        <xdr:cNvPr id="474" name="【市民会館】&#10;一人当たり面積該当値テキスト">
          <a:extLst>
            <a:ext uri="{FF2B5EF4-FFF2-40B4-BE49-F238E27FC236}">
              <a16:creationId xmlns:a16="http://schemas.microsoft.com/office/drawing/2014/main" id="{C1217541-6438-430C-A095-7362F730E63C}"/>
            </a:ext>
          </a:extLst>
        </xdr:cNvPr>
        <xdr:cNvSpPr txBox="1"/>
      </xdr:nvSpPr>
      <xdr:spPr>
        <a:xfrm>
          <a:off x="9467850" y="174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139700</xdr:rowOff>
    </xdr:from>
    <xdr:to>
      <xdr:col>50</xdr:col>
      <xdr:colOff>165100</xdr:colOff>
      <xdr:row>103</xdr:row>
      <xdr:rowOff>69850</xdr:rowOff>
    </xdr:to>
    <xdr:sp macro="" textlink="">
      <xdr:nvSpPr>
        <xdr:cNvPr id="475" name="楕円 474">
          <a:extLst>
            <a:ext uri="{FF2B5EF4-FFF2-40B4-BE49-F238E27FC236}">
              <a16:creationId xmlns:a16="http://schemas.microsoft.com/office/drawing/2014/main" id="{E56CD3CD-F0F7-4D60-9CA7-CD172D34F977}"/>
            </a:ext>
          </a:extLst>
        </xdr:cNvPr>
        <xdr:cNvSpPr/>
      </xdr:nvSpPr>
      <xdr:spPr>
        <a:xfrm>
          <a:off x="8632190" y="17623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19050</xdr:rowOff>
    </xdr:from>
    <xdr:to>
      <xdr:col>55</xdr:col>
      <xdr:colOff>0</xdr:colOff>
      <xdr:row>103</xdr:row>
      <xdr:rowOff>19050</xdr:rowOff>
    </xdr:to>
    <xdr:cxnSp macro="">
      <xdr:nvCxnSpPr>
        <xdr:cNvPr id="476" name="直線コネクタ 475">
          <a:extLst>
            <a:ext uri="{FF2B5EF4-FFF2-40B4-BE49-F238E27FC236}">
              <a16:creationId xmlns:a16="http://schemas.microsoft.com/office/drawing/2014/main" id="{6ABC6665-84D0-4F52-80A9-87AEA01BB0DF}"/>
            </a:ext>
          </a:extLst>
        </xdr:cNvPr>
        <xdr:cNvCxnSpPr/>
      </xdr:nvCxnSpPr>
      <xdr:spPr>
        <a:xfrm>
          <a:off x="8686800" y="17674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143511</xdr:rowOff>
    </xdr:from>
    <xdr:to>
      <xdr:col>46</xdr:col>
      <xdr:colOff>38100</xdr:colOff>
      <xdr:row>106</xdr:row>
      <xdr:rowOff>73661</xdr:rowOff>
    </xdr:to>
    <xdr:sp macro="" textlink="">
      <xdr:nvSpPr>
        <xdr:cNvPr id="477" name="楕円 476">
          <a:extLst>
            <a:ext uri="{FF2B5EF4-FFF2-40B4-BE49-F238E27FC236}">
              <a16:creationId xmlns:a16="http://schemas.microsoft.com/office/drawing/2014/main" id="{DDBA03AD-2F89-4667-9928-B34ABC4F2251}"/>
            </a:ext>
          </a:extLst>
        </xdr:cNvPr>
        <xdr:cNvSpPr/>
      </xdr:nvSpPr>
      <xdr:spPr>
        <a:xfrm>
          <a:off x="7846060" y="181438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19050</xdr:rowOff>
    </xdr:from>
    <xdr:to>
      <xdr:col>50</xdr:col>
      <xdr:colOff>114300</xdr:colOff>
      <xdr:row>106</xdr:row>
      <xdr:rowOff>22861</xdr:rowOff>
    </xdr:to>
    <xdr:cxnSp macro="">
      <xdr:nvCxnSpPr>
        <xdr:cNvPr id="478" name="直線コネクタ 477">
          <a:extLst>
            <a:ext uri="{FF2B5EF4-FFF2-40B4-BE49-F238E27FC236}">
              <a16:creationId xmlns:a16="http://schemas.microsoft.com/office/drawing/2014/main" id="{7D463CF8-36FC-42D0-8552-224E619A35DB}"/>
            </a:ext>
          </a:extLst>
        </xdr:cNvPr>
        <xdr:cNvCxnSpPr/>
      </xdr:nvCxnSpPr>
      <xdr:spPr>
        <a:xfrm flipV="1">
          <a:off x="7889240" y="17674590"/>
          <a:ext cx="797560" cy="5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143511</xdr:rowOff>
    </xdr:from>
    <xdr:to>
      <xdr:col>41</xdr:col>
      <xdr:colOff>101600</xdr:colOff>
      <xdr:row>106</xdr:row>
      <xdr:rowOff>73661</xdr:rowOff>
    </xdr:to>
    <xdr:sp macro="" textlink="">
      <xdr:nvSpPr>
        <xdr:cNvPr id="479" name="楕円 478">
          <a:extLst>
            <a:ext uri="{FF2B5EF4-FFF2-40B4-BE49-F238E27FC236}">
              <a16:creationId xmlns:a16="http://schemas.microsoft.com/office/drawing/2014/main" id="{2D3B9F7F-F3CB-435B-8B5E-9A6CD437996D}"/>
            </a:ext>
          </a:extLst>
        </xdr:cNvPr>
        <xdr:cNvSpPr/>
      </xdr:nvSpPr>
      <xdr:spPr>
        <a:xfrm>
          <a:off x="7029450" y="18143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22861</xdr:rowOff>
    </xdr:from>
    <xdr:to>
      <xdr:col>45</xdr:col>
      <xdr:colOff>177800</xdr:colOff>
      <xdr:row>106</xdr:row>
      <xdr:rowOff>22861</xdr:rowOff>
    </xdr:to>
    <xdr:cxnSp macro="">
      <xdr:nvCxnSpPr>
        <xdr:cNvPr id="480" name="直線コネクタ 479">
          <a:extLst>
            <a:ext uri="{FF2B5EF4-FFF2-40B4-BE49-F238E27FC236}">
              <a16:creationId xmlns:a16="http://schemas.microsoft.com/office/drawing/2014/main" id="{E8C06A78-20CE-4154-98B4-009A40064951}"/>
            </a:ext>
          </a:extLst>
        </xdr:cNvPr>
        <xdr:cNvCxnSpPr/>
      </xdr:nvCxnSpPr>
      <xdr:spPr>
        <a:xfrm>
          <a:off x="7084060" y="1819275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81" name="楕円 480">
          <a:extLst>
            <a:ext uri="{FF2B5EF4-FFF2-40B4-BE49-F238E27FC236}">
              <a16:creationId xmlns:a16="http://schemas.microsoft.com/office/drawing/2014/main" id="{A9D4C436-ED95-4084-A0A6-B217A213D60E}"/>
            </a:ext>
          </a:extLst>
        </xdr:cNvPr>
        <xdr:cNvSpPr/>
      </xdr:nvSpPr>
      <xdr:spPr>
        <a:xfrm>
          <a:off x="6231890" y="181438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22861</xdr:rowOff>
    </xdr:from>
    <xdr:to>
      <xdr:col>41</xdr:col>
      <xdr:colOff>50800</xdr:colOff>
      <xdr:row>106</xdr:row>
      <xdr:rowOff>22861</xdr:rowOff>
    </xdr:to>
    <xdr:cxnSp macro="">
      <xdr:nvCxnSpPr>
        <xdr:cNvPr id="482" name="直線コネクタ 481">
          <a:extLst>
            <a:ext uri="{FF2B5EF4-FFF2-40B4-BE49-F238E27FC236}">
              <a16:creationId xmlns:a16="http://schemas.microsoft.com/office/drawing/2014/main" id="{E6EB4961-1703-4913-AB06-6C26213C02D6}"/>
            </a:ext>
          </a:extLst>
        </xdr:cNvPr>
        <xdr:cNvCxnSpPr/>
      </xdr:nvCxnSpPr>
      <xdr:spPr>
        <a:xfrm>
          <a:off x="6286500" y="181927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0AC8809E-599B-42AC-BBFF-25263E3E4AFF}"/>
            </a:ext>
          </a:extLst>
        </xdr:cNvPr>
        <xdr:cNvSpPr txBox="1"/>
      </xdr:nvSpPr>
      <xdr:spPr>
        <a:xfrm>
          <a:off x="8454467" y="180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4" name="n_2aveValue【市民会館】&#10;一人当たり面積">
          <a:extLst>
            <a:ext uri="{FF2B5EF4-FFF2-40B4-BE49-F238E27FC236}">
              <a16:creationId xmlns:a16="http://schemas.microsoft.com/office/drawing/2014/main" id="{123DCE1A-7225-4EB1-AD50-1C3D1EE47E05}"/>
            </a:ext>
          </a:extLst>
        </xdr:cNvPr>
        <xdr:cNvSpPr txBox="1"/>
      </xdr:nvSpPr>
      <xdr:spPr>
        <a:xfrm>
          <a:off x="767341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5" name="n_3aveValue【市民会館】&#10;一人当たり面積">
          <a:extLst>
            <a:ext uri="{FF2B5EF4-FFF2-40B4-BE49-F238E27FC236}">
              <a16:creationId xmlns:a16="http://schemas.microsoft.com/office/drawing/2014/main" id="{00E50156-13C0-46CB-BBC9-86EC14A874DA}"/>
            </a:ext>
          </a:extLst>
        </xdr:cNvPr>
        <xdr:cNvSpPr txBox="1"/>
      </xdr:nvSpPr>
      <xdr:spPr>
        <a:xfrm>
          <a:off x="68663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6" name="n_4aveValue【市民会館】&#10;一人当たり面積">
          <a:extLst>
            <a:ext uri="{FF2B5EF4-FFF2-40B4-BE49-F238E27FC236}">
              <a16:creationId xmlns:a16="http://schemas.microsoft.com/office/drawing/2014/main" id="{40EDB130-1124-478C-B32E-3F6F505596C9}"/>
            </a:ext>
          </a:extLst>
        </xdr:cNvPr>
        <xdr:cNvSpPr txBox="1"/>
      </xdr:nvSpPr>
      <xdr:spPr>
        <a:xfrm>
          <a:off x="6068772" y="177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86377</xdr:rowOff>
    </xdr:from>
    <xdr:ext cx="469744" cy="259045"/>
    <xdr:sp macro="" textlink="">
      <xdr:nvSpPr>
        <xdr:cNvPr id="487" name="n_1mainValue【市民会館】&#10;一人当たり面積">
          <a:extLst>
            <a:ext uri="{FF2B5EF4-FFF2-40B4-BE49-F238E27FC236}">
              <a16:creationId xmlns:a16="http://schemas.microsoft.com/office/drawing/2014/main" id="{4ECCF4DB-B8AD-48D1-8BFC-222BE5B86BD3}"/>
            </a:ext>
          </a:extLst>
        </xdr:cNvPr>
        <xdr:cNvSpPr txBox="1"/>
      </xdr:nvSpPr>
      <xdr:spPr>
        <a:xfrm>
          <a:off x="8454467" y="174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64788</xdr:rowOff>
    </xdr:from>
    <xdr:ext cx="469744" cy="259045"/>
    <xdr:sp macro="" textlink="">
      <xdr:nvSpPr>
        <xdr:cNvPr id="488" name="n_2mainValue【市民会館】&#10;一人当たり面積">
          <a:extLst>
            <a:ext uri="{FF2B5EF4-FFF2-40B4-BE49-F238E27FC236}">
              <a16:creationId xmlns:a16="http://schemas.microsoft.com/office/drawing/2014/main" id="{703D7F83-BCB1-4189-AB98-D46ECCD0CF6A}"/>
            </a:ext>
          </a:extLst>
        </xdr:cNvPr>
        <xdr:cNvSpPr txBox="1"/>
      </xdr:nvSpPr>
      <xdr:spPr>
        <a:xfrm>
          <a:off x="7673417" y="1823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64788</xdr:rowOff>
    </xdr:from>
    <xdr:ext cx="469744" cy="259045"/>
    <xdr:sp macro="" textlink="">
      <xdr:nvSpPr>
        <xdr:cNvPr id="489" name="n_3mainValue【市民会館】&#10;一人当たり面積">
          <a:extLst>
            <a:ext uri="{FF2B5EF4-FFF2-40B4-BE49-F238E27FC236}">
              <a16:creationId xmlns:a16="http://schemas.microsoft.com/office/drawing/2014/main" id="{9756D1A8-7DC1-46A2-AD4E-ECCECC6D3184}"/>
            </a:ext>
          </a:extLst>
        </xdr:cNvPr>
        <xdr:cNvSpPr txBox="1"/>
      </xdr:nvSpPr>
      <xdr:spPr>
        <a:xfrm>
          <a:off x="6866332" y="1823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490" name="n_4mainValue【市民会館】&#10;一人当たり面積">
          <a:extLst>
            <a:ext uri="{FF2B5EF4-FFF2-40B4-BE49-F238E27FC236}">
              <a16:creationId xmlns:a16="http://schemas.microsoft.com/office/drawing/2014/main" id="{00F26E7B-8CEA-4A32-B83F-9B3FC14F5D4D}"/>
            </a:ext>
          </a:extLst>
        </xdr:cNvPr>
        <xdr:cNvSpPr txBox="1"/>
      </xdr:nvSpPr>
      <xdr:spPr>
        <a:xfrm>
          <a:off x="6068772" y="1823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B1158023-D12F-4E04-ADA1-4F7F5AFC0CE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550590D3-E37B-442A-8626-B7D690DDDA00}"/>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5C84C148-742C-4C33-BC96-DC781789DF2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48994CA6-3424-4DF9-B9AB-B40D87F1965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24C1E7EB-D6B1-472C-A3A2-B5904B364F5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BF1CD93C-2054-4EC3-8224-BF06E762ECE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501E61A-ACAB-4BDF-A56B-56951BDE6B3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20C8D702-57AA-4321-B6C1-CB3BD21C1FA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1286BE7A-A22A-489A-8827-B65B5A76D65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669EF01F-A448-4105-9A87-5DB10F17D7B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EA08D6B9-954A-41CD-9A53-EA95F6BAAEA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928B5721-4C42-4613-B5C9-0961D5EEC75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BAFEBC28-CB5D-4690-AB0A-D680B859FAF5}"/>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B55BC7A-D97A-43D0-9759-DE0161717B8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74633A32-5E7C-469B-957A-0E32EB8F241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3CA32821-4C16-4EAB-AB46-64EA6942E71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6428BAF6-E905-46D9-BDB7-57B323A8EA6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E7874FA9-B34B-4BC7-B3E7-8E32B675C13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4371A587-8BC8-4558-9D44-813753D485E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5A8146EA-9284-44CA-BFF1-60C3CD751385}"/>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D9A61F2A-0202-4A52-8BB2-C6E5B07A1BD9}"/>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4D949469-BCAA-404D-9325-AAAD41F4624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0527256A-229F-494F-ACFF-96FB628049D3}"/>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294BB712-A640-4641-862F-37BAFE0598E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A19CBD7F-E0F2-4C6C-B52C-653BF9156B1B}"/>
            </a:ext>
          </a:extLst>
        </xdr:cNvPr>
        <xdr:cNvCxnSpPr/>
      </xdr:nvCxnSpPr>
      <xdr:spPr>
        <a:xfrm flipV="1">
          <a:off x="14703424" y="584835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A7687E59-6063-4368-807A-98CA3ABD6874}"/>
            </a:ext>
          </a:extLst>
        </xdr:cNvPr>
        <xdr:cNvSpPr txBox="1"/>
      </xdr:nvSpPr>
      <xdr:spPr>
        <a:xfrm>
          <a:off x="1474216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93A6D8D0-C560-4D89-9764-AA594F174A2A}"/>
            </a:ext>
          </a:extLst>
        </xdr:cNvPr>
        <xdr:cNvCxnSpPr/>
      </xdr:nvCxnSpPr>
      <xdr:spPr>
        <a:xfrm>
          <a:off x="14611350" y="7155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89CD606E-2FE3-4D2A-8496-BCF44AF8AFE8}"/>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B6F1D100-11E0-45FE-ABA6-AA9D820404CB}"/>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2D12F2C3-F448-4743-8053-979C298F7584}"/>
            </a:ext>
          </a:extLst>
        </xdr:cNvPr>
        <xdr:cNvSpPr txBox="1"/>
      </xdr:nvSpPr>
      <xdr:spPr>
        <a:xfrm>
          <a:off x="1474216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DC351904-9856-444F-A110-64B276A8FCEB}"/>
            </a:ext>
          </a:extLst>
        </xdr:cNvPr>
        <xdr:cNvSpPr/>
      </xdr:nvSpPr>
      <xdr:spPr>
        <a:xfrm>
          <a:off x="14649450" y="647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8D784928-6EC5-4105-A3D0-AFA743C98411}"/>
            </a:ext>
          </a:extLst>
        </xdr:cNvPr>
        <xdr:cNvSpPr/>
      </xdr:nvSpPr>
      <xdr:spPr>
        <a:xfrm>
          <a:off x="13887450" y="64604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EE414D85-6DF3-4202-9822-B455B5FDDCBD}"/>
            </a:ext>
          </a:extLst>
        </xdr:cNvPr>
        <xdr:cNvSpPr/>
      </xdr:nvSpPr>
      <xdr:spPr>
        <a:xfrm>
          <a:off x="13089890" y="64033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AD46CFC0-F5E7-485D-8AD3-844B32626A85}"/>
            </a:ext>
          </a:extLst>
        </xdr:cNvPr>
        <xdr:cNvSpPr/>
      </xdr:nvSpPr>
      <xdr:spPr>
        <a:xfrm>
          <a:off x="12303760" y="64319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3F37D856-D3B2-4329-BCDC-75BCA9904AA3}"/>
            </a:ext>
          </a:extLst>
        </xdr:cNvPr>
        <xdr:cNvSpPr/>
      </xdr:nvSpPr>
      <xdr:spPr>
        <a:xfrm>
          <a:off x="11487150" y="639762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A030ADE-491A-4491-AAA3-3F7686B0244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1A7E914-B4C8-4C56-A498-87A81832707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F29EF85-F6B0-4C92-A96D-564215123EF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96E2A50-93F9-4EAB-964D-99A5629F54E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DE4C175-95F6-4444-9381-39578FAE1B6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71120</xdr:rowOff>
    </xdr:from>
    <xdr:to>
      <xdr:col>85</xdr:col>
      <xdr:colOff>177800</xdr:colOff>
      <xdr:row>40</xdr:row>
      <xdr:rowOff>1270</xdr:rowOff>
    </xdr:to>
    <xdr:sp macro="" textlink="">
      <xdr:nvSpPr>
        <xdr:cNvPr id="531" name="楕円 530">
          <a:extLst>
            <a:ext uri="{FF2B5EF4-FFF2-40B4-BE49-F238E27FC236}">
              <a16:creationId xmlns:a16="http://schemas.microsoft.com/office/drawing/2014/main" id="{2AF45155-2BF8-4CBC-A6D1-6314592832D1}"/>
            </a:ext>
          </a:extLst>
        </xdr:cNvPr>
        <xdr:cNvSpPr/>
      </xdr:nvSpPr>
      <xdr:spPr>
        <a:xfrm>
          <a:off x="14649450" y="6755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49547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06EF29B-E9A0-4A0C-943E-BDC7746735D3}"/>
            </a:ext>
          </a:extLst>
        </xdr:cNvPr>
        <xdr:cNvSpPr txBox="1"/>
      </xdr:nvSpPr>
      <xdr:spPr>
        <a:xfrm>
          <a:off x="14742160"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40640</xdr:rowOff>
    </xdr:from>
    <xdr:to>
      <xdr:col>81</xdr:col>
      <xdr:colOff>101600</xdr:colOff>
      <xdr:row>39</xdr:row>
      <xdr:rowOff>142240</xdr:rowOff>
    </xdr:to>
    <xdr:sp macro="" textlink="">
      <xdr:nvSpPr>
        <xdr:cNvPr id="533" name="楕円 532">
          <a:extLst>
            <a:ext uri="{FF2B5EF4-FFF2-40B4-BE49-F238E27FC236}">
              <a16:creationId xmlns:a16="http://schemas.microsoft.com/office/drawing/2014/main" id="{40442232-4E82-475A-A684-94AE24DDECF2}"/>
            </a:ext>
          </a:extLst>
        </xdr:cNvPr>
        <xdr:cNvSpPr/>
      </xdr:nvSpPr>
      <xdr:spPr>
        <a:xfrm>
          <a:off x="13887450" y="67271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91440</xdr:rowOff>
    </xdr:from>
    <xdr:to>
      <xdr:col>85</xdr:col>
      <xdr:colOff>127000</xdr:colOff>
      <xdr:row>39</xdr:row>
      <xdr:rowOff>121920</xdr:rowOff>
    </xdr:to>
    <xdr:cxnSp macro="">
      <xdr:nvCxnSpPr>
        <xdr:cNvPr id="534" name="直線コネクタ 533">
          <a:extLst>
            <a:ext uri="{FF2B5EF4-FFF2-40B4-BE49-F238E27FC236}">
              <a16:creationId xmlns:a16="http://schemas.microsoft.com/office/drawing/2014/main" id="{29E572E1-F510-424F-B4D0-A06797DFC39C}"/>
            </a:ext>
          </a:extLst>
        </xdr:cNvPr>
        <xdr:cNvCxnSpPr/>
      </xdr:nvCxnSpPr>
      <xdr:spPr>
        <a:xfrm>
          <a:off x="13942060" y="678180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48260</xdr:rowOff>
    </xdr:from>
    <xdr:to>
      <xdr:col>76</xdr:col>
      <xdr:colOff>165100</xdr:colOff>
      <xdr:row>40</xdr:row>
      <xdr:rowOff>149860</xdr:rowOff>
    </xdr:to>
    <xdr:sp macro="" textlink="">
      <xdr:nvSpPr>
        <xdr:cNvPr id="535" name="楕円 534">
          <a:extLst>
            <a:ext uri="{FF2B5EF4-FFF2-40B4-BE49-F238E27FC236}">
              <a16:creationId xmlns:a16="http://schemas.microsoft.com/office/drawing/2014/main" id="{C7F8028E-9745-4045-AC3D-2C6442424BEA}"/>
            </a:ext>
          </a:extLst>
        </xdr:cNvPr>
        <xdr:cNvSpPr/>
      </xdr:nvSpPr>
      <xdr:spPr>
        <a:xfrm>
          <a:off x="13089890" y="69081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91440</xdr:rowOff>
    </xdr:from>
    <xdr:to>
      <xdr:col>81</xdr:col>
      <xdr:colOff>50800</xdr:colOff>
      <xdr:row>40</xdr:row>
      <xdr:rowOff>99060</xdr:rowOff>
    </xdr:to>
    <xdr:cxnSp macro="">
      <xdr:nvCxnSpPr>
        <xdr:cNvPr id="536" name="直線コネクタ 535">
          <a:extLst>
            <a:ext uri="{FF2B5EF4-FFF2-40B4-BE49-F238E27FC236}">
              <a16:creationId xmlns:a16="http://schemas.microsoft.com/office/drawing/2014/main" id="{D53627AA-B259-408E-9D86-A72CE8C8A24A}"/>
            </a:ext>
          </a:extLst>
        </xdr:cNvPr>
        <xdr:cNvCxnSpPr/>
      </xdr:nvCxnSpPr>
      <xdr:spPr>
        <a:xfrm flipV="1">
          <a:off x="13144500" y="6781800"/>
          <a:ext cx="79756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33020</xdr:rowOff>
    </xdr:from>
    <xdr:to>
      <xdr:col>72</xdr:col>
      <xdr:colOff>38100</xdr:colOff>
      <xdr:row>40</xdr:row>
      <xdr:rowOff>134620</xdr:rowOff>
    </xdr:to>
    <xdr:sp macro="" textlink="">
      <xdr:nvSpPr>
        <xdr:cNvPr id="537" name="楕円 536">
          <a:extLst>
            <a:ext uri="{FF2B5EF4-FFF2-40B4-BE49-F238E27FC236}">
              <a16:creationId xmlns:a16="http://schemas.microsoft.com/office/drawing/2014/main" id="{95975A22-72CC-497D-92E5-0D2F7683E808}"/>
            </a:ext>
          </a:extLst>
        </xdr:cNvPr>
        <xdr:cNvSpPr/>
      </xdr:nvSpPr>
      <xdr:spPr>
        <a:xfrm>
          <a:off x="12303760" y="68891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83820</xdr:rowOff>
    </xdr:from>
    <xdr:to>
      <xdr:col>76</xdr:col>
      <xdr:colOff>114300</xdr:colOff>
      <xdr:row>40</xdr:row>
      <xdr:rowOff>99060</xdr:rowOff>
    </xdr:to>
    <xdr:cxnSp macro="">
      <xdr:nvCxnSpPr>
        <xdr:cNvPr id="538" name="直線コネクタ 537">
          <a:extLst>
            <a:ext uri="{FF2B5EF4-FFF2-40B4-BE49-F238E27FC236}">
              <a16:creationId xmlns:a16="http://schemas.microsoft.com/office/drawing/2014/main" id="{20DE0B7F-4644-49C0-9471-A1A5E1B7EB1D}"/>
            </a:ext>
          </a:extLst>
        </xdr:cNvPr>
        <xdr:cNvCxnSpPr/>
      </xdr:nvCxnSpPr>
      <xdr:spPr>
        <a:xfrm>
          <a:off x="12346940" y="69437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6350</xdr:rowOff>
    </xdr:from>
    <xdr:to>
      <xdr:col>67</xdr:col>
      <xdr:colOff>101600</xdr:colOff>
      <xdr:row>40</xdr:row>
      <xdr:rowOff>107950</xdr:rowOff>
    </xdr:to>
    <xdr:sp macro="" textlink="">
      <xdr:nvSpPr>
        <xdr:cNvPr id="539" name="楕円 538">
          <a:extLst>
            <a:ext uri="{FF2B5EF4-FFF2-40B4-BE49-F238E27FC236}">
              <a16:creationId xmlns:a16="http://schemas.microsoft.com/office/drawing/2014/main" id="{79F63403-9F82-47CC-A502-F7F5B03AA2A4}"/>
            </a:ext>
          </a:extLst>
        </xdr:cNvPr>
        <xdr:cNvSpPr/>
      </xdr:nvSpPr>
      <xdr:spPr>
        <a:xfrm>
          <a:off x="11487150" y="6866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57150</xdr:rowOff>
    </xdr:from>
    <xdr:to>
      <xdr:col>71</xdr:col>
      <xdr:colOff>177800</xdr:colOff>
      <xdr:row>40</xdr:row>
      <xdr:rowOff>83820</xdr:rowOff>
    </xdr:to>
    <xdr:cxnSp macro="">
      <xdr:nvCxnSpPr>
        <xdr:cNvPr id="540" name="直線コネクタ 539">
          <a:extLst>
            <a:ext uri="{FF2B5EF4-FFF2-40B4-BE49-F238E27FC236}">
              <a16:creationId xmlns:a16="http://schemas.microsoft.com/office/drawing/2014/main" id="{95B0124A-FEA9-436A-9473-373A4C8CF3E3}"/>
            </a:ext>
          </a:extLst>
        </xdr:cNvPr>
        <xdr:cNvCxnSpPr/>
      </xdr:nvCxnSpPr>
      <xdr:spPr>
        <a:xfrm>
          <a:off x="11541760" y="691134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0C133B3-7E5F-4AB3-8575-A0CE2A4D7D92}"/>
            </a:ext>
          </a:extLst>
        </xdr:cNvPr>
        <xdr:cNvSpPr txBox="1"/>
      </xdr:nvSpPr>
      <xdr:spPr>
        <a:xfrm>
          <a:off x="1373823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D3C989DA-0E70-4E15-9C4C-5E002E37FD37}"/>
            </a:ext>
          </a:extLst>
        </xdr:cNvPr>
        <xdr:cNvSpPr txBox="1"/>
      </xdr:nvSpPr>
      <xdr:spPr>
        <a:xfrm>
          <a:off x="1295718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7AD8DB2C-ADE5-4CE4-AC8D-9D35A623436C}"/>
            </a:ext>
          </a:extLst>
        </xdr:cNvPr>
        <xdr:cNvSpPr txBox="1"/>
      </xdr:nvSpPr>
      <xdr:spPr>
        <a:xfrm>
          <a:off x="1217105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48DF505-69A7-4C55-B91B-00F9155D88F3}"/>
            </a:ext>
          </a:extLst>
        </xdr:cNvPr>
        <xdr:cNvSpPr txBox="1"/>
      </xdr:nvSpPr>
      <xdr:spPr>
        <a:xfrm>
          <a:off x="113544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133367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E6B34187-5827-44F6-ACB3-0B9EC03A1C38}"/>
            </a:ext>
          </a:extLst>
        </xdr:cNvPr>
        <xdr:cNvSpPr txBox="1"/>
      </xdr:nvSpPr>
      <xdr:spPr>
        <a:xfrm>
          <a:off x="1373823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140987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7306C53-431B-4D7E-AAB1-40257507DE1F}"/>
            </a:ext>
          </a:extLst>
        </xdr:cNvPr>
        <xdr:cNvSpPr txBox="1"/>
      </xdr:nvSpPr>
      <xdr:spPr>
        <a:xfrm>
          <a:off x="12957184"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125747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12DFF4F-B1E0-4362-9A5C-F0539698E7C2}"/>
            </a:ext>
          </a:extLst>
        </xdr:cNvPr>
        <xdr:cNvSpPr txBox="1"/>
      </xdr:nvSpPr>
      <xdr:spPr>
        <a:xfrm>
          <a:off x="1217105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99077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EED12F6A-E1E5-4EFA-A527-D57A62AFF63A}"/>
            </a:ext>
          </a:extLst>
        </xdr:cNvPr>
        <xdr:cNvSpPr txBox="1"/>
      </xdr:nvSpPr>
      <xdr:spPr>
        <a:xfrm>
          <a:off x="113544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3553A93-1F5C-4FA8-8834-089D009945A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C141147-89FB-4FBD-B851-7C4C3A24559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F8E914BE-CA2C-4709-8711-5F65676B6A8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7594942-255D-49F8-B5F1-4A1A7101690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6608E08-F046-45A9-A7F5-3EE3454EA62C}"/>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202D3D25-5573-4019-AA6F-5A490D1346D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1BC0478-BB87-44EF-9C0C-2F0B04A392D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4491A0B-7743-4450-A4F1-CFBBF27B7E4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FFF0B83-69DC-45F0-A48A-A9B47D98AA3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14AD33D-9047-44D4-87B7-242A5B344F7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D590FF71-D5AC-4522-8897-D06862476DA5}"/>
            </a:ext>
          </a:extLst>
        </xdr:cNvPr>
        <xdr:cNvCxnSpPr/>
      </xdr:nvCxnSpPr>
      <xdr:spPr>
        <a:xfrm>
          <a:off x="16459200" y="7330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F435FF8F-CB3A-42DB-ACA5-419BEFBB47DB}"/>
            </a:ext>
          </a:extLst>
        </xdr:cNvPr>
        <xdr:cNvSpPr txBox="1"/>
      </xdr:nvSpPr>
      <xdr:spPr>
        <a:xfrm>
          <a:off x="16252324" y="719393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8A5DC508-7053-4957-982B-23CA50D28EEE}"/>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3D2C4380-F456-45AB-9529-E71860D2E173}"/>
            </a:ext>
          </a:extLst>
        </xdr:cNvPr>
        <xdr:cNvSpPr txBox="1"/>
      </xdr:nvSpPr>
      <xdr:spPr>
        <a:xfrm>
          <a:off x="15985051" y="69081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FE4470BD-3C19-4E8E-9F6A-97EB8748C830}"/>
            </a:ext>
          </a:extLst>
        </xdr:cNvPr>
        <xdr:cNvCxnSpPr/>
      </xdr:nvCxnSpPr>
      <xdr:spPr>
        <a:xfrm>
          <a:off x="16459200" y="676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39D006A2-9A10-4E80-A6B8-BFB047D84AA2}"/>
            </a:ext>
          </a:extLst>
        </xdr:cNvPr>
        <xdr:cNvSpPr txBox="1"/>
      </xdr:nvSpPr>
      <xdr:spPr>
        <a:xfrm>
          <a:off x="15985051" y="66186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F7C64B5D-3BEC-4D1A-84C7-8BA099FF1995}"/>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844BABA5-F8F1-4346-8B4D-FCCD6E941687}"/>
            </a:ext>
          </a:extLst>
        </xdr:cNvPr>
        <xdr:cNvSpPr txBox="1"/>
      </xdr:nvSpPr>
      <xdr:spPr>
        <a:xfrm>
          <a:off x="1598505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11E26236-7A07-468C-870F-B0536FFE3AA7}"/>
            </a:ext>
          </a:extLst>
        </xdr:cNvPr>
        <xdr:cNvCxnSpPr/>
      </xdr:nvCxnSpPr>
      <xdr:spPr>
        <a:xfrm>
          <a:off x="16459200" y="618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74F9EFF1-2557-4D4E-90F3-AB52657B6796}"/>
            </a:ext>
          </a:extLst>
        </xdr:cNvPr>
        <xdr:cNvSpPr txBox="1"/>
      </xdr:nvSpPr>
      <xdr:spPr>
        <a:xfrm>
          <a:off x="15943791" y="60509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92DB6013-25F0-4897-B740-2B042260AF33}"/>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3A6CB172-D531-4861-A992-99EB74904A57}"/>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16B836A9-8C32-4255-9F69-54AC862FF9F4}"/>
            </a:ext>
          </a:extLst>
        </xdr:cNvPr>
        <xdr:cNvCxnSpPr/>
      </xdr:nvCxnSpPr>
      <xdr:spPr>
        <a:xfrm>
          <a:off x="16459200" y="56159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8096BE88-899C-4A56-9125-2CCE75F274FE}"/>
            </a:ext>
          </a:extLst>
        </xdr:cNvPr>
        <xdr:cNvSpPr txBox="1"/>
      </xdr:nvSpPr>
      <xdr:spPr>
        <a:xfrm>
          <a:off x="15943791" y="54794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F9A6699D-F06C-4701-9E5B-BF65D6DB8B9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49AA1413-9622-4946-9122-A118099ACC00}"/>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D80F95F-E147-48EC-B83C-73E992E6469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1779DA8D-36EA-4E3D-B0E0-C3F3A06874A6}"/>
            </a:ext>
          </a:extLst>
        </xdr:cNvPr>
        <xdr:cNvCxnSpPr/>
      </xdr:nvCxnSpPr>
      <xdr:spPr>
        <a:xfrm flipV="1">
          <a:off x="19947254" y="5788466"/>
          <a:ext cx="0" cy="135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A98229C9-936E-4113-8002-5754C6362105}"/>
            </a:ext>
          </a:extLst>
        </xdr:cNvPr>
        <xdr:cNvSpPr txBox="1"/>
      </xdr:nvSpPr>
      <xdr:spPr>
        <a:xfrm>
          <a:off x="1998599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79F82AB7-FFA1-42CD-89BF-032A451C231F}"/>
            </a:ext>
          </a:extLst>
        </xdr:cNvPr>
        <xdr:cNvCxnSpPr/>
      </xdr:nvCxnSpPr>
      <xdr:spPr>
        <a:xfrm>
          <a:off x="19885660" y="714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60E04659-5B5F-488A-911F-FF24CCFD0EDD}"/>
            </a:ext>
          </a:extLst>
        </xdr:cNvPr>
        <xdr:cNvSpPr txBox="1"/>
      </xdr:nvSpPr>
      <xdr:spPr>
        <a:xfrm>
          <a:off x="1998599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5E67B817-5C9E-4FA5-9426-6392C395850A}"/>
            </a:ext>
          </a:extLst>
        </xdr:cNvPr>
        <xdr:cNvCxnSpPr/>
      </xdr:nvCxnSpPr>
      <xdr:spPr>
        <a:xfrm>
          <a:off x="19885660" y="57884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15158F88-37E6-422C-BDD3-D7EA4892BBEA}"/>
            </a:ext>
          </a:extLst>
        </xdr:cNvPr>
        <xdr:cNvSpPr txBox="1"/>
      </xdr:nvSpPr>
      <xdr:spPr>
        <a:xfrm>
          <a:off x="19985990" y="65147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B49AB946-9884-4E15-8BDD-0BE87D91E4C6}"/>
            </a:ext>
          </a:extLst>
        </xdr:cNvPr>
        <xdr:cNvSpPr/>
      </xdr:nvSpPr>
      <xdr:spPr>
        <a:xfrm>
          <a:off x="19904710" y="65363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E7439F1B-F439-4292-B01E-51C30DA45DE6}"/>
            </a:ext>
          </a:extLst>
        </xdr:cNvPr>
        <xdr:cNvSpPr/>
      </xdr:nvSpPr>
      <xdr:spPr>
        <a:xfrm>
          <a:off x="19161760" y="65349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F138B94F-82B9-4A0C-B47D-7EAC431ACC94}"/>
            </a:ext>
          </a:extLst>
        </xdr:cNvPr>
        <xdr:cNvSpPr/>
      </xdr:nvSpPr>
      <xdr:spPr>
        <a:xfrm>
          <a:off x="18345150" y="65992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330C226B-0EB7-476A-BEB2-FCC74B013E10}"/>
            </a:ext>
          </a:extLst>
        </xdr:cNvPr>
        <xdr:cNvSpPr/>
      </xdr:nvSpPr>
      <xdr:spPr>
        <a:xfrm>
          <a:off x="17547590" y="6612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5EB363E0-D0B4-428F-B237-BC5C27D1DCCE}"/>
            </a:ext>
          </a:extLst>
        </xdr:cNvPr>
        <xdr:cNvSpPr/>
      </xdr:nvSpPr>
      <xdr:spPr>
        <a:xfrm>
          <a:off x="16761460" y="66123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F39BF13-7B6B-4F9A-9291-6871020134B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800C044-DF59-4034-824A-687F7A7DB6C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A1DABBC-672B-40D0-8E2C-F2FB8D9A3BD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A0B874F-5D43-4583-B6A2-B4ABEC37AD0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5365877-B30C-4280-ADB2-E980BF5E671F}"/>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76006</xdr:rowOff>
    </xdr:from>
    <xdr:to>
      <xdr:col>116</xdr:col>
      <xdr:colOff>114300</xdr:colOff>
      <xdr:row>34</xdr:row>
      <xdr:rowOff>6156</xdr:rowOff>
    </xdr:to>
    <xdr:sp macro="" textlink="">
      <xdr:nvSpPr>
        <xdr:cNvPr id="592" name="楕円 591">
          <a:extLst>
            <a:ext uri="{FF2B5EF4-FFF2-40B4-BE49-F238E27FC236}">
              <a16:creationId xmlns:a16="http://schemas.microsoft.com/office/drawing/2014/main" id="{4D474C85-E5D3-4DCB-9149-6A082527282A}"/>
            </a:ext>
          </a:extLst>
        </xdr:cNvPr>
        <xdr:cNvSpPr/>
      </xdr:nvSpPr>
      <xdr:spPr>
        <a:xfrm>
          <a:off x="19904710" y="5733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29033</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C7AB9626-E05E-4991-B81D-0898B7227BE4}"/>
            </a:ext>
          </a:extLst>
        </xdr:cNvPr>
        <xdr:cNvSpPr txBox="1"/>
      </xdr:nvSpPr>
      <xdr:spPr>
        <a:xfrm>
          <a:off x="19985990" y="5684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77264</xdr:rowOff>
    </xdr:from>
    <xdr:to>
      <xdr:col>112</xdr:col>
      <xdr:colOff>38100</xdr:colOff>
      <xdr:row>34</xdr:row>
      <xdr:rowOff>7414</xdr:rowOff>
    </xdr:to>
    <xdr:sp macro="" textlink="">
      <xdr:nvSpPr>
        <xdr:cNvPr id="594" name="楕円 593">
          <a:extLst>
            <a:ext uri="{FF2B5EF4-FFF2-40B4-BE49-F238E27FC236}">
              <a16:creationId xmlns:a16="http://schemas.microsoft.com/office/drawing/2014/main" id="{EC1017EE-7D55-4321-BB5B-D0D667919997}"/>
            </a:ext>
          </a:extLst>
        </xdr:cNvPr>
        <xdr:cNvSpPr/>
      </xdr:nvSpPr>
      <xdr:spPr>
        <a:xfrm>
          <a:off x="19161760" y="573511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126806</xdr:rowOff>
    </xdr:from>
    <xdr:to>
      <xdr:col>116</xdr:col>
      <xdr:colOff>63500</xdr:colOff>
      <xdr:row>33</xdr:row>
      <xdr:rowOff>128064</xdr:rowOff>
    </xdr:to>
    <xdr:cxnSp macro="">
      <xdr:nvCxnSpPr>
        <xdr:cNvPr id="595" name="直線コネクタ 594">
          <a:extLst>
            <a:ext uri="{FF2B5EF4-FFF2-40B4-BE49-F238E27FC236}">
              <a16:creationId xmlns:a16="http://schemas.microsoft.com/office/drawing/2014/main" id="{7D927509-E616-4965-927D-0F03C6660B87}"/>
            </a:ext>
          </a:extLst>
        </xdr:cNvPr>
        <xdr:cNvCxnSpPr/>
      </xdr:nvCxnSpPr>
      <xdr:spPr>
        <a:xfrm flipV="1">
          <a:off x="19204940" y="5788466"/>
          <a:ext cx="74295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4207</xdr:rowOff>
    </xdr:from>
    <xdr:to>
      <xdr:col>107</xdr:col>
      <xdr:colOff>101600</xdr:colOff>
      <xdr:row>40</xdr:row>
      <xdr:rowOff>105807</xdr:rowOff>
    </xdr:to>
    <xdr:sp macro="" textlink="">
      <xdr:nvSpPr>
        <xdr:cNvPr id="596" name="楕円 595">
          <a:extLst>
            <a:ext uri="{FF2B5EF4-FFF2-40B4-BE49-F238E27FC236}">
              <a16:creationId xmlns:a16="http://schemas.microsoft.com/office/drawing/2014/main" id="{E6DA22FA-301F-4501-959C-0A1AD2BB317C}"/>
            </a:ext>
          </a:extLst>
        </xdr:cNvPr>
        <xdr:cNvSpPr/>
      </xdr:nvSpPr>
      <xdr:spPr>
        <a:xfrm>
          <a:off x="18345150" y="68641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128064</xdr:rowOff>
    </xdr:from>
    <xdr:to>
      <xdr:col>111</xdr:col>
      <xdr:colOff>177800</xdr:colOff>
      <xdr:row>40</xdr:row>
      <xdr:rowOff>55007</xdr:rowOff>
    </xdr:to>
    <xdr:cxnSp macro="">
      <xdr:nvCxnSpPr>
        <xdr:cNvPr id="597" name="直線コネクタ 596">
          <a:extLst>
            <a:ext uri="{FF2B5EF4-FFF2-40B4-BE49-F238E27FC236}">
              <a16:creationId xmlns:a16="http://schemas.microsoft.com/office/drawing/2014/main" id="{4E08E0B4-CA86-40D6-9106-186449F0E57E}"/>
            </a:ext>
          </a:extLst>
        </xdr:cNvPr>
        <xdr:cNvCxnSpPr/>
      </xdr:nvCxnSpPr>
      <xdr:spPr>
        <a:xfrm flipV="1">
          <a:off x="18399760" y="5789724"/>
          <a:ext cx="805180" cy="112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5159</xdr:rowOff>
    </xdr:from>
    <xdr:to>
      <xdr:col>102</xdr:col>
      <xdr:colOff>165100</xdr:colOff>
      <xdr:row>40</xdr:row>
      <xdr:rowOff>106759</xdr:rowOff>
    </xdr:to>
    <xdr:sp macro="" textlink="">
      <xdr:nvSpPr>
        <xdr:cNvPr id="598" name="楕円 597">
          <a:extLst>
            <a:ext uri="{FF2B5EF4-FFF2-40B4-BE49-F238E27FC236}">
              <a16:creationId xmlns:a16="http://schemas.microsoft.com/office/drawing/2014/main" id="{3AB3A221-04DC-4FD7-9A5C-941ADB376685}"/>
            </a:ext>
          </a:extLst>
        </xdr:cNvPr>
        <xdr:cNvSpPr/>
      </xdr:nvSpPr>
      <xdr:spPr>
        <a:xfrm>
          <a:off x="17547590" y="686506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55007</xdr:rowOff>
    </xdr:from>
    <xdr:to>
      <xdr:col>107</xdr:col>
      <xdr:colOff>50800</xdr:colOff>
      <xdr:row>40</xdr:row>
      <xdr:rowOff>55959</xdr:rowOff>
    </xdr:to>
    <xdr:cxnSp macro="">
      <xdr:nvCxnSpPr>
        <xdr:cNvPr id="599" name="直線コネクタ 598">
          <a:extLst>
            <a:ext uri="{FF2B5EF4-FFF2-40B4-BE49-F238E27FC236}">
              <a16:creationId xmlns:a16="http://schemas.microsoft.com/office/drawing/2014/main" id="{8418E29C-13AE-4B64-BA79-3CF7964F8FA8}"/>
            </a:ext>
          </a:extLst>
        </xdr:cNvPr>
        <xdr:cNvCxnSpPr/>
      </xdr:nvCxnSpPr>
      <xdr:spPr>
        <a:xfrm flipV="1">
          <a:off x="17602200" y="6916817"/>
          <a:ext cx="79756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7807</xdr:rowOff>
    </xdr:from>
    <xdr:to>
      <xdr:col>98</xdr:col>
      <xdr:colOff>38100</xdr:colOff>
      <xdr:row>40</xdr:row>
      <xdr:rowOff>109407</xdr:rowOff>
    </xdr:to>
    <xdr:sp macro="" textlink="">
      <xdr:nvSpPr>
        <xdr:cNvPr id="600" name="楕円 599">
          <a:extLst>
            <a:ext uri="{FF2B5EF4-FFF2-40B4-BE49-F238E27FC236}">
              <a16:creationId xmlns:a16="http://schemas.microsoft.com/office/drawing/2014/main" id="{406111B7-1710-4D8D-A438-B139FEEC7D2F}"/>
            </a:ext>
          </a:extLst>
        </xdr:cNvPr>
        <xdr:cNvSpPr/>
      </xdr:nvSpPr>
      <xdr:spPr>
        <a:xfrm>
          <a:off x="16761460" y="68677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55959</xdr:rowOff>
    </xdr:from>
    <xdr:to>
      <xdr:col>102</xdr:col>
      <xdr:colOff>114300</xdr:colOff>
      <xdr:row>40</xdr:row>
      <xdr:rowOff>58607</xdr:rowOff>
    </xdr:to>
    <xdr:cxnSp macro="">
      <xdr:nvCxnSpPr>
        <xdr:cNvPr id="601" name="直線コネクタ 600">
          <a:extLst>
            <a:ext uri="{FF2B5EF4-FFF2-40B4-BE49-F238E27FC236}">
              <a16:creationId xmlns:a16="http://schemas.microsoft.com/office/drawing/2014/main" id="{85E60E1F-DF9A-4826-AE93-386A27B324A6}"/>
            </a:ext>
          </a:extLst>
        </xdr:cNvPr>
        <xdr:cNvCxnSpPr/>
      </xdr:nvCxnSpPr>
      <xdr:spPr>
        <a:xfrm flipV="1">
          <a:off x="16804640" y="691776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EB63BF55-7ED1-4D41-ADF6-66050C19DC4D}"/>
            </a:ext>
          </a:extLst>
        </xdr:cNvPr>
        <xdr:cNvSpPr txBox="1"/>
      </xdr:nvSpPr>
      <xdr:spPr>
        <a:xfrm>
          <a:off x="1895172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8F661A21-A0CF-4AFC-A2BD-ED5C27B8250B}"/>
            </a:ext>
          </a:extLst>
        </xdr:cNvPr>
        <xdr:cNvSpPr txBox="1"/>
      </xdr:nvSpPr>
      <xdr:spPr>
        <a:xfrm>
          <a:off x="18170671" y="637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AD4A9F89-5C07-4949-A283-1D3F0277E44C}"/>
            </a:ext>
          </a:extLst>
        </xdr:cNvPr>
        <xdr:cNvSpPr txBox="1"/>
      </xdr:nvSpPr>
      <xdr:spPr>
        <a:xfrm>
          <a:off x="17354061" y="639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C1269BBB-00EF-4DAF-958A-7D5E925A4ED1}"/>
            </a:ext>
          </a:extLst>
        </xdr:cNvPr>
        <xdr:cNvSpPr txBox="1"/>
      </xdr:nvSpPr>
      <xdr:spPr>
        <a:xfrm>
          <a:off x="1655650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23941</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DF64699E-0E8B-49D9-9A6C-2E9EC2B842B0}"/>
            </a:ext>
          </a:extLst>
        </xdr:cNvPr>
        <xdr:cNvSpPr txBox="1"/>
      </xdr:nvSpPr>
      <xdr:spPr>
        <a:xfrm>
          <a:off x="18919405" y="550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96934</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8242A57D-8570-420D-A980-29B68BC12EED}"/>
            </a:ext>
          </a:extLst>
        </xdr:cNvPr>
        <xdr:cNvSpPr txBox="1"/>
      </xdr:nvSpPr>
      <xdr:spPr>
        <a:xfrm>
          <a:off x="18170671" y="695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97886</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1A3D60B8-332C-4079-899E-814EE86EA349}"/>
            </a:ext>
          </a:extLst>
        </xdr:cNvPr>
        <xdr:cNvSpPr txBox="1"/>
      </xdr:nvSpPr>
      <xdr:spPr>
        <a:xfrm>
          <a:off x="17354061" y="695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100534</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B565A797-ABE6-4509-A8D9-1A5034532A35}"/>
            </a:ext>
          </a:extLst>
        </xdr:cNvPr>
        <xdr:cNvSpPr txBox="1"/>
      </xdr:nvSpPr>
      <xdr:spPr>
        <a:xfrm>
          <a:off x="16556501" y="695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5ADB2EA9-94A8-4447-9793-F7A2FFA8996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F6385D5B-2231-483E-8685-0A3F307648A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7E84250-11F6-4EEF-8D3E-BA425EF1B00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7210F56-2722-41B2-848F-110A9E8CA3D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FD09C835-0A8C-4568-A83B-2B6663025E4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B9401AFC-9679-496E-B8A8-32A9E98839C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9EBE5E64-79D6-4661-B9E2-BE18457EDE8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AE65C2A4-43EA-4572-859B-27CE1A78B4E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3086148-838D-4000-BDF1-A976F9345D1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376C4B45-85F8-464A-927B-C742A19E6D1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99D8F3F7-4262-49BD-A577-6ADB409F7FB0}"/>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414F3A0-41EE-4BF0-9E0F-CA98A9E964A7}"/>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157ACF7D-B9D1-4539-8C92-B825C34C9D3A}"/>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B868EB8-DC7A-47CC-8A54-02E2ED79C5E5}"/>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40DE89A2-46BF-44DE-A92B-462B96C7DC9B}"/>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1FEBBE7D-9BD5-4895-B420-AD1BF5E8E557}"/>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32948CC4-3204-4114-9765-3AE2D8A2379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D680B7F0-A2E0-4D11-A201-4D3382444386}"/>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26A794B4-05CB-4216-8FAE-D46A4B7620B0}"/>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4F0F45B7-6397-41E3-B3CD-027C99996BBE}"/>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3CBC43D5-59DA-48AF-A58D-0CFFED3ADB76}"/>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898ABB51-1D5C-4D3A-86E5-B48622321A20}"/>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720B1FCD-7BAA-4C73-A182-E5EFBE7E46AC}"/>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426379-A55F-44C3-ADB8-F362CA9ED47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4C7950F3-24AA-4009-A61F-F412B228FDB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E90B1117-E218-4252-B5E6-E62B819C8D31}"/>
            </a:ext>
          </a:extLst>
        </xdr:cNvPr>
        <xdr:cNvCxnSpPr/>
      </xdr:nvCxnSpPr>
      <xdr:spPr>
        <a:xfrm flipV="1">
          <a:off x="14703424" y="9562556"/>
          <a:ext cx="0" cy="1410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F2F6AE75-7824-4076-BEA7-8CC05BB3B3BC}"/>
            </a:ext>
          </a:extLst>
        </xdr:cNvPr>
        <xdr:cNvSpPr txBox="1"/>
      </xdr:nvSpPr>
      <xdr:spPr>
        <a:xfrm>
          <a:off x="14742160" y="109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9C178A2B-B8A4-4237-A787-A899DFACA9CF}"/>
            </a:ext>
          </a:extLst>
        </xdr:cNvPr>
        <xdr:cNvCxnSpPr/>
      </xdr:nvCxnSpPr>
      <xdr:spPr>
        <a:xfrm>
          <a:off x="1461135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34D97C5E-DC6C-4EE8-924C-0000BFDF5ACE}"/>
            </a:ext>
          </a:extLst>
        </xdr:cNvPr>
        <xdr:cNvSpPr txBox="1"/>
      </xdr:nvSpPr>
      <xdr:spPr>
        <a:xfrm>
          <a:off x="1474216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4444A805-A3BB-4698-9568-08B0824E4D2F}"/>
            </a:ext>
          </a:extLst>
        </xdr:cNvPr>
        <xdr:cNvCxnSpPr/>
      </xdr:nvCxnSpPr>
      <xdr:spPr>
        <a:xfrm>
          <a:off x="14611350" y="9562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6BC9106B-8833-4E15-823C-A7A895B59CFB}"/>
            </a:ext>
          </a:extLst>
        </xdr:cNvPr>
        <xdr:cNvSpPr txBox="1"/>
      </xdr:nvSpPr>
      <xdr:spPr>
        <a:xfrm>
          <a:off x="14742160" y="10169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73C61A3C-5E58-48FD-8D98-F72B8C819A0E}"/>
            </a:ext>
          </a:extLst>
        </xdr:cNvPr>
        <xdr:cNvSpPr/>
      </xdr:nvSpPr>
      <xdr:spPr>
        <a:xfrm>
          <a:off x="14649450" y="1031267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D37FFCF7-B6AE-4FB2-A2A2-8DC25CAF2C5E}"/>
            </a:ext>
          </a:extLst>
        </xdr:cNvPr>
        <xdr:cNvSpPr/>
      </xdr:nvSpPr>
      <xdr:spPr>
        <a:xfrm>
          <a:off x="13887450" y="103736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1F170A91-6AA5-40C2-9B88-5103A3048824}"/>
            </a:ext>
          </a:extLst>
        </xdr:cNvPr>
        <xdr:cNvSpPr/>
      </xdr:nvSpPr>
      <xdr:spPr>
        <a:xfrm>
          <a:off x="13089890" y="1034451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0A2A533B-210F-401B-BE6E-D97F389B6769}"/>
            </a:ext>
          </a:extLst>
        </xdr:cNvPr>
        <xdr:cNvSpPr/>
      </xdr:nvSpPr>
      <xdr:spPr>
        <a:xfrm>
          <a:off x="12303760" y="103159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AEF01D3F-A024-4369-B8F5-77E1988CDE04}"/>
            </a:ext>
          </a:extLst>
        </xdr:cNvPr>
        <xdr:cNvSpPr/>
      </xdr:nvSpPr>
      <xdr:spPr>
        <a:xfrm>
          <a:off x="11487150" y="1028736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CF3C6CE-911E-48F6-8023-1E1EBF0FE1F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1D706E9A-E2B5-4AFE-A4E8-757D8222476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896BBB5-AC36-4A36-B12B-E4E40F3EDC7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56753A1-4ED8-4B0B-9A3D-4579FEED6F5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8DAC4F9E-E0EA-4649-98EF-1B00B546EB2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168003</xdr:rowOff>
    </xdr:from>
    <xdr:to>
      <xdr:col>85</xdr:col>
      <xdr:colOff>177800</xdr:colOff>
      <xdr:row>61</xdr:row>
      <xdr:rowOff>98153</xdr:rowOff>
    </xdr:to>
    <xdr:sp macro="" textlink="">
      <xdr:nvSpPr>
        <xdr:cNvPr id="651" name="楕円 650">
          <a:extLst>
            <a:ext uri="{FF2B5EF4-FFF2-40B4-BE49-F238E27FC236}">
              <a16:creationId xmlns:a16="http://schemas.microsoft.com/office/drawing/2014/main" id="{C9639C10-82DD-49E8-AE29-8231F94453A2}"/>
            </a:ext>
          </a:extLst>
        </xdr:cNvPr>
        <xdr:cNvSpPr/>
      </xdr:nvSpPr>
      <xdr:spPr>
        <a:xfrm>
          <a:off x="14649450" y="104588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146430</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BCA0AB95-86D0-4631-AD26-E4A1F9A2A780}"/>
            </a:ext>
          </a:extLst>
        </xdr:cNvPr>
        <xdr:cNvSpPr txBox="1"/>
      </xdr:nvSpPr>
      <xdr:spPr>
        <a:xfrm>
          <a:off x="14742160" y="1043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132080</xdr:rowOff>
    </xdr:from>
    <xdr:to>
      <xdr:col>81</xdr:col>
      <xdr:colOff>101600</xdr:colOff>
      <xdr:row>62</xdr:row>
      <xdr:rowOff>62230</xdr:rowOff>
    </xdr:to>
    <xdr:sp macro="" textlink="">
      <xdr:nvSpPr>
        <xdr:cNvPr id="653" name="楕円 652">
          <a:extLst>
            <a:ext uri="{FF2B5EF4-FFF2-40B4-BE49-F238E27FC236}">
              <a16:creationId xmlns:a16="http://schemas.microsoft.com/office/drawing/2014/main" id="{5732C2C9-18CD-460B-AA6E-05E43C511F8B}"/>
            </a:ext>
          </a:extLst>
        </xdr:cNvPr>
        <xdr:cNvSpPr/>
      </xdr:nvSpPr>
      <xdr:spPr>
        <a:xfrm>
          <a:off x="13887450" y="10594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47353</xdr:rowOff>
    </xdr:from>
    <xdr:to>
      <xdr:col>85</xdr:col>
      <xdr:colOff>127000</xdr:colOff>
      <xdr:row>62</xdr:row>
      <xdr:rowOff>11430</xdr:rowOff>
    </xdr:to>
    <xdr:cxnSp macro="">
      <xdr:nvCxnSpPr>
        <xdr:cNvPr id="654" name="直線コネクタ 653">
          <a:extLst>
            <a:ext uri="{FF2B5EF4-FFF2-40B4-BE49-F238E27FC236}">
              <a16:creationId xmlns:a16="http://schemas.microsoft.com/office/drawing/2014/main" id="{3DD87064-8972-4F65-A9BC-E48FD19A337E}"/>
            </a:ext>
          </a:extLst>
        </xdr:cNvPr>
        <xdr:cNvCxnSpPr/>
      </xdr:nvCxnSpPr>
      <xdr:spPr>
        <a:xfrm flipV="1">
          <a:off x="13942060" y="10507708"/>
          <a:ext cx="762000" cy="13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99423</xdr:rowOff>
    </xdr:from>
    <xdr:to>
      <xdr:col>76</xdr:col>
      <xdr:colOff>165100</xdr:colOff>
      <xdr:row>62</xdr:row>
      <xdr:rowOff>29573</xdr:rowOff>
    </xdr:to>
    <xdr:sp macro="" textlink="">
      <xdr:nvSpPr>
        <xdr:cNvPr id="655" name="楕円 654">
          <a:extLst>
            <a:ext uri="{FF2B5EF4-FFF2-40B4-BE49-F238E27FC236}">
              <a16:creationId xmlns:a16="http://schemas.microsoft.com/office/drawing/2014/main" id="{B9EE755A-6A05-4CD8-9B02-5502A37A6F9B}"/>
            </a:ext>
          </a:extLst>
        </xdr:cNvPr>
        <xdr:cNvSpPr/>
      </xdr:nvSpPr>
      <xdr:spPr>
        <a:xfrm>
          <a:off x="13089890" y="105540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150223</xdr:rowOff>
    </xdr:from>
    <xdr:to>
      <xdr:col>81</xdr:col>
      <xdr:colOff>50800</xdr:colOff>
      <xdr:row>62</xdr:row>
      <xdr:rowOff>11430</xdr:rowOff>
    </xdr:to>
    <xdr:cxnSp macro="">
      <xdr:nvCxnSpPr>
        <xdr:cNvPr id="656" name="直線コネクタ 655">
          <a:extLst>
            <a:ext uri="{FF2B5EF4-FFF2-40B4-BE49-F238E27FC236}">
              <a16:creationId xmlns:a16="http://schemas.microsoft.com/office/drawing/2014/main" id="{2205D212-6CF1-41AE-A694-71E3C1BB88C7}"/>
            </a:ext>
          </a:extLst>
        </xdr:cNvPr>
        <xdr:cNvCxnSpPr/>
      </xdr:nvCxnSpPr>
      <xdr:spPr>
        <a:xfrm>
          <a:off x="13144500" y="10608673"/>
          <a:ext cx="79756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66766</xdr:rowOff>
    </xdr:from>
    <xdr:to>
      <xdr:col>72</xdr:col>
      <xdr:colOff>38100</xdr:colOff>
      <xdr:row>61</xdr:row>
      <xdr:rowOff>168366</xdr:rowOff>
    </xdr:to>
    <xdr:sp macro="" textlink="">
      <xdr:nvSpPr>
        <xdr:cNvPr id="657" name="楕円 656">
          <a:extLst>
            <a:ext uri="{FF2B5EF4-FFF2-40B4-BE49-F238E27FC236}">
              <a16:creationId xmlns:a16="http://schemas.microsoft.com/office/drawing/2014/main" id="{41A47FCD-431E-4EDC-A96C-0E345F34AA0E}"/>
            </a:ext>
          </a:extLst>
        </xdr:cNvPr>
        <xdr:cNvSpPr/>
      </xdr:nvSpPr>
      <xdr:spPr>
        <a:xfrm>
          <a:off x="12303760" y="1052331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117566</xdr:rowOff>
    </xdr:from>
    <xdr:to>
      <xdr:col>76</xdr:col>
      <xdr:colOff>114300</xdr:colOff>
      <xdr:row>61</xdr:row>
      <xdr:rowOff>150223</xdr:rowOff>
    </xdr:to>
    <xdr:cxnSp macro="">
      <xdr:nvCxnSpPr>
        <xdr:cNvPr id="658" name="直線コネクタ 657">
          <a:extLst>
            <a:ext uri="{FF2B5EF4-FFF2-40B4-BE49-F238E27FC236}">
              <a16:creationId xmlns:a16="http://schemas.microsoft.com/office/drawing/2014/main" id="{1D146DD0-820D-4B5A-B09D-BBB37A8378A0}"/>
            </a:ext>
          </a:extLst>
        </xdr:cNvPr>
        <xdr:cNvCxnSpPr/>
      </xdr:nvCxnSpPr>
      <xdr:spPr>
        <a:xfrm>
          <a:off x="12346940" y="10576016"/>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34109</xdr:rowOff>
    </xdr:from>
    <xdr:to>
      <xdr:col>67</xdr:col>
      <xdr:colOff>101600</xdr:colOff>
      <xdr:row>61</xdr:row>
      <xdr:rowOff>135709</xdr:rowOff>
    </xdr:to>
    <xdr:sp macro="" textlink="">
      <xdr:nvSpPr>
        <xdr:cNvPr id="659" name="楕円 658">
          <a:extLst>
            <a:ext uri="{FF2B5EF4-FFF2-40B4-BE49-F238E27FC236}">
              <a16:creationId xmlns:a16="http://schemas.microsoft.com/office/drawing/2014/main" id="{0483FBFC-C4FA-4EB4-A485-8074E37656D3}"/>
            </a:ext>
          </a:extLst>
        </xdr:cNvPr>
        <xdr:cNvSpPr/>
      </xdr:nvSpPr>
      <xdr:spPr>
        <a:xfrm>
          <a:off x="11487150" y="104906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84909</xdr:rowOff>
    </xdr:from>
    <xdr:to>
      <xdr:col>71</xdr:col>
      <xdr:colOff>177800</xdr:colOff>
      <xdr:row>61</xdr:row>
      <xdr:rowOff>117566</xdr:rowOff>
    </xdr:to>
    <xdr:cxnSp macro="">
      <xdr:nvCxnSpPr>
        <xdr:cNvPr id="660" name="直線コネクタ 659">
          <a:extLst>
            <a:ext uri="{FF2B5EF4-FFF2-40B4-BE49-F238E27FC236}">
              <a16:creationId xmlns:a16="http://schemas.microsoft.com/office/drawing/2014/main" id="{8B368055-BD93-40A6-9E45-DCF9657DCA57}"/>
            </a:ext>
          </a:extLst>
        </xdr:cNvPr>
        <xdr:cNvCxnSpPr/>
      </xdr:nvCxnSpPr>
      <xdr:spPr>
        <a:xfrm>
          <a:off x="11541760" y="10545264"/>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E00E46AF-F8FF-4D69-B66D-17252DE64ACF}"/>
            </a:ext>
          </a:extLst>
        </xdr:cNvPr>
        <xdr:cNvSpPr txBox="1"/>
      </xdr:nvSpPr>
      <xdr:spPr>
        <a:xfrm>
          <a:off x="13738234" y="1014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CE417BC-83CD-4E56-AFC3-4F9C985FA044}"/>
            </a:ext>
          </a:extLst>
        </xdr:cNvPr>
        <xdr:cNvSpPr txBox="1"/>
      </xdr:nvSpPr>
      <xdr:spPr>
        <a:xfrm>
          <a:off x="1295718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C4525BA3-66C9-4911-B044-36B3628D324B}"/>
            </a:ext>
          </a:extLst>
        </xdr:cNvPr>
        <xdr:cNvSpPr txBox="1"/>
      </xdr:nvSpPr>
      <xdr:spPr>
        <a:xfrm>
          <a:off x="1217105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EF8E75F8-BAFB-4843-8827-BDA7FA04AB5A}"/>
            </a:ext>
          </a:extLst>
        </xdr:cNvPr>
        <xdr:cNvSpPr txBox="1"/>
      </xdr:nvSpPr>
      <xdr:spPr>
        <a:xfrm>
          <a:off x="113544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53357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772391C0-5B5A-4AEC-8D5D-3DB5734863FC}"/>
            </a:ext>
          </a:extLst>
        </xdr:cNvPr>
        <xdr:cNvSpPr txBox="1"/>
      </xdr:nvSpPr>
      <xdr:spPr>
        <a:xfrm>
          <a:off x="1373823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20700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74C92F50-E5D5-45E7-8AAF-93BF963CAC85}"/>
            </a:ext>
          </a:extLst>
        </xdr:cNvPr>
        <xdr:cNvSpPr txBox="1"/>
      </xdr:nvSpPr>
      <xdr:spPr>
        <a:xfrm>
          <a:off x="12957184" y="1064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159493</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6CF38271-1E85-4359-B79A-AF25F11061D9}"/>
            </a:ext>
          </a:extLst>
        </xdr:cNvPr>
        <xdr:cNvSpPr txBox="1"/>
      </xdr:nvSpPr>
      <xdr:spPr>
        <a:xfrm>
          <a:off x="12171054" y="10619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126836</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A7160502-0824-41F7-B992-549086002405}"/>
            </a:ext>
          </a:extLst>
        </xdr:cNvPr>
        <xdr:cNvSpPr txBox="1"/>
      </xdr:nvSpPr>
      <xdr:spPr>
        <a:xfrm>
          <a:off x="11354444" y="1058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41AF8E79-2F7D-48E3-AE1B-890A54FA03B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7323877E-EA25-4CBF-BA97-8C0894AF5C9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481F076-479D-4813-A696-CD8B54817C9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762FDAFE-BF8F-465D-9161-91D6DA13B92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57279025-F20B-4F87-80A9-0BA82EE259F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D8E6E91C-1EA1-4E8F-86B6-6509EE3AD56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CBC97B63-8181-4FBB-8C7F-176F4F5755B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C8F78204-C962-4861-A764-F5B2AE94757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F2F2C933-25FC-412C-AE7A-55FF0024995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C282749A-CCAE-4636-9EA6-20CC7BEFE83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F555A051-00EC-414D-A716-F15053407E29}"/>
            </a:ext>
          </a:extLst>
        </xdr:cNvPr>
        <xdr:cNvCxnSpPr/>
      </xdr:nvCxnSpPr>
      <xdr:spPr>
        <a:xfrm>
          <a:off x="164592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5D3670A0-69CE-477D-BEBA-F7C869173305}"/>
            </a:ext>
          </a:extLst>
        </xdr:cNvPr>
        <xdr:cNvSpPr txBox="1"/>
      </xdr:nvSpPr>
      <xdr:spPr>
        <a:xfrm>
          <a:off x="16047266" y="11000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DCA9E326-52FD-40DF-8CBA-C4764D7DB5C9}"/>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8B03DAA3-5C2F-40A2-936A-2DC23B6ED832}"/>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5F1DDF89-E0C1-44D5-B198-416EE07D382F}"/>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C11DFCA7-A0C7-447D-A5FB-B483597DC56D}"/>
            </a:ext>
          </a:extLst>
        </xdr:cNvPr>
        <xdr:cNvSpPr txBox="1"/>
      </xdr:nvSpPr>
      <xdr:spPr>
        <a:xfrm>
          <a:off x="16047266" y="10428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3C495E37-A5AC-4219-A82B-F083BF234A79}"/>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4601A91F-F6B0-4BC0-BD00-F56C4F60745B}"/>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2400B118-D45A-4F9B-8007-9BB2AAC52ECC}"/>
            </a:ext>
          </a:extLst>
        </xdr:cNvPr>
        <xdr:cNvCxnSpPr/>
      </xdr:nvCxnSpPr>
      <xdr:spPr>
        <a:xfrm>
          <a:off x="164592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A4EE66ED-961A-4C50-A22B-C3AAD48D8814}"/>
            </a:ext>
          </a:extLst>
        </xdr:cNvPr>
        <xdr:cNvSpPr txBox="1"/>
      </xdr:nvSpPr>
      <xdr:spPr>
        <a:xfrm>
          <a:off x="16047266" y="986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0E1DDE26-7F12-40FD-BB39-C1C7EC823814}"/>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4ABC1B67-830E-40DA-B932-48F5BFA31520}"/>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5904BFE1-FF64-4AF3-AF60-008216BBA43A}"/>
            </a:ext>
          </a:extLst>
        </xdr:cNvPr>
        <xdr:cNvCxnSpPr/>
      </xdr:nvCxnSpPr>
      <xdr:spPr>
        <a:xfrm>
          <a:off x="164592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0088C9E2-A8F0-4FA5-86C7-24670B5F577E}"/>
            </a:ext>
          </a:extLst>
        </xdr:cNvPr>
        <xdr:cNvSpPr txBox="1"/>
      </xdr:nvSpPr>
      <xdr:spPr>
        <a:xfrm>
          <a:off x="16047266" y="9285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5D06D5A0-E4A6-4323-8BC7-7F7E5EB4990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F1523E72-24FE-4D8D-8299-6C296F30891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C3CAF1A4-719F-4E0F-8FAF-DB2D655BE98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B7AA6E66-ECAC-485E-807A-060D9D76E306}"/>
            </a:ext>
          </a:extLst>
        </xdr:cNvPr>
        <xdr:cNvCxnSpPr/>
      </xdr:nvCxnSpPr>
      <xdr:spPr>
        <a:xfrm flipV="1">
          <a:off x="1994725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6C045A68-B2DE-4684-BD67-F64606E63DD4}"/>
            </a:ext>
          </a:extLst>
        </xdr:cNvPr>
        <xdr:cNvSpPr txBox="1"/>
      </xdr:nvSpPr>
      <xdr:spPr>
        <a:xfrm>
          <a:off x="19985990"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CF9E07BD-4079-4426-9AE6-D6F586BB2835}"/>
            </a:ext>
          </a:extLst>
        </xdr:cNvPr>
        <xdr:cNvCxnSpPr/>
      </xdr:nvCxnSpPr>
      <xdr:spPr>
        <a:xfrm>
          <a:off x="1988566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0EB91B7A-2994-45B9-A124-971F20922E7B}"/>
            </a:ext>
          </a:extLst>
        </xdr:cNvPr>
        <xdr:cNvSpPr txBox="1"/>
      </xdr:nvSpPr>
      <xdr:spPr>
        <a:xfrm>
          <a:off x="19985990" y="937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0A2FC686-23F7-4F1E-8218-14459EF177A4}"/>
            </a:ext>
          </a:extLst>
        </xdr:cNvPr>
        <xdr:cNvCxnSpPr/>
      </xdr:nvCxnSpPr>
      <xdr:spPr>
        <a:xfrm>
          <a:off x="198856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9D5FF6F6-3FE9-4954-8430-E0AF7DDF9095}"/>
            </a:ext>
          </a:extLst>
        </xdr:cNvPr>
        <xdr:cNvSpPr txBox="1"/>
      </xdr:nvSpPr>
      <xdr:spPr>
        <a:xfrm>
          <a:off x="19985990" y="10355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3BCE00C2-61E3-4760-A0F4-F59644A01C43}"/>
            </a:ext>
          </a:extLst>
        </xdr:cNvPr>
        <xdr:cNvSpPr/>
      </xdr:nvSpPr>
      <xdr:spPr>
        <a:xfrm>
          <a:off x="199047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4350E9D6-F013-4679-9968-BF38BB969005}"/>
            </a:ext>
          </a:extLst>
        </xdr:cNvPr>
        <xdr:cNvSpPr/>
      </xdr:nvSpPr>
      <xdr:spPr>
        <a:xfrm>
          <a:off x="19161760" y="103828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C6838160-A8F3-4222-A9DA-5FA70623FE5A}"/>
            </a:ext>
          </a:extLst>
        </xdr:cNvPr>
        <xdr:cNvSpPr/>
      </xdr:nvSpPr>
      <xdr:spPr>
        <a:xfrm>
          <a:off x="1834515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F874E3EF-A6C2-4F24-8F6B-38C1A621361B}"/>
            </a:ext>
          </a:extLst>
        </xdr:cNvPr>
        <xdr:cNvSpPr/>
      </xdr:nvSpPr>
      <xdr:spPr>
        <a:xfrm>
          <a:off x="17547590" y="104362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92053A9D-A6F4-4274-BB39-1781088DACE4}"/>
            </a:ext>
          </a:extLst>
        </xdr:cNvPr>
        <xdr:cNvSpPr/>
      </xdr:nvSpPr>
      <xdr:spPr>
        <a:xfrm>
          <a:off x="1676146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DE31ECFC-B6E1-4667-9065-04C0FAA30B0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E03C5D9-04D3-411D-B249-36E535FC6281}"/>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F5133B1-4BCF-4A1F-9150-7D696DE338F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E8E22793-D6C8-4653-B70D-9A9B4534763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9A5A2CBB-EFAE-47A4-B394-42D48B7B679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34925</xdr:rowOff>
    </xdr:from>
    <xdr:to>
      <xdr:col>116</xdr:col>
      <xdr:colOff>114300</xdr:colOff>
      <xdr:row>60</xdr:row>
      <xdr:rowOff>136525</xdr:rowOff>
    </xdr:to>
    <xdr:sp macro="" textlink="">
      <xdr:nvSpPr>
        <xdr:cNvPr id="712" name="楕円 711">
          <a:extLst>
            <a:ext uri="{FF2B5EF4-FFF2-40B4-BE49-F238E27FC236}">
              <a16:creationId xmlns:a16="http://schemas.microsoft.com/office/drawing/2014/main" id="{59BDFD14-555D-4400-9483-A4A8F2589CDD}"/>
            </a:ext>
          </a:extLst>
        </xdr:cNvPr>
        <xdr:cNvSpPr/>
      </xdr:nvSpPr>
      <xdr:spPr>
        <a:xfrm>
          <a:off x="19904710" y="103219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57802</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5D5BC969-E34F-4E2E-9CD2-6ED43E620913}"/>
            </a:ext>
          </a:extLst>
        </xdr:cNvPr>
        <xdr:cNvSpPr txBox="1"/>
      </xdr:nvSpPr>
      <xdr:spPr>
        <a:xfrm>
          <a:off x="19985990" y="1016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34925</xdr:rowOff>
    </xdr:from>
    <xdr:to>
      <xdr:col>112</xdr:col>
      <xdr:colOff>38100</xdr:colOff>
      <xdr:row>60</xdr:row>
      <xdr:rowOff>136525</xdr:rowOff>
    </xdr:to>
    <xdr:sp macro="" textlink="">
      <xdr:nvSpPr>
        <xdr:cNvPr id="714" name="楕円 713">
          <a:extLst>
            <a:ext uri="{FF2B5EF4-FFF2-40B4-BE49-F238E27FC236}">
              <a16:creationId xmlns:a16="http://schemas.microsoft.com/office/drawing/2014/main" id="{BDAD248A-55BA-440B-B18B-3CB045C95F1A}"/>
            </a:ext>
          </a:extLst>
        </xdr:cNvPr>
        <xdr:cNvSpPr/>
      </xdr:nvSpPr>
      <xdr:spPr>
        <a:xfrm>
          <a:off x="19161760" y="103219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85725</xdr:rowOff>
    </xdr:from>
    <xdr:to>
      <xdr:col>116</xdr:col>
      <xdr:colOff>63500</xdr:colOff>
      <xdr:row>60</xdr:row>
      <xdr:rowOff>85725</xdr:rowOff>
    </xdr:to>
    <xdr:cxnSp macro="">
      <xdr:nvCxnSpPr>
        <xdr:cNvPr id="715" name="直線コネクタ 714">
          <a:extLst>
            <a:ext uri="{FF2B5EF4-FFF2-40B4-BE49-F238E27FC236}">
              <a16:creationId xmlns:a16="http://schemas.microsoft.com/office/drawing/2014/main" id="{2EE92383-393C-439A-9EC6-0F70734EAB4D}"/>
            </a:ext>
          </a:extLst>
        </xdr:cNvPr>
        <xdr:cNvCxnSpPr/>
      </xdr:nvCxnSpPr>
      <xdr:spPr>
        <a:xfrm>
          <a:off x="19204940" y="103746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34925</xdr:rowOff>
    </xdr:from>
    <xdr:to>
      <xdr:col>107</xdr:col>
      <xdr:colOff>101600</xdr:colOff>
      <xdr:row>60</xdr:row>
      <xdr:rowOff>136525</xdr:rowOff>
    </xdr:to>
    <xdr:sp macro="" textlink="">
      <xdr:nvSpPr>
        <xdr:cNvPr id="716" name="楕円 715">
          <a:extLst>
            <a:ext uri="{FF2B5EF4-FFF2-40B4-BE49-F238E27FC236}">
              <a16:creationId xmlns:a16="http://schemas.microsoft.com/office/drawing/2014/main" id="{71F6C463-0876-46EF-B73E-065A17F92C37}"/>
            </a:ext>
          </a:extLst>
        </xdr:cNvPr>
        <xdr:cNvSpPr/>
      </xdr:nvSpPr>
      <xdr:spPr>
        <a:xfrm>
          <a:off x="18345150" y="103219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85725</xdr:rowOff>
    </xdr:from>
    <xdr:to>
      <xdr:col>111</xdr:col>
      <xdr:colOff>177800</xdr:colOff>
      <xdr:row>60</xdr:row>
      <xdr:rowOff>85725</xdr:rowOff>
    </xdr:to>
    <xdr:cxnSp macro="">
      <xdr:nvCxnSpPr>
        <xdr:cNvPr id="717" name="直線コネクタ 716">
          <a:extLst>
            <a:ext uri="{FF2B5EF4-FFF2-40B4-BE49-F238E27FC236}">
              <a16:creationId xmlns:a16="http://schemas.microsoft.com/office/drawing/2014/main" id="{73C7987B-4D9D-43D6-9784-6450E9C599CB}"/>
            </a:ext>
          </a:extLst>
        </xdr:cNvPr>
        <xdr:cNvCxnSpPr/>
      </xdr:nvCxnSpPr>
      <xdr:spPr>
        <a:xfrm>
          <a:off x="18399760" y="1037463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34925</xdr:rowOff>
    </xdr:from>
    <xdr:to>
      <xdr:col>102</xdr:col>
      <xdr:colOff>165100</xdr:colOff>
      <xdr:row>60</xdr:row>
      <xdr:rowOff>136525</xdr:rowOff>
    </xdr:to>
    <xdr:sp macro="" textlink="">
      <xdr:nvSpPr>
        <xdr:cNvPr id="718" name="楕円 717">
          <a:extLst>
            <a:ext uri="{FF2B5EF4-FFF2-40B4-BE49-F238E27FC236}">
              <a16:creationId xmlns:a16="http://schemas.microsoft.com/office/drawing/2014/main" id="{6BCABA79-67E0-4F8D-82ED-5F05678CAD47}"/>
            </a:ext>
          </a:extLst>
        </xdr:cNvPr>
        <xdr:cNvSpPr/>
      </xdr:nvSpPr>
      <xdr:spPr>
        <a:xfrm>
          <a:off x="17547590" y="103219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85725</xdr:rowOff>
    </xdr:from>
    <xdr:to>
      <xdr:col>107</xdr:col>
      <xdr:colOff>50800</xdr:colOff>
      <xdr:row>60</xdr:row>
      <xdr:rowOff>85725</xdr:rowOff>
    </xdr:to>
    <xdr:cxnSp macro="">
      <xdr:nvCxnSpPr>
        <xdr:cNvPr id="719" name="直線コネクタ 718">
          <a:extLst>
            <a:ext uri="{FF2B5EF4-FFF2-40B4-BE49-F238E27FC236}">
              <a16:creationId xmlns:a16="http://schemas.microsoft.com/office/drawing/2014/main" id="{FA2B7D02-7C2C-465A-BC84-17F64365BD56}"/>
            </a:ext>
          </a:extLst>
        </xdr:cNvPr>
        <xdr:cNvCxnSpPr/>
      </xdr:nvCxnSpPr>
      <xdr:spPr>
        <a:xfrm>
          <a:off x="17602200" y="1037463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34925</xdr:rowOff>
    </xdr:from>
    <xdr:to>
      <xdr:col>98</xdr:col>
      <xdr:colOff>38100</xdr:colOff>
      <xdr:row>60</xdr:row>
      <xdr:rowOff>136525</xdr:rowOff>
    </xdr:to>
    <xdr:sp macro="" textlink="">
      <xdr:nvSpPr>
        <xdr:cNvPr id="720" name="楕円 719">
          <a:extLst>
            <a:ext uri="{FF2B5EF4-FFF2-40B4-BE49-F238E27FC236}">
              <a16:creationId xmlns:a16="http://schemas.microsoft.com/office/drawing/2014/main" id="{C26AEAAA-D861-46DB-822E-6048ED8F9F12}"/>
            </a:ext>
          </a:extLst>
        </xdr:cNvPr>
        <xdr:cNvSpPr/>
      </xdr:nvSpPr>
      <xdr:spPr>
        <a:xfrm>
          <a:off x="16761460" y="103219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85725</xdr:rowOff>
    </xdr:from>
    <xdr:to>
      <xdr:col>102</xdr:col>
      <xdr:colOff>114300</xdr:colOff>
      <xdr:row>60</xdr:row>
      <xdr:rowOff>85725</xdr:rowOff>
    </xdr:to>
    <xdr:cxnSp macro="">
      <xdr:nvCxnSpPr>
        <xdr:cNvPr id="721" name="直線コネクタ 720">
          <a:extLst>
            <a:ext uri="{FF2B5EF4-FFF2-40B4-BE49-F238E27FC236}">
              <a16:creationId xmlns:a16="http://schemas.microsoft.com/office/drawing/2014/main" id="{1413B674-7AFC-40B1-B0F3-3838A4E301A3}"/>
            </a:ext>
          </a:extLst>
        </xdr:cNvPr>
        <xdr:cNvCxnSpPr/>
      </xdr:nvCxnSpPr>
      <xdr:spPr>
        <a:xfrm>
          <a:off x="16804640" y="1037463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4EC97EBB-7BFB-4B3E-A9A3-09E56A36B794}"/>
            </a:ext>
          </a:extLst>
        </xdr:cNvPr>
        <xdr:cNvSpPr txBox="1"/>
      </xdr:nvSpPr>
      <xdr:spPr>
        <a:xfrm>
          <a:off x="18982132" y="1047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F3F589EB-F548-4B56-A62B-FB4EA0920155}"/>
            </a:ext>
          </a:extLst>
        </xdr:cNvPr>
        <xdr:cNvSpPr txBox="1"/>
      </xdr:nvSpPr>
      <xdr:spPr>
        <a:xfrm>
          <a:off x="18182032" y="1047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5F436FE4-226B-4F60-A0F4-3A2774C5E2A6}"/>
            </a:ext>
          </a:extLst>
        </xdr:cNvPr>
        <xdr:cNvSpPr txBox="1"/>
      </xdr:nvSpPr>
      <xdr:spPr>
        <a:xfrm>
          <a:off x="17384472"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C4BEE54A-8DC7-40FC-9FC5-D6F2F9DAE8AA}"/>
            </a:ext>
          </a:extLst>
        </xdr:cNvPr>
        <xdr:cNvSpPr txBox="1"/>
      </xdr:nvSpPr>
      <xdr:spPr>
        <a:xfrm>
          <a:off x="1658881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153052</xdr:rowOff>
    </xdr:from>
    <xdr:ext cx="469744" cy="259045"/>
    <xdr:sp macro="" textlink="">
      <xdr:nvSpPr>
        <xdr:cNvPr id="726" name="n_1mainValue【保健センター・保健所】&#10;一人当たり面積">
          <a:extLst>
            <a:ext uri="{FF2B5EF4-FFF2-40B4-BE49-F238E27FC236}">
              <a16:creationId xmlns:a16="http://schemas.microsoft.com/office/drawing/2014/main" id="{0CFABB18-979E-47E0-9867-FD5CD42D859D}"/>
            </a:ext>
          </a:extLst>
        </xdr:cNvPr>
        <xdr:cNvSpPr txBox="1"/>
      </xdr:nvSpPr>
      <xdr:spPr>
        <a:xfrm>
          <a:off x="18982132"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153052</xdr:rowOff>
    </xdr:from>
    <xdr:ext cx="469744" cy="259045"/>
    <xdr:sp macro="" textlink="">
      <xdr:nvSpPr>
        <xdr:cNvPr id="727" name="n_2mainValue【保健センター・保健所】&#10;一人当たり面積">
          <a:extLst>
            <a:ext uri="{FF2B5EF4-FFF2-40B4-BE49-F238E27FC236}">
              <a16:creationId xmlns:a16="http://schemas.microsoft.com/office/drawing/2014/main" id="{028082E8-5D37-42CB-8C7A-5C835B9D5DD5}"/>
            </a:ext>
          </a:extLst>
        </xdr:cNvPr>
        <xdr:cNvSpPr txBox="1"/>
      </xdr:nvSpPr>
      <xdr:spPr>
        <a:xfrm>
          <a:off x="18182032"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153052</xdr:rowOff>
    </xdr:from>
    <xdr:ext cx="469744" cy="259045"/>
    <xdr:sp macro="" textlink="">
      <xdr:nvSpPr>
        <xdr:cNvPr id="728" name="n_3mainValue【保健センター・保健所】&#10;一人当たり面積">
          <a:extLst>
            <a:ext uri="{FF2B5EF4-FFF2-40B4-BE49-F238E27FC236}">
              <a16:creationId xmlns:a16="http://schemas.microsoft.com/office/drawing/2014/main" id="{6519040F-95C1-4350-B0F6-8366247619AD}"/>
            </a:ext>
          </a:extLst>
        </xdr:cNvPr>
        <xdr:cNvSpPr txBox="1"/>
      </xdr:nvSpPr>
      <xdr:spPr>
        <a:xfrm>
          <a:off x="17384472"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153052</xdr:rowOff>
    </xdr:from>
    <xdr:ext cx="469744" cy="259045"/>
    <xdr:sp macro="" textlink="">
      <xdr:nvSpPr>
        <xdr:cNvPr id="729" name="n_4mainValue【保健センター・保健所】&#10;一人当たり面積">
          <a:extLst>
            <a:ext uri="{FF2B5EF4-FFF2-40B4-BE49-F238E27FC236}">
              <a16:creationId xmlns:a16="http://schemas.microsoft.com/office/drawing/2014/main" id="{EBB3D925-7670-4DBF-9348-149E04464BF8}"/>
            </a:ext>
          </a:extLst>
        </xdr:cNvPr>
        <xdr:cNvSpPr txBox="1"/>
      </xdr:nvSpPr>
      <xdr:spPr>
        <a:xfrm>
          <a:off x="1658881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4BD6CAB3-7194-43BF-84F2-8E060D3463C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4629E855-6F4F-4FB5-85CC-F1A0CEDCD0C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AAA14C18-E22E-4A23-90B5-FE60B64F577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47BD3E89-D4A2-4094-A7F6-40356EF152D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5A4D2493-1C35-4B02-A228-AAD00DB35B2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CD770E69-4720-4B27-B827-DB23876F272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BE7D6625-7113-4ADF-9632-587EA1B70C9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7106B6FE-CECC-4BA0-BA5A-B93A06A174F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9A77F0C4-990C-4C93-8B1D-C6B26E0FECA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E7F97A1C-985F-468A-874B-836B1CC0546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44FEC854-0E02-48F7-AFF3-F85C658EBFB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DE283E2E-C5FC-472B-9A57-FC89ACFBEFA6}"/>
            </a:ext>
          </a:extLst>
        </xdr:cNvPr>
        <xdr:cNvCxnSpPr/>
      </xdr:nvCxnSpPr>
      <xdr:spPr>
        <a:xfrm>
          <a:off x="1120394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6FC63AAF-B5C8-4BE4-8127-93428009A015}"/>
            </a:ext>
          </a:extLst>
        </xdr:cNvPr>
        <xdr:cNvSpPr txBox="1"/>
      </xdr:nvSpPr>
      <xdr:spPr>
        <a:xfrm>
          <a:off x="10842791" y="1463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FA4DFE8F-4865-4343-8557-4BBA4A33EA7C}"/>
            </a:ext>
          </a:extLst>
        </xdr:cNvPr>
        <xdr:cNvCxnSpPr/>
      </xdr:nvCxnSpPr>
      <xdr:spPr>
        <a:xfrm>
          <a:off x="1120394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831068D9-507A-486F-8C69-7B587148BB33}"/>
            </a:ext>
          </a:extLst>
        </xdr:cNvPr>
        <xdr:cNvSpPr txBox="1"/>
      </xdr:nvSpPr>
      <xdr:spPr>
        <a:xfrm>
          <a:off x="1084279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125E9FB2-7260-4042-94C6-66C564E1BBF0}"/>
            </a:ext>
          </a:extLst>
        </xdr:cNvPr>
        <xdr:cNvCxnSpPr/>
      </xdr:nvCxnSpPr>
      <xdr:spPr>
        <a:xfrm>
          <a:off x="1120394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33B646D5-ABFC-4262-BF05-B3F0CC8CA27A}"/>
            </a:ext>
          </a:extLst>
        </xdr:cNvPr>
        <xdr:cNvSpPr txBox="1"/>
      </xdr:nvSpPr>
      <xdr:spPr>
        <a:xfrm>
          <a:off x="1084279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FF5B6932-86D7-463F-A9E6-01728B80CFCC}"/>
            </a:ext>
          </a:extLst>
        </xdr:cNvPr>
        <xdr:cNvCxnSpPr/>
      </xdr:nvCxnSpPr>
      <xdr:spPr>
        <a:xfrm>
          <a:off x="1120394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2918337C-49D3-4F3F-9483-29DC574AA297}"/>
            </a:ext>
          </a:extLst>
        </xdr:cNvPr>
        <xdr:cNvSpPr txBox="1"/>
      </xdr:nvSpPr>
      <xdr:spPr>
        <a:xfrm>
          <a:off x="1084279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9BBAA6CA-9D0D-45EC-9A57-D70D632B3A7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4457B24F-3230-413C-8A94-FF102F0D5C78}"/>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B067BAC4-77E3-4C27-8A69-22A6CACF26A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819AE424-A013-45ED-BD7F-0B1D7B6A5BAF}"/>
            </a:ext>
          </a:extLst>
        </xdr:cNvPr>
        <xdr:cNvCxnSpPr/>
      </xdr:nvCxnSpPr>
      <xdr:spPr>
        <a:xfrm flipV="1">
          <a:off x="14703424" y="13546074"/>
          <a:ext cx="0" cy="133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531C6A2B-00BD-45CA-B57F-5ABB0BB2B1F6}"/>
            </a:ext>
          </a:extLst>
        </xdr:cNvPr>
        <xdr:cNvSpPr txBox="1"/>
      </xdr:nvSpPr>
      <xdr:spPr>
        <a:xfrm>
          <a:off x="14742160" y="1488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F33CF987-BAF8-4E60-BE34-CF3AB0051769}"/>
            </a:ext>
          </a:extLst>
        </xdr:cNvPr>
        <xdr:cNvCxnSpPr/>
      </xdr:nvCxnSpPr>
      <xdr:spPr>
        <a:xfrm>
          <a:off x="14611350" y="1487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E67B9CE8-2480-4819-AE0B-8DC7452D0BD8}"/>
            </a:ext>
          </a:extLst>
        </xdr:cNvPr>
        <xdr:cNvSpPr txBox="1"/>
      </xdr:nvSpPr>
      <xdr:spPr>
        <a:xfrm>
          <a:off x="14742160" y="13323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A115A5AD-5708-4E01-B829-561F1D81EC0C}"/>
            </a:ext>
          </a:extLst>
        </xdr:cNvPr>
        <xdr:cNvCxnSpPr/>
      </xdr:nvCxnSpPr>
      <xdr:spPr>
        <a:xfrm>
          <a:off x="14611350" y="135460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5700FF56-F9D2-45C2-95F2-F7D8B066088F}"/>
            </a:ext>
          </a:extLst>
        </xdr:cNvPr>
        <xdr:cNvSpPr txBox="1"/>
      </xdr:nvSpPr>
      <xdr:spPr>
        <a:xfrm>
          <a:off x="14742160" y="143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1C393BE0-CD88-4410-81A4-CA4BFF6AEB4F}"/>
            </a:ext>
          </a:extLst>
        </xdr:cNvPr>
        <xdr:cNvSpPr/>
      </xdr:nvSpPr>
      <xdr:spPr>
        <a:xfrm>
          <a:off x="14649450" y="14354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C16AF4B4-7DE7-4031-BD79-C6A3D5ED0973}"/>
            </a:ext>
          </a:extLst>
        </xdr:cNvPr>
        <xdr:cNvSpPr/>
      </xdr:nvSpPr>
      <xdr:spPr>
        <a:xfrm>
          <a:off x="13887450" y="143456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312D30DF-1E38-40D8-BE0C-F6DF9AD3B158}"/>
            </a:ext>
          </a:extLst>
        </xdr:cNvPr>
        <xdr:cNvSpPr/>
      </xdr:nvSpPr>
      <xdr:spPr>
        <a:xfrm>
          <a:off x="13089890" y="143456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A27B448C-CFFB-47FE-B388-7B2E2E6FB85D}"/>
            </a:ext>
          </a:extLst>
        </xdr:cNvPr>
        <xdr:cNvSpPr/>
      </xdr:nvSpPr>
      <xdr:spPr>
        <a:xfrm>
          <a:off x="12303760" y="1430680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EDFAC2BD-1418-4B2E-B179-49262C7B7B9F}"/>
            </a:ext>
          </a:extLst>
        </xdr:cNvPr>
        <xdr:cNvSpPr/>
      </xdr:nvSpPr>
      <xdr:spPr>
        <a:xfrm>
          <a:off x="11487150" y="143155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F29894E-36B4-4688-8361-D8FCA06ECE5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D5F6625-2435-4431-8A02-10257EA5820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E13663C-42D7-45EB-892F-272875349AE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B2107C29-53B5-49E5-B48B-7CBA7116D66B}"/>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C6CA3925-71DC-4583-A231-F97BB565E9D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170180</xdr:rowOff>
    </xdr:from>
    <xdr:to>
      <xdr:col>85</xdr:col>
      <xdr:colOff>177800</xdr:colOff>
      <xdr:row>83</xdr:row>
      <xdr:rowOff>100330</xdr:rowOff>
    </xdr:to>
    <xdr:sp macro="" textlink="">
      <xdr:nvSpPr>
        <xdr:cNvPr id="768" name="楕円 767">
          <a:extLst>
            <a:ext uri="{FF2B5EF4-FFF2-40B4-BE49-F238E27FC236}">
              <a16:creationId xmlns:a16="http://schemas.microsoft.com/office/drawing/2014/main" id="{B4B7B1A7-0362-4C41-B187-18FB12BBADCA}"/>
            </a:ext>
          </a:extLst>
        </xdr:cNvPr>
        <xdr:cNvSpPr/>
      </xdr:nvSpPr>
      <xdr:spPr>
        <a:xfrm>
          <a:off x="14649450" y="1423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21607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CA72FF5D-BC46-4AA0-A1D5-DD1824DE91A5}"/>
            </a:ext>
          </a:extLst>
        </xdr:cNvPr>
        <xdr:cNvSpPr txBox="1"/>
      </xdr:nvSpPr>
      <xdr:spPr>
        <a:xfrm>
          <a:off x="14742160" y="1407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122174</xdr:rowOff>
    </xdr:from>
    <xdr:to>
      <xdr:col>81</xdr:col>
      <xdr:colOff>101600</xdr:colOff>
      <xdr:row>83</xdr:row>
      <xdr:rowOff>52324</xdr:rowOff>
    </xdr:to>
    <xdr:sp macro="" textlink="">
      <xdr:nvSpPr>
        <xdr:cNvPr id="770" name="楕円 769">
          <a:extLst>
            <a:ext uri="{FF2B5EF4-FFF2-40B4-BE49-F238E27FC236}">
              <a16:creationId xmlns:a16="http://schemas.microsoft.com/office/drawing/2014/main" id="{57305C62-3C21-4E51-9023-1D0506E2E51F}"/>
            </a:ext>
          </a:extLst>
        </xdr:cNvPr>
        <xdr:cNvSpPr/>
      </xdr:nvSpPr>
      <xdr:spPr>
        <a:xfrm>
          <a:off x="13887450" y="141829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1524</xdr:rowOff>
    </xdr:from>
    <xdr:to>
      <xdr:col>85</xdr:col>
      <xdr:colOff>127000</xdr:colOff>
      <xdr:row>83</xdr:row>
      <xdr:rowOff>49530</xdr:rowOff>
    </xdr:to>
    <xdr:cxnSp macro="">
      <xdr:nvCxnSpPr>
        <xdr:cNvPr id="771" name="直線コネクタ 770">
          <a:extLst>
            <a:ext uri="{FF2B5EF4-FFF2-40B4-BE49-F238E27FC236}">
              <a16:creationId xmlns:a16="http://schemas.microsoft.com/office/drawing/2014/main" id="{8155CBBA-60DE-41B3-9B66-1B8B62FBB5C5}"/>
            </a:ext>
          </a:extLst>
        </xdr:cNvPr>
        <xdr:cNvCxnSpPr/>
      </xdr:nvCxnSpPr>
      <xdr:spPr>
        <a:xfrm>
          <a:off x="13942060" y="14231874"/>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74168</xdr:rowOff>
    </xdr:from>
    <xdr:to>
      <xdr:col>76</xdr:col>
      <xdr:colOff>165100</xdr:colOff>
      <xdr:row>83</xdr:row>
      <xdr:rowOff>4318</xdr:rowOff>
    </xdr:to>
    <xdr:sp macro="" textlink="">
      <xdr:nvSpPr>
        <xdr:cNvPr id="772" name="楕円 771">
          <a:extLst>
            <a:ext uri="{FF2B5EF4-FFF2-40B4-BE49-F238E27FC236}">
              <a16:creationId xmlns:a16="http://schemas.microsoft.com/office/drawing/2014/main" id="{7C7E3054-8207-4CCC-8550-9267AA475D54}"/>
            </a:ext>
          </a:extLst>
        </xdr:cNvPr>
        <xdr:cNvSpPr/>
      </xdr:nvSpPr>
      <xdr:spPr>
        <a:xfrm>
          <a:off x="13089890" y="14133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124968</xdr:rowOff>
    </xdr:from>
    <xdr:to>
      <xdr:col>81</xdr:col>
      <xdr:colOff>50800</xdr:colOff>
      <xdr:row>83</xdr:row>
      <xdr:rowOff>1524</xdr:rowOff>
    </xdr:to>
    <xdr:cxnSp macro="">
      <xdr:nvCxnSpPr>
        <xdr:cNvPr id="773" name="直線コネクタ 772">
          <a:extLst>
            <a:ext uri="{FF2B5EF4-FFF2-40B4-BE49-F238E27FC236}">
              <a16:creationId xmlns:a16="http://schemas.microsoft.com/office/drawing/2014/main" id="{7A3FA4F3-DC91-453C-A432-E9276AC28E64}"/>
            </a:ext>
          </a:extLst>
        </xdr:cNvPr>
        <xdr:cNvCxnSpPr/>
      </xdr:nvCxnSpPr>
      <xdr:spPr>
        <a:xfrm>
          <a:off x="13144500" y="14185773"/>
          <a:ext cx="79756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30735</xdr:rowOff>
    </xdr:from>
    <xdr:to>
      <xdr:col>72</xdr:col>
      <xdr:colOff>38100</xdr:colOff>
      <xdr:row>82</xdr:row>
      <xdr:rowOff>132335</xdr:rowOff>
    </xdr:to>
    <xdr:sp macro="" textlink="">
      <xdr:nvSpPr>
        <xdr:cNvPr id="774" name="楕円 773">
          <a:extLst>
            <a:ext uri="{FF2B5EF4-FFF2-40B4-BE49-F238E27FC236}">
              <a16:creationId xmlns:a16="http://schemas.microsoft.com/office/drawing/2014/main" id="{26486227-E285-43B4-AAFA-364EC402EF91}"/>
            </a:ext>
          </a:extLst>
        </xdr:cNvPr>
        <xdr:cNvSpPr/>
      </xdr:nvSpPr>
      <xdr:spPr>
        <a:xfrm>
          <a:off x="12303760" y="140877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81535</xdr:rowOff>
    </xdr:from>
    <xdr:to>
      <xdr:col>76</xdr:col>
      <xdr:colOff>114300</xdr:colOff>
      <xdr:row>82</xdr:row>
      <xdr:rowOff>124968</xdr:rowOff>
    </xdr:to>
    <xdr:cxnSp macro="">
      <xdr:nvCxnSpPr>
        <xdr:cNvPr id="775" name="直線コネクタ 774">
          <a:extLst>
            <a:ext uri="{FF2B5EF4-FFF2-40B4-BE49-F238E27FC236}">
              <a16:creationId xmlns:a16="http://schemas.microsoft.com/office/drawing/2014/main" id="{2A5E5141-1585-40FE-8535-FD50BDA1E472}"/>
            </a:ext>
          </a:extLst>
        </xdr:cNvPr>
        <xdr:cNvCxnSpPr/>
      </xdr:nvCxnSpPr>
      <xdr:spPr>
        <a:xfrm>
          <a:off x="12346940" y="14142340"/>
          <a:ext cx="79756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67311</xdr:rowOff>
    </xdr:from>
    <xdr:to>
      <xdr:col>67</xdr:col>
      <xdr:colOff>101600</xdr:colOff>
      <xdr:row>82</xdr:row>
      <xdr:rowOff>168911</xdr:rowOff>
    </xdr:to>
    <xdr:sp macro="" textlink="">
      <xdr:nvSpPr>
        <xdr:cNvPr id="776" name="楕円 775">
          <a:extLst>
            <a:ext uri="{FF2B5EF4-FFF2-40B4-BE49-F238E27FC236}">
              <a16:creationId xmlns:a16="http://schemas.microsoft.com/office/drawing/2014/main" id="{01C54F9B-4053-4340-B034-0BA9F927C694}"/>
            </a:ext>
          </a:extLst>
        </xdr:cNvPr>
        <xdr:cNvSpPr/>
      </xdr:nvSpPr>
      <xdr:spPr>
        <a:xfrm>
          <a:off x="11487150" y="141243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81535</xdr:rowOff>
    </xdr:from>
    <xdr:to>
      <xdr:col>71</xdr:col>
      <xdr:colOff>177800</xdr:colOff>
      <xdr:row>82</xdr:row>
      <xdr:rowOff>118111</xdr:rowOff>
    </xdr:to>
    <xdr:cxnSp macro="">
      <xdr:nvCxnSpPr>
        <xdr:cNvPr id="777" name="直線コネクタ 776">
          <a:extLst>
            <a:ext uri="{FF2B5EF4-FFF2-40B4-BE49-F238E27FC236}">
              <a16:creationId xmlns:a16="http://schemas.microsoft.com/office/drawing/2014/main" id="{8B743557-CAF2-420A-8AA9-A58D2CC62833}"/>
            </a:ext>
          </a:extLst>
        </xdr:cNvPr>
        <xdr:cNvCxnSpPr/>
      </xdr:nvCxnSpPr>
      <xdr:spPr>
        <a:xfrm flipV="1">
          <a:off x="11541760" y="14142340"/>
          <a:ext cx="80518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B372BC45-7E28-48E7-B86E-57EBD9F28257}"/>
            </a:ext>
          </a:extLst>
        </xdr:cNvPr>
        <xdr:cNvSpPr txBox="1"/>
      </xdr:nvSpPr>
      <xdr:spPr>
        <a:xfrm>
          <a:off x="1373823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4A88A406-D15F-47E3-8607-A65571FD3FD1}"/>
            </a:ext>
          </a:extLst>
        </xdr:cNvPr>
        <xdr:cNvSpPr txBox="1"/>
      </xdr:nvSpPr>
      <xdr:spPr>
        <a:xfrm>
          <a:off x="1295718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836E2537-9ED3-4E55-B489-64009E9CBD8A}"/>
            </a:ext>
          </a:extLst>
        </xdr:cNvPr>
        <xdr:cNvSpPr txBox="1"/>
      </xdr:nvSpPr>
      <xdr:spPr>
        <a:xfrm>
          <a:off x="12171054" y="144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69600E13-383D-4D0C-8270-A1B0AFFDBBD6}"/>
            </a:ext>
          </a:extLst>
        </xdr:cNvPr>
        <xdr:cNvSpPr txBox="1"/>
      </xdr:nvSpPr>
      <xdr:spPr>
        <a:xfrm>
          <a:off x="11354444" y="1440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68851</xdr:rowOff>
    </xdr:from>
    <xdr:ext cx="405111" cy="259045"/>
    <xdr:sp macro="" textlink="">
      <xdr:nvSpPr>
        <xdr:cNvPr id="782" name="n_1mainValue【消防施設】&#10;有形固定資産減価償却率">
          <a:extLst>
            <a:ext uri="{FF2B5EF4-FFF2-40B4-BE49-F238E27FC236}">
              <a16:creationId xmlns:a16="http://schemas.microsoft.com/office/drawing/2014/main" id="{EEE3291C-1599-405D-B731-5F906857F641}"/>
            </a:ext>
          </a:extLst>
        </xdr:cNvPr>
        <xdr:cNvSpPr txBox="1"/>
      </xdr:nvSpPr>
      <xdr:spPr>
        <a:xfrm>
          <a:off x="13738234" y="1395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20845</xdr:rowOff>
    </xdr:from>
    <xdr:ext cx="405111" cy="259045"/>
    <xdr:sp macro="" textlink="">
      <xdr:nvSpPr>
        <xdr:cNvPr id="783" name="n_2mainValue【消防施設】&#10;有形固定資産減価償却率">
          <a:extLst>
            <a:ext uri="{FF2B5EF4-FFF2-40B4-BE49-F238E27FC236}">
              <a16:creationId xmlns:a16="http://schemas.microsoft.com/office/drawing/2014/main" id="{E2EDC156-EFC4-4DB4-9187-D43FE0290049}"/>
            </a:ext>
          </a:extLst>
        </xdr:cNvPr>
        <xdr:cNvSpPr txBox="1"/>
      </xdr:nvSpPr>
      <xdr:spPr>
        <a:xfrm>
          <a:off x="12957184" y="1390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148862</xdr:rowOff>
    </xdr:from>
    <xdr:ext cx="405111" cy="259045"/>
    <xdr:sp macro="" textlink="">
      <xdr:nvSpPr>
        <xdr:cNvPr id="784" name="n_3mainValue【消防施設】&#10;有形固定資産減価償却率">
          <a:extLst>
            <a:ext uri="{FF2B5EF4-FFF2-40B4-BE49-F238E27FC236}">
              <a16:creationId xmlns:a16="http://schemas.microsoft.com/office/drawing/2014/main" id="{AF4FBB0F-7A4C-4860-B88E-4FCB41557CE0}"/>
            </a:ext>
          </a:extLst>
        </xdr:cNvPr>
        <xdr:cNvSpPr txBox="1"/>
      </xdr:nvSpPr>
      <xdr:spPr>
        <a:xfrm>
          <a:off x="12171054" y="1386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13988</xdr:rowOff>
    </xdr:from>
    <xdr:ext cx="405111" cy="259045"/>
    <xdr:sp macro="" textlink="">
      <xdr:nvSpPr>
        <xdr:cNvPr id="785" name="n_4mainValue【消防施設】&#10;有形固定資産減価償却率">
          <a:extLst>
            <a:ext uri="{FF2B5EF4-FFF2-40B4-BE49-F238E27FC236}">
              <a16:creationId xmlns:a16="http://schemas.microsoft.com/office/drawing/2014/main" id="{C9987E8C-EF59-4FA3-AA2A-F4DB8EF28BCF}"/>
            </a:ext>
          </a:extLst>
        </xdr:cNvPr>
        <xdr:cNvSpPr txBox="1"/>
      </xdr:nvSpPr>
      <xdr:spPr>
        <a:xfrm>
          <a:off x="11354444" y="13905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7CDB6BD2-C487-4D1D-855A-1EB6DA6900A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7EFFDABD-AEC6-46BA-851A-738CECC1B95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96D24D0B-B160-43E4-80B7-60CC4464681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8BC20F95-9D33-48C4-AE1D-476719DB978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2E917D6F-5DE4-4505-9743-C8729F8CD38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F3D95984-E9F6-44AA-8E93-E223AE2CF7D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ECC055BE-B92E-4809-A354-7F0A769008C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E68787EB-6D3B-4625-9BBC-FD53F963AD3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F2141684-8D0D-47F6-A5B1-B89B66D8111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D32034DF-845B-48E9-AC66-D78A65FC151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950515DA-5C99-46EA-B17D-C998E8C6FB39}"/>
            </a:ext>
          </a:extLst>
        </xdr:cNvPr>
        <xdr:cNvSpPr txBox="1"/>
      </xdr:nvSpPr>
      <xdr:spPr>
        <a:xfrm>
          <a:off x="160472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43552AF2-E28B-4B98-962D-1BB518705D8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85059491-496E-4484-953C-7310FDA49EC3}"/>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E8DF80DC-728E-4BF9-8CD7-E4E3E03238E0}"/>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B3D26D50-B2B5-44EC-A7B2-645B8F17ED13}"/>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8AD1937E-7F97-4F34-964D-7AAED028DCC9}"/>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500DFC62-E7AC-420B-A3F7-925C04EF8CE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F8530935-3AFA-4B77-AAFC-8D9B0F05A5C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F6EC9331-2DB4-4D79-9F66-A1E24118685A}"/>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F83D7B48-54BF-4E5F-B4E0-4C5E5E83928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F837A1FA-D551-40F6-A752-CC1B8306E51D}"/>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ACD8AE9A-62BB-4989-8F7E-175AE99C598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9B3D038C-E596-41AD-A224-1D719EA1DFB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467E3AB2-0AA0-4575-AF32-5D6DA030964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172465FF-DA25-40A1-BD7B-C05C9D8591C8}"/>
            </a:ext>
          </a:extLst>
        </xdr:cNvPr>
        <xdr:cNvCxnSpPr/>
      </xdr:nvCxnSpPr>
      <xdr:spPr>
        <a:xfrm flipV="1">
          <a:off x="19947254" y="1335405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55E78991-8B1C-455F-A12A-B7F8AD82EABD}"/>
            </a:ext>
          </a:extLst>
        </xdr:cNvPr>
        <xdr:cNvSpPr txBox="1"/>
      </xdr:nvSpPr>
      <xdr:spPr>
        <a:xfrm>
          <a:off x="19985990"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436738FF-741E-4F92-AF9D-2EA85EC518CA}"/>
            </a:ext>
          </a:extLst>
        </xdr:cNvPr>
        <xdr:cNvCxnSpPr/>
      </xdr:nvCxnSpPr>
      <xdr:spPr>
        <a:xfrm>
          <a:off x="1988566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BAE3CCAA-8A0F-4681-A272-6A0ECF0E4DFC}"/>
            </a:ext>
          </a:extLst>
        </xdr:cNvPr>
        <xdr:cNvSpPr txBox="1"/>
      </xdr:nvSpPr>
      <xdr:spPr>
        <a:xfrm>
          <a:off x="19985990" y="131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BEDF2CA6-B1AC-4D2D-A77C-AC37942A5159}"/>
            </a:ext>
          </a:extLst>
        </xdr:cNvPr>
        <xdr:cNvCxnSpPr/>
      </xdr:nvCxnSpPr>
      <xdr:spPr>
        <a:xfrm>
          <a:off x="1988566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5" name="【消防施設】&#10;一人当たり面積平均値テキスト">
          <a:extLst>
            <a:ext uri="{FF2B5EF4-FFF2-40B4-BE49-F238E27FC236}">
              <a16:creationId xmlns:a16="http://schemas.microsoft.com/office/drawing/2014/main" id="{E6307B54-1E98-4827-A3E9-BEE8D1603975}"/>
            </a:ext>
          </a:extLst>
        </xdr:cNvPr>
        <xdr:cNvSpPr txBox="1"/>
      </xdr:nvSpPr>
      <xdr:spPr>
        <a:xfrm>
          <a:off x="19985990" y="14070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299938B0-5558-4886-BA35-05AE0BBC439E}"/>
            </a:ext>
          </a:extLst>
        </xdr:cNvPr>
        <xdr:cNvSpPr/>
      </xdr:nvSpPr>
      <xdr:spPr>
        <a:xfrm>
          <a:off x="1990471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00810643-C883-49BF-B299-E34C4EA9B28E}"/>
            </a:ext>
          </a:extLst>
        </xdr:cNvPr>
        <xdr:cNvSpPr/>
      </xdr:nvSpPr>
      <xdr:spPr>
        <a:xfrm>
          <a:off x="19161760" y="14238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7249F291-A349-4FF5-9931-6BDB594C0C28}"/>
            </a:ext>
          </a:extLst>
        </xdr:cNvPr>
        <xdr:cNvSpPr/>
      </xdr:nvSpPr>
      <xdr:spPr>
        <a:xfrm>
          <a:off x="18345150" y="142386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EAB486C8-113E-4E91-A11D-F0A1940983FB}"/>
            </a:ext>
          </a:extLst>
        </xdr:cNvPr>
        <xdr:cNvSpPr/>
      </xdr:nvSpPr>
      <xdr:spPr>
        <a:xfrm>
          <a:off x="17547590" y="142386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77D23DA3-9F6D-41AA-A735-6B2E04A1F7A8}"/>
            </a:ext>
          </a:extLst>
        </xdr:cNvPr>
        <xdr:cNvSpPr/>
      </xdr:nvSpPr>
      <xdr:spPr>
        <a:xfrm>
          <a:off x="16761460" y="14238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FD87ECC-BC22-43FA-A2E5-E4AD1628C9E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5DE0DCA-0798-4464-A14B-1971181D1882}"/>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31D7FCDF-8A66-4B19-BE83-A735548BA06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8661AE42-76FF-4D0A-B99A-DD6599F79DB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10893349-EC94-434C-83E4-92BF4C74117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44450</xdr:rowOff>
    </xdr:from>
    <xdr:to>
      <xdr:col>116</xdr:col>
      <xdr:colOff>114300</xdr:colOff>
      <xdr:row>86</xdr:row>
      <xdr:rowOff>146050</xdr:rowOff>
    </xdr:to>
    <xdr:sp macro="" textlink="">
      <xdr:nvSpPr>
        <xdr:cNvPr id="826" name="楕円 825">
          <a:extLst>
            <a:ext uri="{FF2B5EF4-FFF2-40B4-BE49-F238E27FC236}">
              <a16:creationId xmlns:a16="http://schemas.microsoft.com/office/drawing/2014/main" id="{7F9E2EA9-95CA-455C-A60C-2C32F2904239}"/>
            </a:ext>
          </a:extLst>
        </xdr:cNvPr>
        <xdr:cNvSpPr/>
      </xdr:nvSpPr>
      <xdr:spPr>
        <a:xfrm>
          <a:off x="19904710" y="147910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130827</xdr:rowOff>
    </xdr:from>
    <xdr:ext cx="469744" cy="259045"/>
    <xdr:sp macro="" textlink="">
      <xdr:nvSpPr>
        <xdr:cNvPr id="827" name="【消防施設】&#10;一人当たり面積該当値テキスト">
          <a:extLst>
            <a:ext uri="{FF2B5EF4-FFF2-40B4-BE49-F238E27FC236}">
              <a16:creationId xmlns:a16="http://schemas.microsoft.com/office/drawing/2014/main" id="{9E1ED2E8-5C38-4DFD-84EF-B8D9F9E9CDD5}"/>
            </a:ext>
          </a:extLst>
        </xdr:cNvPr>
        <xdr:cNvSpPr txBox="1"/>
      </xdr:nvSpPr>
      <xdr:spPr>
        <a:xfrm>
          <a:off x="19985990" y="1470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44450</xdr:rowOff>
    </xdr:from>
    <xdr:to>
      <xdr:col>112</xdr:col>
      <xdr:colOff>38100</xdr:colOff>
      <xdr:row>86</xdr:row>
      <xdr:rowOff>146050</xdr:rowOff>
    </xdr:to>
    <xdr:sp macro="" textlink="">
      <xdr:nvSpPr>
        <xdr:cNvPr id="828" name="楕円 827">
          <a:extLst>
            <a:ext uri="{FF2B5EF4-FFF2-40B4-BE49-F238E27FC236}">
              <a16:creationId xmlns:a16="http://schemas.microsoft.com/office/drawing/2014/main" id="{CF39F006-0C1E-4AAA-90F5-19113167D14D}"/>
            </a:ext>
          </a:extLst>
        </xdr:cNvPr>
        <xdr:cNvSpPr/>
      </xdr:nvSpPr>
      <xdr:spPr>
        <a:xfrm>
          <a:off x="19161760" y="14791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95250</xdr:rowOff>
    </xdr:from>
    <xdr:to>
      <xdr:col>116</xdr:col>
      <xdr:colOff>63500</xdr:colOff>
      <xdr:row>86</xdr:row>
      <xdr:rowOff>95250</xdr:rowOff>
    </xdr:to>
    <xdr:cxnSp macro="">
      <xdr:nvCxnSpPr>
        <xdr:cNvPr id="829" name="直線コネクタ 828">
          <a:extLst>
            <a:ext uri="{FF2B5EF4-FFF2-40B4-BE49-F238E27FC236}">
              <a16:creationId xmlns:a16="http://schemas.microsoft.com/office/drawing/2014/main" id="{5D9C1ABB-5EC7-4FB4-A7BE-233CCBC91523}"/>
            </a:ext>
          </a:extLst>
        </xdr:cNvPr>
        <xdr:cNvCxnSpPr/>
      </xdr:nvCxnSpPr>
      <xdr:spPr>
        <a:xfrm>
          <a:off x="19204940" y="148361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44450</xdr:rowOff>
    </xdr:from>
    <xdr:to>
      <xdr:col>107</xdr:col>
      <xdr:colOff>101600</xdr:colOff>
      <xdr:row>86</xdr:row>
      <xdr:rowOff>146050</xdr:rowOff>
    </xdr:to>
    <xdr:sp macro="" textlink="">
      <xdr:nvSpPr>
        <xdr:cNvPr id="830" name="楕円 829">
          <a:extLst>
            <a:ext uri="{FF2B5EF4-FFF2-40B4-BE49-F238E27FC236}">
              <a16:creationId xmlns:a16="http://schemas.microsoft.com/office/drawing/2014/main" id="{46AF88EF-3136-4016-A856-6ACAAB114B52}"/>
            </a:ext>
          </a:extLst>
        </xdr:cNvPr>
        <xdr:cNvSpPr/>
      </xdr:nvSpPr>
      <xdr:spPr>
        <a:xfrm>
          <a:off x="18345150" y="147910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95250</xdr:rowOff>
    </xdr:from>
    <xdr:to>
      <xdr:col>111</xdr:col>
      <xdr:colOff>177800</xdr:colOff>
      <xdr:row>86</xdr:row>
      <xdr:rowOff>95250</xdr:rowOff>
    </xdr:to>
    <xdr:cxnSp macro="">
      <xdr:nvCxnSpPr>
        <xdr:cNvPr id="831" name="直線コネクタ 830">
          <a:extLst>
            <a:ext uri="{FF2B5EF4-FFF2-40B4-BE49-F238E27FC236}">
              <a16:creationId xmlns:a16="http://schemas.microsoft.com/office/drawing/2014/main" id="{8C73BA92-8498-4073-8D85-03D7CDB968EB}"/>
            </a:ext>
          </a:extLst>
        </xdr:cNvPr>
        <xdr:cNvCxnSpPr/>
      </xdr:nvCxnSpPr>
      <xdr:spPr>
        <a:xfrm>
          <a:off x="18399760" y="148361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44450</xdr:rowOff>
    </xdr:from>
    <xdr:to>
      <xdr:col>102</xdr:col>
      <xdr:colOff>165100</xdr:colOff>
      <xdr:row>86</xdr:row>
      <xdr:rowOff>146050</xdr:rowOff>
    </xdr:to>
    <xdr:sp macro="" textlink="">
      <xdr:nvSpPr>
        <xdr:cNvPr id="832" name="楕円 831">
          <a:extLst>
            <a:ext uri="{FF2B5EF4-FFF2-40B4-BE49-F238E27FC236}">
              <a16:creationId xmlns:a16="http://schemas.microsoft.com/office/drawing/2014/main" id="{A62F1522-1F2B-4B11-A2EF-CB395B92EC58}"/>
            </a:ext>
          </a:extLst>
        </xdr:cNvPr>
        <xdr:cNvSpPr/>
      </xdr:nvSpPr>
      <xdr:spPr>
        <a:xfrm>
          <a:off x="17547590" y="147910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95250</xdr:rowOff>
    </xdr:from>
    <xdr:to>
      <xdr:col>107</xdr:col>
      <xdr:colOff>50800</xdr:colOff>
      <xdr:row>86</xdr:row>
      <xdr:rowOff>95250</xdr:rowOff>
    </xdr:to>
    <xdr:cxnSp macro="">
      <xdr:nvCxnSpPr>
        <xdr:cNvPr id="833" name="直線コネクタ 832">
          <a:extLst>
            <a:ext uri="{FF2B5EF4-FFF2-40B4-BE49-F238E27FC236}">
              <a16:creationId xmlns:a16="http://schemas.microsoft.com/office/drawing/2014/main" id="{D1820B58-7AD0-4094-ACFB-444985970C9F}"/>
            </a:ext>
          </a:extLst>
        </xdr:cNvPr>
        <xdr:cNvCxnSpPr/>
      </xdr:nvCxnSpPr>
      <xdr:spPr>
        <a:xfrm>
          <a:off x="17602200" y="148361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44450</xdr:rowOff>
    </xdr:from>
    <xdr:to>
      <xdr:col>98</xdr:col>
      <xdr:colOff>38100</xdr:colOff>
      <xdr:row>86</xdr:row>
      <xdr:rowOff>146050</xdr:rowOff>
    </xdr:to>
    <xdr:sp macro="" textlink="">
      <xdr:nvSpPr>
        <xdr:cNvPr id="834" name="楕円 833">
          <a:extLst>
            <a:ext uri="{FF2B5EF4-FFF2-40B4-BE49-F238E27FC236}">
              <a16:creationId xmlns:a16="http://schemas.microsoft.com/office/drawing/2014/main" id="{7A979490-C4F9-415C-BD93-67DAA0CD5B37}"/>
            </a:ext>
          </a:extLst>
        </xdr:cNvPr>
        <xdr:cNvSpPr/>
      </xdr:nvSpPr>
      <xdr:spPr>
        <a:xfrm>
          <a:off x="16761460" y="14791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95250</xdr:rowOff>
    </xdr:from>
    <xdr:to>
      <xdr:col>102</xdr:col>
      <xdr:colOff>114300</xdr:colOff>
      <xdr:row>86</xdr:row>
      <xdr:rowOff>95250</xdr:rowOff>
    </xdr:to>
    <xdr:cxnSp macro="">
      <xdr:nvCxnSpPr>
        <xdr:cNvPr id="835" name="直線コネクタ 834">
          <a:extLst>
            <a:ext uri="{FF2B5EF4-FFF2-40B4-BE49-F238E27FC236}">
              <a16:creationId xmlns:a16="http://schemas.microsoft.com/office/drawing/2014/main" id="{7CFC996E-F3B9-41A1-AF0C-F98AFC55BC9E}"/>
            </a:ext>
          </a:extLst>
        </xdr:cNvPr>
        <xdr:cNvCxnSpPr/>
      </xdr:nvCxnSpPr>
      <xdr:spPr>
        <a:xfrm>
          <a:off x="16804640" y="148361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6" name="n_1aveValue【消防施設】&#10;一人当たり面積">
          <a:extLst>
            <a:ext uri="{FF2B5EF4-FFF2-40B4-BE49-F238E27FC236}">
              <a16:creationId xmlns:a16="http://schemas.microsoft.com/office/drawing/2014/main" id="{B6C77111-817D-4762-BEF8-E10F3D8ED837}"/>
            </a:ext>
          </a:extLst>
        </xdr:cNvPr>
        <xdr:cNvSpPr txBox="1"/>
      </xdr:nvSpPr>
      <xdr:spPr>
        <a:xfrm>
          <a:off x="18982132"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7" name="n_2aveValue【消防施設】&#10;一人当たり面積">
          <a:extLst>
            <a:ext uri="{FF2B5EF4-FFF2-40B4-BE49-F238E27FC236}">
              <a16:creationId xmlns:a16="http://schemas.microsoft.com/office/drawing/2014/main" id="{1AB95F56-6134-459C-AC76-E1EFC2E9380B}"/>
            </a:ext>
          </a:extLst>
        </xdr:cNvPr>
        <xdr:cNvSpPr txBox="1"/>
      </xdr:nvSpPr>
      <xdr:spPr>
        <a:xfrm>
          <a:off x="18182032"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8" name="n_3aveValue【消防施設】&#10;一人当たり面積">
          <a:extLst>
            <a:ext uri="{FF2B5EF4-FFF2-40B4-BE49-F238E27FC236}">
              <a16:creationId xmlns:a16="http://schemas.microsoft.com/office/drawing/2014/main" id="{1C63C0BF-D42A-4951-8C78-8E253164B4B6}"/>
            </a:ext>
          </a:extLst>
        </xdr:cNvPr>
        <xdr:cNvSpPr txBox="1"/>
      </xdr:nvSpPr>
      <xdr:spPr>
        <a:xfrm>
          <a:off x="17384472"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9" name="n_4aveValue【消防施設】&#10;一人当たり面積">
          <a:extLst>
            <a:ext uri="{FF2B5EF4-FFF2-40B4-BE49-F238E27FC236}">
              <a16:creationId xmlns:a16="http://schemas.microsoft.com/office/drawing/2014/main" id="{2B9E05A0-9EA3-459E-AE95-DFDAD3428336}"/>
            </a:ext>
          </a:extLst>
        </xdr:cNvPr>
        <xdr:cNvSpPr txBox="1"/>
      </xdr:nvSpPr>
      <xdr:spPr>
        <a:xfrm>
          <a:off x="16588817"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137177</xdr:rowOff>
    </xdr:from>
    <xdr:ext cx="469744" cy="259045"/>
    <xdr:sp macro="" textlink="">
      <xdr:nvSpPr>
        <xdr:cNvPr id="840" name="n_1mainValue【消防施設】&#10;一人当たり面積">
          <a:extLst>
            <a:ext uri="{FF2B5EF4-FFF2-40B4-BE49-F238E27FC236}">
              <a16:creationId xmlns:a16="http://schemas.microsoft.com/office/drawing/2014/main" id="{09B62DD5-3557-487C-AFFF-494591391525}"/>
            </a:ext>
          </a:extLst>
        </xdr:cNvPr>
        <xdr:cNvSpPr txBox="1"/>
      </xdr:nvSpPr>
      <xdr:spPr>
        <a:xfrm>
          <a:off x="18982132" y="1487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137177</xdr:rowOff>
    </xdr:from>
    <xdr:ext cx="469744" cy="259045"/>
    <xdr:sp macro="" textlink="">
      <xdr:nvSpPr>
        <xdr:cNvPr id="841" name="n_2mainValue【消防施設】&#10;一人当たり面積">
          <a:extLst>
            <a:ext uri="{FF2B5EF4-FFF2-40B4-BE49-F238E27FC236}">
              <a16:creationId xmlns:a16="http://schemas.microsoft.com/office/drawing/2014/main" id="{8846A01E-E41A-4392-A551-288B84DA4033}"/>
            </a:ext>
          </a:extLst>
        </xdr:cNvPr>
        <xdr:cNvSpPr txBox="1"/>
      </xdr:nvSpPr>
      <xdr:spPr>
        <a:xfrm>
          <a:off x="18182032" y="1487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137177</xdr:rowOff>
    </xdr:from>
    <xdr:ext cx="469744" cy="259045"/>
    <xdr:sp macro="" textlink="">
      <xdr:nvSpPr>
        <xdr:cNvPr id="842" name="n_3mainValue【消防施設】&#10;一人当たり面積">
          <a:extLst>
            <a:ext uri="{FF2B5EF4-FFF2-40B4-BE49-F238E27FC236}">
              <a16:creationId xmlns:a16="http://schemas.microsoft.com/office/drawing/2014/main" id="{E96430FE-9B0D-4CD8-A7AC-6F7972E94557}"/>
            </a:ext>
          </a:extLst>
        </xdr:cNvPr>
        <xdr:cNvSpPr txBox="1"/>
      </xdr:nvSpPr>
      <xdr:spPr>
        <a:xfrm>
          <a:off x="17384472" y="1487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137177</xdr:rowOff>
    </xdr:from>
    <xdr:ext cx="469744" cy="259045"/>
    <xdr:sp macro="" textlink="">
      <xdr:nvSpPr>
        <xdr:cNvPr id="843" name="n_4mainValue【消防施設】&#10;一人当たり面積">
          <a:extLst>
            <a:ext uri="{FF2B5EF4-FFF2-40B4-BE49-F238E27FC236}">
              <a16:creationId xmlns:a16="http://schemas.microsoft.com/office/drawing/2014/main" id="{5FCAB363-D0B6-4143-9805-00B52A16E1EB}"/>
            </a:ext>
          </a:extLst>
        </xdr:cNvPr>
        <xdr:cNvSpPr txBox="1"/>
      </xdr:nvSpPr>
      <xdr:spPr>
        <a:xfrm>
          <a:off x="16588817" y="1487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1E1126E6-B66A-455A-AC78-FC98EB88A4B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F03867AB-0192-496C-875E-2CEC473E18A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A4DA3425-FE3A-46BB-A32A-034158F51BA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A00B848C-3E08-4FFE-B5F4-BDE55A799C3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38048BEA-6F15-44DB-9AFC-921A6FCB688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F9C187BF-9DF6-4FA2-9007-75D5C0917B2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ECE8C2F6-E6C6-4346-AF7F-6F93D7010AE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00A24FDE-EC2C-4D97-B936-94BC5ADDB45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6B84A2AA-7224-4665-907B-0D45F0B9328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2A2A068E-5DB6-4760-A822-E32096EE61D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58E4E4A8-2F10-4005-9508-4B734159487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41CEDE89-7191-483C-BCA3-E2D2601FA249}"/>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8705B245-569B-43BD-8D8E-0412B67C6466}"/>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F1346D3E-6678-4B66-A38B-8DF9FD43D010}"/>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925F1A5E-46A3-4617-9392-52AB9CC69253}"/>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AA727A44-B283-40F9-A172-2BB446E2AE83}"/>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72E11FEF-A908-48A0-B40C-A61D44C106F4}"/>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1F30D0A3-EB9C-4222-AB8D-3DF2FD30CD91}"/>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B2855BB0-F85F-4186-8D84-EFBB2792AB94}"/>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C6B53718-E163-4972-8883-AD6E02D4AAB3}"/>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D1F902DC-BE83-4010-A8D0-786165043CF9}"/>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1A30F148-1F4D-42CB-BBD8-F50FEB7BC63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DE73CBB5-AD84-4248-A54B-4EF61FFC7BE1}"/>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59BCBF0D-D784-4F94-A9C4-99AAFA5B398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6A02BA39-743A-4FA4-BE30-B33F3C7FA0BD}"/>
            </a:ext>
          </a:extLst>
        </xdr:cNvPr>
        <xdr:cNvCxnSpPr/>
      </xdr:nvCxnSpPr>
      <xdr:spPr>
        <a:xfrm flipV="1">
          <a:off x="14703424" y="17044034"/>
          <a:ext cx="0" cy="16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B0E53375-E9C8-419B-B096-AFA894EC8A46}"/>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0CF9F795-6DB1-4D17-A41E-A7F70591E7EE}"/>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18950697-02D6-4A36-8423-DF9109FA4409}"/>
            </a:ext>
          </a:extLst>
        </xdr:cNvPr>
        <xdr:cNvSpPr txBox="1"/>
      </xdr:nvSpPr>
      <xdr:spPr>
        <a:xfrm>
          <a:off x="14742160" y="168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FE7DCDD6-8A78-4534-97EB-4FBAA8D4A653}"/>
            </a:ext>
          </a:extLst>
        </xdr:cNvPr>
        <xdr:cNvCxnSpPr/>
      </xdr:nvCxnSpPr>
      <xdr:spPr>
        <a:xfrm>
          <a:off x="14611350" y="17044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4DCF5B72-58DA-48C6-9D2F-43F13CA1A765}"/>
            </a:ext>
          </a:extLst>
        </xdr:cNvPr>
        <xdr:cNvSpPr txBox="1"/>
      </xdr:nvSpPr>
      <xdr:spPr>
        <a:xfrm>
          <a:off x="1474216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3C997811-DCE4-449C-A6F0-269C83CFF36D}"/>
            </a:ext>
          </a:extLst>
        </xdr:cNvPr>
        <xdr:cNvSpPr/>
      </xdr:nvSpPr>
      <xdr:spPr>
        <a:xfrm>
          <a:off x="14649450" y="177171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DEC7192C-3117-4D34-8B44-D66B5440A5BF}"/>
            </a:ext>
          </a:extLst>
        </xdr:cNvPr>
        <xdr:cNvSpPr/>
      </xdr:nvSpPr>
      <xdr:spPr>
        <a:xfrm>
          <a:off x="13887450" y="17713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7779B8C3-A13A-42D5-B6FB-3CE4F1BEAE76}"/>
            </a:ext>
          </a:extLst>
        </xdr:cNvPr>
        <xdr:cNvSpPr/>
      </xdr:nvSpPr>
      <xdr:spPr>
        <a:xfrm>
          <a:off x="13089890" y="177342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7A415944-4783-45D2-8E97-2ED8110FE59F}"/>
            </a:ext>
          </a:extLst>
        </xdr:cNvPr>
        <xdr:cNvSpPr/>
      </xdr:nvSpPr>
      <xdr:spPr>
        <a:xfrm>
          <a:off x="12303760" y="17757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F95BC46B-738D-4292-BCB1-65CE2DA299D9}"/>
            </a:ext>
          </a:extLst>
        </xdr:cNvPr>
        <xdr:cNvSpPr/>
      </xdr:nvSpPr>
      <xdr:spPr>
        <a:xfrm>
          <a:off x="11487150" y="17751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C7591EA-415B-4A01-9D2F-3E48E869DE1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2DE1AF5E-5A66-4F90-99FF-624BA226B5F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80874F49-559A-442C-AA18-0BDB9A22DD8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9D3DDB2F-F813-47A4-AC4B-7723E6D5384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C85EEB17-D4CD-47B8-88C7-E0FAA6B2C313}"/>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69214</xdr:rowOff>
    </xdr:from>
    <xdr:to>
      <xdr:col>85</xdr:col>
      <xdr:colOff>177800</xdr:colOff>
      <xdr:row>105</xdr:row>
      <xdr:rowOff>170814</xdr:rowOff>
    </xdr:to>
    <xdr:sp macro="" textlink="">
      <xdr:nvSpPr>
        <xdr:cNvPr id="884" name="楕円 883">
          <a:extLst>
            <a:ext uri="{FF2B5EF4-FFF2-40B4-BE49-F238E27FC236}">
              <a16:creationId xmlns:a16="http://schemas.microsoft.com/office/drawing/2014/main" id="{8B3E9BFA-ADEE-4148-8CF0-49162A9A21D4}"/>
            </a:ext>
          </a:extLst>
        </xdr:cNvPr>
        <xdr:cNvSpPr/>
      </xdr:nvSpPr>
      <xdr:spPr>
        <a:xfrm>
          <a:off x="14649450" y="180695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47641</xdr:rowOff>
    </xdr:from>
    <xdr:ext cx="405111" cy="259045"/>
    <xdr:sp macro="" textlink="">
      <xdr:nvSpPr>
        <xdr:cNvPr id="885" name="【庁舎】&#10;有形固定資産減価償却率該当値テキスト">
          <a:extLst>
            <a:ext uri="{FF2B5EF4-FFF2-40B4-BE49-F238E27FC236}">
              <a16:creationId xmlns:a16="http://schemas.microsoft.com/office/drawing/2014/main" id="{06760C10-F27E-4DCA-A169-137C1F6E994F}"/>
            </a:ext>
          </a:extLst>
        </xdr:cNvPr>
        <xdr:cNvSpPr txBox="1"/>
      </xdr:nvSpPr>
      <xdr:spPr>
        <a:xfrm>
          <a:off x="14742160"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86361</xdr:rowOff>
    </xdr:from>
    <xdr:to>
      <xdr:col>81</xdr:col>
      <xdr:colOff>101600</xdr:colOff>
      <xdr:row>106</xdr:row>
      <xdr:rowOff>16511</xdr:rowOff>
    </xdr:to>
    <xdr:sp macro="" textlink="">
      <xdr:nvSpPr>
        <xdr:cNvPr id="886" name="楕円 885">
          <a:extLst>
            <a:ext uri="{FF2B5EF4-FFF2-40B4-BE49-F238E27FC236}">
              <a16:creationId xmlns:a16="http://schemas.microsoft.com/office/drawing/2014/main" id="{7A53F958-3202-4F19-A258-ECEDD9EBF16F}"/>
            </a:ext>
          </a:extLst>
        </xdr:cNvPr>
        <xdr:cNvSpPr/>
      </xdr:nvSpPr>
      <xdr:spPr>
        <a:xfrm>
          <a:off x="13887450" y="18090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120014</xdr:rowOff>
    </xdr:from>
    <xdr:to>
      <xdr:col>85</xdr:col>
      <xdr:colOff>127000</xdr:colOff>
      <xdr:row>105</xdr:row>
      <xdr:rowOff>137161</xdr:rowOff>
    </xdr:to>
    <xdr:cxnSp macro="">
      <xdr:nvCxnSpPr>
        <xdr:cNvPr id="887" name="直線コネクタ 886">
          <a:extLst>
            <a:ext uri="{FF2B5EF4-FFF2-40B4-BE49-F238E27FC236}">
              <a16:creationId xmlns:a16="http://schemas.microsoft.com/office/drawing/2014/main" id="{2111A1F8-A4E8-486C-9B3C-C6C976EC313F}"/>
            </a:ext>
          </a:extLst>
        </xdr:cNvPr>
        <xdr:cNvCxnSpPr/>
      </xdr:nvCxnSpPr>
      <xdr:spPr>
        <a:xfrm flipV="1">
          <a:off x="13942060" y="18124169"/>
          <a:ext cx="76200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63500</xdr:rowOff>
    </xdr:from>
    <xdr:to>
      <xdr:col>76</xdr:col>
      <xdr:colOff>165100</xdr:colOff>
      <xdr:row>105</xdr:row>
      <xdr:rowOff>165100</xdr:rowOff>
    </xdr:to>
    <xdr:sp macro="" textlink="">
      <xdr:nvSpPr>
        <xdr:cNvPr id="888" name="楕円 887">
          <a:extLst>
            <a:ext uri="{FF2B5EF4-FFF2-40B4-BE49-F238E27FC236}">
              <a16:creationId xmlns:a16="http://schemas.microsoft.com/office/drawing/2014/main" id="{B5497E93-DFF3-4760-B1D6-5D14C9AE4707}"/>
            </a:ext>
          </a:extLst>
        </xdr:cNvPr>
        <xdr:cNvSpPr/>
      </xdr:nvSpPr>
      <xdr:spPr>
        <a:xfrm>
          <a:off x="13089890" y="180619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114300</xdr:rowOff>
    </xdr:from>
    <xdr:to>
      <xdr:col>81</xdr:col>
      <xdr:colOff>50800</xdr:colOff>
      <xdr:row>105</xdr:row>
      <xdr:rowOff>137161</xdr:rowOff>
    </xdr:to>
    <xdr:cxnSp macro="">
      <xdr:nvCxnSpPr>
        <xdr:cNvPr id="889" name="直線コネクタ 888">
          <a:extLst>
            <a:ext uri="{FF2B5EF4-FFF2-40B4-BE49-F238E27FC236}">
              <a16:creationId xmlns:a16="http://schemas.microsoft.com/office/drawing/2014/main" id="{E524C5DB-2D28-4322-B25F-A640D1C8D166}"/>
            </a:ext>
          </a:extLst>
        </xdr:cNvPr>
        <xdr:cNvCxnSpPr/>
      </xdr:nvCxnSpPr>
      <xdr:spPr>
        <a:xfrm>
          <a:off x="13144500" y="18116550"/>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40639</xdr:rowOff>
    </xdr:from>
    <xdr:to>
      <xdr:col>72</xdr:col>
      <xdr:colOff>38100</xdr:colOff>
      <xdr:row>105</xdr:row>
      <xdr:rowOff>142239</xdr:rowOff>
    </xdr:to>
    <xdr:sp macro="" textlink="">
      <xdr:nvSpPr>
        <xdr:cNvPr id="890" name="楕円 889">
          <a:extLst>
            <a:ext uri="{FF2B5EF4-FFF2-40B4-BE49-F238E27FC236}">
              <a16:creationId xmlns:a16="http://schemas.microsoft.com/office/drawing/2014/main" id="{05D60478-950A-4683-B16E-FE30E766DEFC}"/>
            </a:ext>
          </a:extLst>
        </xdr:cNvPr>
        <xdr:cNvSpPr/>
      </xdr:nvSpPr>
      <xdr:spPr>
        <a:xfrm>
          <a:off x="12303760" y="180428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91439</xdr:rowOff>
    </xdr:from>
    <xdr:to>
      <xdr:col>76</xdr:col>
      <xdr:colOff>114300</xdr:colOff>
      <xdr:row>105</xdr:row>
      <xdr:rowOff>114300</xdr:rowOff>
    </xdr:to>
    <xdr:cxnSp macro="">
      <xdr:nvCxnSpPr>
        <xdr:cNvPr id="891" name="直線コネクタ 890">
          <a:extLst>
            <a:ext uri="{FF2B5EF4-FFF2-40B4-BE49-F238E27FC236}">
              <a16:creationId xmlns:a16="http://schemas.microsoft.com/office/drawing/2014/main" id="{C0493FD7-1167-48D5-ADAC-DF0CF8DDD664}"/>
            </a:ext>
          </a:extLst>
        </xdr:cNvPr>
        <xdr:cNvCxnSpPr/>
      </xdr:nvCxnSpPr>
      <xdr:spPr>
        <a:xfrm>
          <a:off x="12346940" y="18097499"/>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10161</xdr:rowOff>
    </xdr:from>
    <xdr:to>
      <xdr:col>67</xdr:col>
      <xdr:colOff>101600</xdr:colOff>
      <xdr:row>105</xdr:row>
      <xdr:rowOff>111761</xdr:rowOff>
    </xdr:to>
    <xdr:sp macro="" textlink="">
      <xdr:nvSpPr>
        <xdr:cNvPr id="892" name="楕円 891">
          <a:extLst>
            <a:ext uri="{FF2B5EF4-FFF2-40B4-BE49-F238E27FC236}">
              <a16:creationId xmlns:a16="http://schemas.microsoft.com/office/drawing/2014/main" id="{FA4FF616-3098-49B9-8B12-670E47693530}"/>
            </a:ext>
          </a:extLst>
        </xdr:cNvPr>
        <xdr:cNvSpPr/>
      </xdr:nvSpPr>
      <xdr:spPr>
        <a:xfrm>
          <a:off x="11487150" y="180143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60961</xdr:rowOff>
    </xdr:from>
    <xdr:to>
      <xdr:col>71</xdr:col>
      <xdr:colOff>177800</xdr:colOff>
      <xdr:row>105</xdr:row>
      <xdr:rowOff>91439</xdr:rowOff>
    </xdr:to>
    <xdr:cxnSp macro="">
      <xdr:nvCxnSpPr>
        <xdr:cNvPr id="893" name="直線コネクタ 892">
          <a:extLst>
            <a:ext uri="{FF2B5EF4-FFF2-40B4-BE49-F238E27FC236}">
              <a16:creationId xmlns:a16="http://schemas.microsoft.com/office/drawing/2014/main" id="{0CD286C0-6A85-4023-8237-227C523E458E}"/>
            </a:ext>
          </a:extLst>
        </xdr:cNvPr>
        <xdr:cNvCxnSpPr/>
      </xdr:nvCxnSpPr>
      <xdr:spPr>
        <a:xfrm>
          <a:off x="11541760" y="18059401"/>
          <a:ext cx="805180" cy="3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6851044F-7CDE-44E1-BD2E-6F3259E2BA7D}"/>
            </a:ext>
          </a:extLst>
        </xdr:cNvPr>
        <xdr:cNvSpPr txBox="1"/>
      </xdr:nvSpPr>
      <xdr:spPr>
        <a:xfrm>
          <a:off x="13738234" y="174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4736D4DB-9359-4673-ABFD-C924330D6718}"/>
            </a:ext>
          </a:extLst>
        </xdr:cNvPr>
        <xdr:cNvSpPr txBox="1"/>
      </xdr:nvSpPr>
      <xdr:spPr>
        <a:xfrm>
          <a:off x="1295718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7493E032-D6B4-43D9-8FEE-2AE0A282B336}"/>
            </a:ext>
          </a:extLst>
        </xdr:cNvPr>
        <xdr:cNvSpPr txBox="1"/>
      </xdr:nvSpPr>
      <xdr:spPr>
        <a:xfrm>
          <a:off x="1217105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5D238083-B2E4-4F3D-AB4A-44710DDF6786}"/>
            </a:ext>
          </a:extLst>
        </xdr:cNvPr>
        <xdr:cNvSpPr txBox="1"/>
      </xdr:nvSpPr>
      <xdr:spPr>
        <a:xfrm>
          <a:off x="113544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7638</xdr:rowOff>
    </xdr:from>
    <xdr:ext cx="405111" cy="259045"/>
    <xdr:sp macro="" textlink="">
      <xdr:nvSpPr>
        <xdr:cNvPr id="898" name="n_1mainValue【庁舎】&#10;有形固定資産減価償却率">
          <a:extLst>
            <a:ext uri="{FF2B5EF4-FFF2-40B4-BE49-F238E27FC236}">
              <a16:creationId xmlns:a16="http://schemas.microsoft.com/office/drawing/2014/main" id="{53FA9DFF-60A0-4443-BCEA-BBA621A1B75F}"/>
            </a:ext>
          </a:extLst>
        </xdr:cNvPr>
        <xdr:cNvSpPr txBox="1"/>
      </xdr:nvSpPr>
      <xdr:spPr>
        <a:xfrm>
          <a:off x="13738234" y="1818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156227</xdr:rowOff>
    </xdr:from>
    <xdr:ext cx="405111" cy="259045"/>
    <xdr:sp macro="" textlink="">
      <xdr:nvSpPr>
        <xdr:cNvPr id="899" name="n_2mainValue【庁舎】&#10;有形固定資産減価償却率">
          <a:extLst>
            <a:ext uri="{FF2B5EF4-FFF2-40B4-BE49-F238E27FC236}">
              <a16:creationId xmlns:a16="http://schemas.microsoft.com/office/drawing/2014/main" id="{500185AD-2EC7-4161-A08E-728481205E77}"/>
            </a:ext>
          </a:extLst>
        </xdr:cNvPr>
        <xdr:cNvSpPr txBox="1"/>
      </xdr:nvSpPr>
      <xdr:spPr>
        <a:xfrm>
          <a:off x="1295718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133366</xdr:rowOff>
    </xdr:from>
    <xdr:ext cx="405111" cy="259045"/>
    <xdr:sp macro="" textlink="">
      <xdr:nvSpPr>
        <xdr:cNvPr id="900" name="n_3mainValue【庁舎】&#10;有形固定資産減価償却率">
          <a:extLst>
            <a:ext uri="{FF2B5EF4-FFF2-40B4-BE49-F238E27FC236}">
              <a16:creationId xmlns:a16="http://schemas.microsoft.com/office/drawing/2014/main" id="{16477770-F8DD-4B3C-8F1D-1C2BF0B069DA}"/>
            </a:ext>
          </a:extLst>
        </xdr:cNvPr>
        <xdr:cNvSpPr txBox="1"/>
      </xdr:nvSpPr>
      <xdr:spPr>
        <a:xfrm>
          <a:off x="12171054" y="18131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102888</xdr:rowOff>
    </xdr:from>
    <xdr:ext cx="405111" cy="259045"/>
    <xdr:sp macro="" textlink="">
      <xdr:nvSpPr>
        <xdr:cNvPr id="901" name="n_4mainValue【庁舎】&#10;有形固定資産減価償却率">
          <a:extLst>
            <a:ext uri="{FF2B5EF4-FFF2-40B4-BE49-F238E27FC236}">
              <a16:creationId xmlns:a16="http://schemas.microsoft.com/office/drawing/2014/main" id="{75683201-FF90-47EA-8686-01083CC73814}"/>
            </a:ext>
          </a:extLst>
        </xdr:cNvPr>
        <xdr:cNvSpPr txBox="1"/>
      </xdr:nvSpPr>
      <xdr:spPr>
        <a:xfrm>
          <a:off x="11354444" y="1810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DB457958-A630-4775-9B9C-939D6300B48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03C369E9-2E0C-43BE-B143-03DB35BB118B}"/>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15B1DD0E-168D-44D1-8314-30F66E8A94D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1C04D2E8-D10C-4F4B-951C-B228497824C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29E5EB32-4400-4116-ABBA-5A44BFCC697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35B5283B-2042-4ACD-8E2E-C41E669F31C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DD99EC60-FE63-4283-8E38-C9590CA5A3B9}"/>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781269EA-C9AC-47D8-8270-D3538EDB5AC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62C08166-71C5-4D99-B0A2-0F8DD0ED41B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B45AEBBB-E232-47F3-90F9-40E5DA4AAEA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D86CE8FE-0AA0-4975-AA54-CFD74BEEC480}"/>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490370A9-D5C3-47FD-A676-089F0F8F67F5}"/>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A69CD4F7-D486-4200-9822-E328156CC399}"/>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E62FE496-6F4C-434F-933B-29997B73D634}"/>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54B334C1-4BA4-4F9B-903C-9D8536F3FA6E}"/>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4A06B7DA-ACDD-4439-9E64-9E881FB90691}"/>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D837E918-0B54-4E03-9101-3310A918CBB3}"/>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3C9704A9-502C-4CC4-9F3F-316B6DE94EAE}"/>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8B7A22AE-E0FC-4A4B-BB63-26D6F2C187CA}"/>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5ACADCDF-F7C9-447C-B153-D4D64763FEA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50E4DDA0-E497-428B-9040-9B8848030D5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6B371A85-D39F-4D5C-BA55-8657F76173A1}"/>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E215380E-0B50-43DC-9C09-B92B778FE65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274E9F94-E218-4AD8-8F62-43535D15CF64}"/>
            </a:ext>
          </a:extLst>
        </xdr:cNvPr>
        <xdr:cNvCxnSpPr/>
      </xdr:nvCxnSpPr>
      <xdr:spPr>
        <a:xfrm flipV="1">
          <a:off x="19947254" y="1710690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55823EAA-8C90-441C-B156-49440DF4717A}"/>
            </a:ext>
          </a:extLst>
        </xdr:cNvPr>
        <xdr:cNvSpPr txBox="1"/>
      </xdr:nvSpPr>
      <xdr:spPr>
        <a:xfrm>
          <a:off x="19985990" y="1851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DBF8350C-046E-4163-8861-AB269317CF78}"/>
            </a:ext>
          </a:extLst>
        </xdr:cNvPr>
        <xdr:cNvCxnSpPr/>
      </xdr:nvCxnSpPr>
      <xdr:spPr>
        <a:xfrm>
          <a:off x="19885660" y="18512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F2B44743-30E3-4BFD-ABE1-6DD025BC75B4}"/>
            </a:ext>
          </a:extLst>
        </xdr:cNvPr>
        <xdr:cNvSpPr txBox="1"/>
      </xdr:nvSpPr>
      <xdr:spPr>
        <a:xfrm>
          <a:off x="19985990" y="1688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50CA08A2-234D-4DCA-A466-678D9A3FA5B0}"/>
            </a:ext>
          </a:extLst>
        </xdr:cNvPr>
        <xdr:cNvCxnSpPr/>
      </xdr:nvCxnSpPr>
      <xdr:spPr>
        <a:xfrm>
          <a:off x="19885660" y="17106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0" name="【庁舎】&#10;一人当たり面積平均値テキスト">
          <a:extLst>
            <a:ext uri="{FF2B5EF4-FFF2-40B4-BE49-F238E27FC236}">
              <a16:creationId xmlns:a16="http://schemas.microsoft.com/office/drawing/2014/main" id="{5C7BC797-6D84-49B7-8312-2D91E83FE6F7}"/>
            </a:ext>
          </a:extLst>
        </xdr:cNvPr>
        <xdr:cNvSpPr txBox="1"/>
      </xdr:nvSpPr>
      <xdr:spPr>
        <a:xfrm>
          <a:off x="19985990" y="17919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7BFF2A4A-679C-4BCF-8459-45DB6E4C64E5}"/>
            </a:ext>
          </a:extLst>
        </xdr:cNvPr>
        <xdr:cNvSpPr/>
      </xdr:nvSpPr>
      <xdr:spPr>
        <a:xfrm>
          <a:off x="19904710" y="1806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1D021316-DE37-4A0F-A318-D8AE4DC17362}"/>
            </a:ext>
          </a:extLst>
        </xdr:cNvPr>
        <xdr:cNvSpPr/>
      </xdr:nvSpPr>
      <xdr:spPr>
        <a:xfrm>
          <a:off x="19161760" y="180676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0ED4C565-47B6-489C-A142-0FBF6D328CCC}"/>
            </a:ext>
          </a:extLst>
        </xdr:cNvPr>
        <xdr:cNvSpPr/>
      </xdr:nvSpPr>
      <xdr:spPr>
        <a:xfrm>
          <a:off x="18345150" y="1807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6166B3EE-9BE4-47CA-AD71-F8FA550510D0}"/>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2CC9B04D-8501-4544-8146-AFF2CF893D0E}"/>
            </a:ext>
          </a:extLst>
        </xdr:cNvPr>
        <xdr:cNvSpPr/>
      </xdr:nvSpPr>
      <xdr:spPr>
        <a:xfrm>
          <a:off x="16761460" y="180962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FB15C0E3-9A0D-4A30-9074-EAF6C8E537F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CC46D97-5CF2-4A76-BFB7-0AB1359F6AE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1AC2F0D-A786-4942-A68A-00B26ADD1E1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1BB75EC6-1FD6-4F07-B158-D91C4C50FA6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D8C4D67A-8445-4721-AB64-A0ACE6B75C4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90170</xdr:rowOff>
    </xdr:from>
    <xdr:to>
      <xdr:col>116</xdr:col>
      <xdr:colOff>114300</xdr:colOff>
      <xdr:row>106</xdr:row>
      <xdr:rowOff>20320</xdr:rowOff>
    </xdr:to>
    <xdr:sp macro="" textlink="">
      <xdr:nvSpPr>
        <xdr:cNvPr id="941" name="楕円 940">
          <a:extLst>
            <a:ext uri="{FF2B5EF4-FFF2-40B4-BE49-F238E27FC236}">
              <a16:creationId xmlns:a16="http://schemas.microsoft.com/office/drawing/2014/main" id="{B88AF920-2FCA-4BA2-9186-D1BBA0C7A2D2}"/>
            </a:ext>
          </a:extLst>
        </xdr:cNvPr>
        <xdr:cNvSpPr/>
      </xdr:nvSpPr>
      <xdr:spPr>
        <a:xfrm>
          <a:off x="19904710" y="18096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68597</xdr:rowOff>
    </xdr:from>
    <xdr:ext cx="469744" cy="259045"/>
    <xdr:sp macro="" textlink="">
      <xdr:nvSpPr>
        <xdr:cNvPr id="942" name="【庁舎】&#10;一人当たり面積該当値テキスト">
          <a:extLst>
            <a:ext uri="{FF2B5EF4-FFF2-40B4-BE49-F238E27FC236}">
              <a16:creationId xmlns:a16="http://schemas.microsoft.com/office/drawing/2014/main" id="{75077A57-5B84-460D-8DD9-04231A82D375}"/>
            </a:ext>
          </a:extLst>
        </xdr:cNvPr>
        <xdr:cNvSpPr txBox="1"/>
      </xdr:nvSpPr>
      <xdr:spPr>
        <a:xfrm>
          <a:off x="19985990" y="1806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90170</xdr:rowOff>
    </xdr:from>
    <xdr:to>
      <xdr:col>112</xdr:col>
      <xdr:colOff>38100</xdr:colOff>
      <xdr:row>106</xdr:row>
      <xdr:rowOff>20320</xdr:rowOff>
    </xdr:to>
    <xdr:sp macro="" textlink="">
      <xdr:nvSpPr>
        <xdr:cNvPr id="943" name="楕円 942">
          <a:extLst>
            <a:ext uri="{FF2B5EF4-FFF2-40B4-BE49-F238E27FC236}">
              <a16:creationId xmlns:a16="http://schemas.microsoft.com/office/drawing/2014/main" id="{47514B21-B3C8-4FF8-969F-987593B919E8}"/>
            </a:ext>
          </a:extLst>
        </xdr:cNvPr>
        <xdr:cNvSpPr/>
      </xdr:nvSpPr>
      <xdr:spPr>
        <a:xfrm>
          <a:off x="19161760" y="180962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140970</xdr:rowOff>
    </xdr:from>
    <xdr:to>
      <xdr:col>116</xdr:col>
      <xdr:colOff>63500</xdr:colOff>
      <xdr:row>105</xdr:row>
      <xdr:rowOff>140970</xdr:rowOff>
    </xdr:to>
    <xdr:cxnSp macro="">
      <xdr:nvCxnSpPr>
        <xdr:cNvPr id="944" name="直線コネクタ 943">
          <a:extLst>
            <a:ext uri="{FF2B5EF4-FFF2-40B4-BE49-F238E27FC236}">
              <a16:creationId xmlns:a16="http://schemas.microsoft.com/office/drawing/2014/main" id="{658C0873-F3D7-4C16-A42D-7E53B3EB3AE5}"/>
            </a:ext>
          </a:extLst>
        </xdr:cNvPr>
        <xdr:cNvCxnSpPr/>
      </xdr:nvCxnSpPr>
      <xdr:spPr>
        <a:xfrm>
          <a:off x="19204940" y="181413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90170</xdr:rowOff>
    </xdr:from>
    <xdr:to>
      <xdr:col>107</xdr:col>
      <xdr:colOff>101600</xdr:colOff>
      <xdr:row>106</xdr:row>
      <xdr:rowOff>20320</xdr:rowOff>
    </xdr:to>
    <xdr:sp macro="" textlink="">
      <xdr:nvSpPr>
        <xdr:cNvPr id="945" name="楕円 944">
          <a:extLst>
            <a:ext uri="{FF2B5EF4-FFF2-40B4-BE49-F238E27FC236}">
              <a16:creationId xmlns:a16="http://schemas.microsoft.com/office/drawing/2014/main" id="{C7BB7BB0-B7AF-42A3-80C6-1B9FBEDFEFA4}"/>
            </a:ext>
          </a:extLst>
        </xdr:cNvPr>
        <xdr:cNvSpPr/>
      </xdr:nvSpPr>
      <xdr:spPr>
        <a:xfrm>
          <a:off x="18345150" y="18096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140970</xdr:rowOff>
    </xdr:from>
    <xdr:to>
      <xdr:col>111</xdr:col>
      <xdr:colOff>177800</xdr:colOff>
      <xdr:row>105</xdr:row>
      <xdr:rowOff>140970</xdr:rowOff>
    </xdr:to>
    <xdr:cxnSp macro="">
      <xdr:nvCxnSpPr>
        <xdr:cNvPr id="946" name="直線コネクタ 945">
          <a:extLst>
            <a:ext uri="{FF2B5EF4-FFF2-40B4-BE49-F238E27FC236}">
              <a16:creationId xmlns:a16="http://schemas.microsoft.com/office/drawing/2014/main" id="{BF1D1483-C9BE-40E2-B400-99D593A35F3A}"/>
            </a:ext>
          </a:extLst>
        </xdr:cNvPr>
        <xdr:cNvCxnSpPr/>
      </xdr:nvCxnSpPr>
      <xdr:spPr>
        <a:xfrm>
          <a:off x="18399760" y="181413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47" name="楕円 946">
          <a:extLst>
            <a:ext uri="{FF2B5EF4-FFF2-40B4-BE49-F238E27FC236}">
              <a16:creationId xmlns:a16="http://schemas.microsoft.com/office/drawing/2014/main" id="{7126D7D3-67E6-414C-8AE2-5734CC53CE78}"/>
            </a:ext>
          </a:extLst>
        </xdr:cNvPr>
        <xdr:cNvSpPr/>
      </xdr:nvSpPr>
      <xdr:spPr>
        <a:xfrm>
          <a:off x="17547590" y="180905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137161</xdr:rowOff>
    </xdr:from>
    <xdr:to>
      <xdr:col>107</xdr:col>
      <xdr:colOff>50800</xdr:colOff>
      <xdr:row>105</xdr:row>
      <xdr:rowOff>140970</xdr:rowOff>
    </xdr:to>
    <xdr:cxnSp macro="">
      <xdr:nvCxnSpPr>
        <xdr:cNvPr id="948" name="直線コネクタ 947">
          <a:extLst>
            <a:ext uri="{FF2B5EF4-FFF2-40B4-BE49-F238E27FC236}">
              <a16:creationId xmlns:a16="http://schemas.microsoft.com/office/drawing/2014/main" id="{21802485-8FD0-49D9-86D0-D26D3279D6A6}"/>
            </a:ext>
          </a:extLst>
        </xdr:cNvPr>
        <xdr:cNvCxnSpPr/>
      </xdr:nvCxnSpPr>
      <xdr:spPr>
        <a:xfrm>
          <a:off x="17602200" y="18135601"/>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49" name="楕円 948">
          <a:extLst>
            <a:ext uri="{FF2B5EF4-FFF2-40B4-BE49-F238E27FC236}">
              <a16:creationId xmlns:a16="http://schemas.microsoft.com/office/drawing/2014/main" id="{042A44C1-E9C3-4653-BDD9-EE3841315223}"/>
            </a:ext>
          </a:extLst>
        </xdr:cNvPr>
        <xdr:cNvSpPr/>
      </xdr:nvSpPr>
      <xdr:spPr>
        <a:xfrm>
          <a:off x="16761460" y="180905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137161</xdr:rowOff>
    </xdr:from>
    <xdr:to>
      <xdr:col>102</xdr:col>
      <xdr:colOff>114300</xdr:colOff>
      <xdr:row>105</xdr:row>
      <xdr:rowOff>137161</xdr:rowOff>
    </xdr:to>
    <xdr:cxnSp macro="">
      <xdr:nvCxnSpPr>
        <xdr:cNvPr id="950" name="直線コネクタ 949">
          <a:extLst>
            <a:ext uri="{FF2B5EF4-FFF2-40B4-BE49-F238E27FC236}">
              <a16:creationId xmlns:a16="http://schemas.microsoft.com/office/drawing/2014/main" id="{DE19A1F5-9AE4-472D-AC8F-5368BEECD898}"/>
            </a:ext>
          </a:extLst>
        </xdr:cNvPr>
        <xdr:cNvCxnSpPr/>
      </xdr:nvCxnSpPr>
      <xdr:spPr>
        <a:xfrm>
          <a:off x="16804640" y="181356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1" name="n_1aveValue【庁舎】&#10;一人当たり面積">
          <a:extLst>
            <a:ext uri="{FF2B5EF4-FFF2-40B4-BE49-F238E27FC236}">
              <a16:creationId xmlns:a16="http://schemas.microsoft.com/office/drawing/2014/main" id="{93A10930-038E-4C5F-BF38-C9D3643B3FF2}"/>
            </a:ext>
          </a:extLst>
        </xdr:cNvPr>
        <xdr:cNvSpPr txBox="1"/>
      </xdr:nvSpPr>
      <xdr:spPr>
        <a:xfrm>
          <a:off x="189821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2" name="n_2aveValue【庁舎】&#10;一人当たり面積">
          <a:extLst>
            <a:ext uri="{FF2B5EF4-FFF2-40B4-BE49-F238E27FC236}">
              <a16:creationId xmlns:a16="http://schemas.microsoft.com/office/drawing/2014/main" id="{1E8FCF3E-3194-46A7-AFC3-56AF5B39C2E8}"/>
            </a:ext>
          </a:extLst>
        </xdr:cNvPr>
        <xdr:cNvSpPr txBox="1"/>
      </xdr:nvSpPr>
      <xdr:spPr>
        <a:xfrm>
          <a:off x="181820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3" name="n_3aveValue【庁舎】&#10;一人当たり面積">
          <a:extLst>
            <a:ext uri="{FF2B5EF4-FFF2-40B4-BE49-F238E27FC236}">
              <a16:creationId xmlns:a16="http://schemas.microsoft.com/office/drawing/2014/main" id="{9B388BB7-9675-4D8A-AF13-51EFDDEE1BE0}"/>
            </a:ext>
          </a:extLst>
        </xdr:cNvPr>
        <xdr:cNvSpPr txBox="1"/>
      </xdr:nvSpPr>
      <xdr:spPr>
        <a:xfrm>
          <a:off x="1738447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282EBC5E-E92E-45B8-8BB9-250045E76A5C}"/>
            </a:ext>
          </a:extLst>
        </xdr:cNvPr>
        <xdr:cNvSpPr txBox="1"/>
      </xdr:nvSpPr>
      <xdr:spPr>
        <a:xfrm>
          <a:off x="16588817"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11447</xdr:rowOff>
    </xdr:from>
    <xdr:ext cx="469744" cy="259045"/>
    <xdr:sp macro="" textlink="">
      <xdr:nvSpPr>
        <xdr:cNvPr id="955" name="n_1mainValue【庁舎】&#10;一人当たり面積">
          <a:extLst>
            <a:ext uri="{FF2B5EF4-FFF2-40B4-BE49-F238E27FC236}">
              <a16:creationId xmlns:a16="http://schemas.microsoft.com/office/drawing/2014/main" id="{03759034-4EBD-4DF7-AE95-D69A6D714707}"/>
            </a:ext>
          </a:extLst>
        </xdr:cNvPr>
        <xdr:cNvSpPr txBox="1"/>
      </xdr:nvSpPr>
      <xdr:spPr>
        <a:xfrm>
          <a:off x="18982132"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11447</xdr:rowOff>
    </xdr:from>
    <xdr:ext cx="469744" cy="259045"/>
    <xdr:sp macro="" textlink="">
      <xdr:nvSpPr>
        <xdr:cNvPr id="956" name="n_2mainValue【庁舎】&#10;一人当たり面積">
          <a:extLst>
            <a:ext uri="{FF2B5EF4-FFF2-40B4-BE49-F238E27FC236}">
              <a16:creationId xmlns:a16="http://schemas.microsoft.com/office/drawing/2014/main" id="{FC2B1E76-F48D-4E91-8CBD-EE6597507BCD}"/>
            </a:ext>
          </a:extLst>
        </xdr:cNvPr>
        <xdr:cNvSpPr txBox="1"/>
      </xdr:nvSpPr>
      <xdr:spPr>
        <a:xfrm>
          <a:off x="18182032"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57" name="n_3mainValue【庁舎】&#10;一人当たり面積">
          <a:extLst>
            <a:ext uri="{FF2B5EF4-FFF2-40B4-BE49-F238E27FC236}">
              <a16:creationId xmlns:a16="http://schemas.microsoft.com/office/drawing/2014/main" id="{F24F59B5-F058-4B52-9BAC-319A8B939C6F}"/>
            </a:ext>
          </a:extLst>
        </xdr:cNvPr>
        <xdr:cNvSpPr txBox="1"/>
      </xdr:nvSpPr>
      <xdr:spPr>
        <a:xfrm>
          <a:off x="17384472" y="1818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58" name="n_4mainValue【庁舎】&#10;一人当たり面積">
          <a:extLst>
            <a:ext uri="{FF2B5EF4-FFF2-40B4-BE49-F238E27FC236}">
              <a16:creationId xmlns:a16="http://schemas.microsoft.com/office/drawing/2014/main" id="{B800AEC8-3272-432A-B1CD-1DD592C2447C}"/>
            </a:ext>
          </a:extLst>
        </xdr:cNvPr>
        <xdr:cNvSpPr txBox="1"/>
      </xdr:nvSpPr>
      <xdr:spPr>
        <a:xfrm>
          <a:off x="16588817" y="1786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FB251A38-B21A-4B10-A07A-8C7AD620A7A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F1D44F6B-0EFB-4869-AF1D-CCA16588630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CEF50516-EB4F-4E68-A693-9CFD04CD529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類似団体内平均値と比較し、特に有形固定資産減価償却率が高く推移している施設は、一般廃棄物処理施設と、体育館・プール、庁舎である。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一般廃棄物処理施設については、ごみ処理施設の溶融炉等の大型設備機器の耐用年数は建物の躯体に比べて短く、昭和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年に建築された第一工場棟をはじめ、現在稼働中の炉が近く更新時期を迎えることから、令和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年度にかけて、改修によるさらなる長寿命化・延命化を図った。また、今後予定されている炉の改修・更新には多額の費用を要することから、長期的な視点で計画的な保全を行う必要がある。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年以上経過している施設が多く、老朽化が進行しており、今後も有形固定資産減価償却率の上昇が見込まれるため、長期的な活用を見据えた適切な保全を進めていく。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庁舎については、本庁舎（本館）・合同庁舎ともに建築後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年を経過しており、今後も有形固定資産減価償却率の上昇が見込まれるため、長期的な視点で計画的な保全を進めていく。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116_&#33576;&#26408;&#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16_&#33576;&#26408;&#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16_&#33576;&#2640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71.5</v>
          </cell>
          <cell r="BX53">
            <v>72.599999999999994</v>
          </cell>
          <cell r="CF53">
            <v>73.8</v>
          </cell>
          <cell r="CN53">
            <v>68.400000000000006</v>
          </cell>
          <cell r="CV53">
            <v>67.900000000000006</v>
          </cell>
        </row>
        <row r="55">
          <cell r="AN55" t="str">
            <v>類似団体内平均値</v>
          </cell>
          <cell r="BP55">
            <v>18</v>
          </cell>
          <cell r="BX55">
            <v>13.1</v>
          </cell>
          <cell r="CF55">
            <v>10.9</v>
          </cell>
          <cell r="CN55">
            <v>13.6</v>
          </cell>
          <cell r="CV55">
            <v>15.3</v>
          </cell>
        </row>
        <row r="57">
          <cell r="BP57">
            <v>61.9</v>
          </cell>
          <cell r="BX57">
            <v>62.5</v>
          </cell>
          <cell r="CF57">
            <v>63.5</v>
          </cell>
          <cell r="CN57">
            <v>63.8</v>
          </cell>
          <cell r="CV57">
            <v>64.099999999999994</v>
          </cell>
        </row>
        <row r="72">
          <cell r="BP72" t="str">
            <v>R02</v>
          </cell>
          <cell r="BX72" t="str">
            <v>R03</v>
          </cell>
          <cell r="CF72" t="str">
            <v>R04</v>
          </cell>
          <cell r="CN72" t="str">
            <v>R05</v>
          </cell>
          <cell r="CV72" t="str">
            <v>R06</v>
          </cell>
        </row>
        <row r="73">
          <cell r="AN73" t="str">
            <v>当該団体値</v>
          </cell>
        </row>
        <row r="75">
          <cell r="BP75">
            <v>-2.2999999999999998</v>
          </cell>
          <cell r="BX75">
            <v>-1.7</v>
          </cell>
          <cell r="CF75">
            <v>-1.1000000000000001</v>
          </cell>
          <cell r="CN75">
            <v>-0.6</v>
          </cell>
          <cell r="CV75">
            <v>-0.3</v>
          </cell>
        </row>
        <row r="77">
          <cell r="AN77" t="str">
            <v>類似団体内平均値</v>
          </cell>
          <cell r="BP77">
            <v>18</v>
          </cell>
          <cell r="BX77">
            <v>13.1</v>
          </cell>
          <cell r="CF77">
            <v>10.9</v>
          </cell>
          <cell r="CN77">
            <v>13.6</v>
          </cell>
          <cell r="CV77">
            <v>15.3</v>
          </cell>
        </row>
        <row r="79">
          <cell r="BP79">
            <v>3.5</v>
          </cell>
          <cell r="BX79">
            <v>3.6</v>
          </cell>
          <cell r="CF79">
            <v>4</v>
          </cell>
          <cell r="CN79">
            <v>4.3</v>
          </cell>
          <cell r="CV79">
            <v>4.5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441406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117124287</v>
      </c>
      <c r="BO4" s="358"/>
      <c r="BP4" s="358"/>
      <c r="BQ4" s="358"/>
      <c r="BR4" s="358"/>
      <c r="BS4" s="358"/>
      <c r="BT4" s="358"/>
      <c r="BU4" s="359"/>
      <c r="BV4" s="357">
        <v>119721525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2.1</v>
      </c>
      <c r="CU4" s="364"/>
      <c r="CV4" s="364"/>
      <c r="CW4" s="364"/>
      <c r="CX4" s="364"/>
      <c r="CY4" s="364"/>
      <c r="CZ4" s="364"/>
      <c r="DA4" s="365"/>
      <c r="DB4" s="363">
        <v>2.1</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114443906</v>
      </c>
      <c r="BO5" s="395"/>
      <c r="BP5" s="395"/>
      <c r="BQ5" s="395"/>
      <c r="BR5" s="395"/>
      <c r="BS5" s="395"/>
      <c r="BT5" s="395"/>
      <c r="BU5" s="396"/>
      <c r="BV5" s="394">
        <v>117524734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94.9</v>
      </c>
      <c r="CU5" s="392"/>
      <c r="CV5" s="392"/>
      <c r="CW5" s="392"/>
      <c r="CX5" s="392"/>
      <c r="CY5" s="392"/>
      <c r="CZ5" s="392"/>
      <c r="DA5" s="393"/>
      <c r="DB5" s="391">
        <v>92.6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2680381</v>
      </c>
      <c r="BO6" s="395"/>
      <c r="BP6" s="395"/>
      <c r="BQ6" s="395"/>
      <c r="BR6" s="395"/>
      <c r="BS6" s="395"/>
      <c r="BT6" s="395"/>
      <c r="BU6" s="396"/>
      <c r="BV6" s="394">
        <v>2196791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v>
      </c>
      <c r="CU6" s="432"/>
      <c r="CV6" s="432"/>
      <c r="CW6" s="432"/>
      <c r="CX6" s="432"/>
      <c r="CY6" s="432"/>
      <c r="CZ6" s="432"/>
      <c r="DA6" s="433"/>
      <c r="DB6" s="431">
        <v>92.8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1420169</v>
      </c>
      <c r="BO7" s="395"/>
      <c r="BP7" s="395"/>
      <c r="BQ7" s="395"/>
      <c r="BR7" s="395"/>
      <c r="BS7" s="395"/>
      <c r="BT7" s="395"/>
      <c r="BU7" s="396"/>
      <c r="BV7" s="394">
        <v>1015639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58764943</v>
      </c>
      <c r="CU7" s="395"/>
      <c r="CV7" s="395"/>
      <c r="CW7" s="395"/>
      <c r="CX7" s="395"/>
      <c r="CY7" s="395"/>
      <c r="CZ7" s="395"/>
      <c r="DA7" s="396"/>
      <c r="DB7" s="394">
        <v>56812441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1260212</v>
      </c>
      <c r="BO8" s="395"/>
      <c r="BP8" s="395"/>
      <c r="BQ8" s="395"/>
      <c r="BR8" s="395"/>
      <c r="BS8" s="395"/>
      <c r="BT8" s="395"/>
      <c r="BU8" s="396"/>
      <c r="BV8" s="394">
        <v>1181152</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0.98</v>
      </c>
      <c r="CU8" s="435"/>
      <c r="CV8" s="435"/>
      <c r="CW8" s="435"/>
      <c r="CX8" s="435"/>
      <c r="CY8" s="435"/>
      <c r="CZ8" s="435"/>
      <c r="DA8" s="436"/>
      <c r="DB8" s="434">
        <v>0.97</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287730</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79060</v>
      </c>
      <c r="BO9" s="395"/>
      <c r="BP9" s="395"/>
      <c r="BQ9" s="395"/>
      <c r="BR9" s="395"/>
      <c r="BS9" s="395"/>
      <c r="BT9" s="395"/>
      <c r="BU9" s="396"/>
      <c r="BV9" s="394">
        <v>197392</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6.7</v>
      </c>
      <c r="CU9" s="392"/>
      <c r="CV9" s="392"/>
      <c r="CW9" s="392"/>
      <c r="CX9" s="392"/>
      <c r="CY9" s="392"/>
      <c r="CZ9" s="392"/>
      <c r="DA9" s="393"/>
      <c r="DB9" s="391">
        <v>7.5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280033</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273730</v>
      </c>
      <c r="BO10" s="395"/>
      <c r="BP10" s="395"/>
      <c r="BQ10" s="395"/>
      <c r="BR10" s="395"/>
      <c r="BS10" s="395"/>
      <c r="BT10" s="395"/>
      <c r="BU10" s="396"/>
      <c r="BV10" s="394">
        <v>201170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286042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200000</v>
      </c>
      <c r="BO12" s="395"/>
      <c r="BP12" s="395"/>
      <c r="BQ12" s="395"/>
      <c r="BR12" s="395"/>
      <c r="BS12" s="395"/>
      <c r="BT12" s="395"/>
      <c r="BU12" s="396"/>
      <c r="BV12" s="394">
        <v>700000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280856</v>
      </c>
      <c r="S13" s="479"/>
      <c r="T13" s="479"/>
      <c r="U13" s="479"/>
      <c r="V13" s="480"/>
      <c r="W13" s="410" t="s">
        <v>131</v>
      </c>
      <c r="X13" s="411"/>
      <c r="Y13" s="411"/>
      <c r="Z13" s="411"/>
      <c r="AA13" s="411"/>
      <c r="AB13" s="401"/>
      <c r="AC13" s="445">
        <v>685</v>
      </c>
      <c r="AD13" s="446"/>
      <c r="AE13" s="446"/>
      <c r="AF13" s="446"/>
      <c r="AG13" s="488"/>
      <c r="AH13" s="445">
        <v>736</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152790</v>
      </c>
      <c r="BO13" s="395"/>
      <c r="BP13" s="395"/>
      <c r="BQ13" s="395"/>
      <c r="BR13" s="395"/>
      <c r="BS13" s="395"/>
      <c r="BT13" s="395"/>
      <c r="BU13" s="396"/>
      <c r="BV13" s="394">
        <v>-301438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-0.3</v>
      </c>
      <c r="CU13" s="392"/>
      <c r="CV13" s="392"/>
      <c r="CW13" s="392"/>
      <c r="CX13" s="392"/>
      <c r="CY13" s="392"/>
      <c r="CZ13" s="392"/>
      <c r="DA13" s="393"/>
      <c r="DB13" s="391">
        <v>-0.6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285715</v>
      </c>
      <c r="S14" s="479"/>
      <c r="T14" s="479"/>
      <c r="U14" s="479"/>
      <c r="V14" s="480"/>
      <c r="W14" s="384"/>
      <c r="X14" s="385"/>
      <c r="Y14" s="385"/>
      <c r="Z14" s="385"/>
      <c r="AA14" s="385"/>
      <c r="AB14" s="374"/>
      <c r="AC14" s="481">
        <v>0.6</v>
      </c>
      <c r="AD14" s="482"/>
      <c r="AE14" s="482"/>
      <c r="AF14" s="482"/>
      <c r="AG14" s="483"/>
      <c r="AH14" s="481">
        <v>0.6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281110</v>
      </c>
      <c r="S15" s="479"/>
      <c r="T15" s="479"/>
      <c r="U15" s="479"/>
      <c r="V15" s="480"/>
      <c r="W15" s="410" t="s">
        <v>137</v>
      </c>
      <c r="X15" s="411"/>
      <c r="Y15" s="411"/>
      <c r="Z15" s="411"/>
      <c r="AA15" s="411"/>
      <c r="AB15" s="401"/>
      <c r="AC15" s="445">
        <v>24627</v>
      </c>
      <c r="AD15" s="446"/>
      <c r="AE15" s="446"/>
      <c r="AF15" s="446"/>
      <c r="AG15" s="488"/>
      <c r="AH15" s="445">
        <v>27454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44483052</v>
      </c>
      <c r="BO15" s="358"/>
      <c r="BP15" s="358"/>
      <c r="BQ15" s="358"/>
      <c r="BR15" s="358"/>
      <c r="BS15" s="358"/>
      <c r="BT15" s="358"/>
      <c r="BU15" s="359"/>
      <c r="BV15" s="357">
        <v>43442090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20.5</v>
      </c>
      <c r="AD16" s="482"/>
      <c r="AE16" s="482"/>
      <c r="AF16" s="482"/>
      <c r="AG16" s="483"/>
      <c r="AH16" s="481">
        <v>22.8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45917019</v>
      </c>
      <c r="BO16" s="395"/>
      <c r="BP16" s="395"/>
      <c r="BQ16" s="395"/>
      <c r="BR16" s="395"/>
      <c r="BS16" s="395"/>
      <c r="BT16" s="395"/>
      <c r="BU16" s="396"/>
      <c r="BV16" s="394">
        <v>44330789</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94901</v>
      </c>
      <c r="AD17" s="446"/>
      <c r="AE17" s="446"/>
      <c r="AF17" s="446"/>
      <c r="AG17" s="488"/>
      <c r="AH17" s="445">
        <v>91996</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57200652</v>
      </c>
      <c r="BO17" s="395"/>
      <c r="BP17" s="395"/>
      <c r="BQ17" s="395"/>
      <c r="BR17" s="395"/>
      <c r="BS17" s="395"/>
      <c r="BT17" s="395"/>
      <c r="BU17" s="396"/>
      <c r="BV17" s="394">
        <v>55802980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76.489999999999995</v>
      </c>
      <c r="M18" s="518"/>
      <c r="N18" s="518"/>
      <c r="O18" s="518"/>
      <c r="P18" s="518"/>
      <c r="Q18" s="518"/>
      <c r="R18" s="519"/>
      <c r="S18" s="519"/>
      <c r="T18" s="519"/>
      <c r="U18" s="519"/>
      <c r="V18" s="520"/>
      <c r="W18" s="412"/>
      <c r="X18" s="413"/>
      <c r="Y18" s="413"/>
      <c r="Z18" s="413"/>
      <c r="AA18" s="413"/>
      <c r="AB18" s="404"/>
      <c r="AC18" s="521">
        <v>78.900000000000006</v>
      </c>
      <c r="AD18" s="522"/>
      <c r="AE18" s="522"/>
      <c r="AF18" s="522"/>
      <c r="AG18" s="523"/>
      <c r="AH18" s="521">
        <v>76.5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58593561</v>
      </c>
      <c r="BO18" s="395"/>
      <c r="BP18" s="395"/>
      <c r="BQ18" s="395"/>
      <c r="BR18" s="395"/>
      <c r="BS18" s="395"/>
      <c r="BT18" s="395"/>
      <c r="BU18" s="396"/>
      <c r="BV18" s="394">
        <v>54562305</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3762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73472389</v>
      </c>
      <c r="BO19" s="395"/>
      <c r="BP19" s="395"/>
      <c r="BQ19" s="395"/>
      <c r="BR19" s="395"/>
      <c r="BS19" s="395"/>
      <c r="BT19" s="395"/>
      <c r="BU19" s="396"/>
      <c r="BV19" s="394">
        <v>70908966</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125089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53886040</v>
      </c>
      <c r="BO22" s="358"/>
      <c r="BP22" s="358"/>
      <c r="BQ22" s="358"/>
      <c r="BR22" s="358"/>
      <c r="BS22" s="358"/>
      <c r="BT22" s="358"/>
      <c r="BU22" s="359"/>
      <c r="BV22" s="357">
        <v>52875146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51260082</v>
      </c>
      <c r="BO23" s="395"/>
      <c r="BP23" s="395"/>
      <c r="BQ23" s="395"/>
      <c r="BR23" s="395"/>
      <c r="BS23" s="395"/>
      <c r="BT23" s="395"/>
      <c r="BU23" s="396"/>
      <c r="BV23" s="394">
        <v>49695932</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9830</v>
      </c>
      <c r="R24" s="446"/>
      <c r="S24" s="446"/>
      <c r="T24" s="446"/>
      <c r="U24" s="446"/>
      <c r="V24" s="488"/>
      <c r="W24" s="540"/>
      <c r="X24" s="541"/>
      <c r="Y24" s="542"/>
      <c r="Z24" s="444" t="s">
        <v>162</v>
      </c>
      <c r="AA24" s="424"/>
      <c r="AB24" s="424"/>
      <c r="AC24" s="424"/>
      <c r="AD24" s="424"/>
      <c r="AE24" s="424"/>
      <c r="AF24" s="424"/>
      <c r="AG24" s="425"/>
      <c r="AH24" s="445">
        <v>1568</v>
      </c>
      <c r="AI24" s="446"/>
      <c r="AJ24" s="446"/>
      <c r="AK24" s="446"/>
      <c r="AL24" s="488"/>
      <c r="AM24" s="445">
        <v>4889024</v>
      </c>
      <c r="AN24" s="446"/>
      <c r="AO24" s="446"/>
      <c r="AP24" s="446"/>
      <c r="AQ24" s="446"/>
      <c r="AR24" s="488"/>
      <c r="AS24" s="445">
        <v>3118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39154443</v>
      </c>
      <c r="BO24" s="395"/>
      <c r="BP24" s="395"/>
      <c r="BQ24" s="395"/>
      <c r="BR24" s="395"/>
      <c r="BS24" s="395"/>
      <c r="BT24" s="395"/>
      <c r="BU24" s="396"/>
      <c r="BV24" s="394">
        <v>36157185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8580</v>
      </c>
      <c r="R25" s="446"/>
      <c r="S25" s="446"/>
      <c r="T25" s="446"/>
      <c r="U25" s="446"/>
      <c r="V25" s="488"/>
      <c r="W25" s="540"/>
      <c r="X25" s="541"/>
      <c r="Y25" s="542"/>
      <c r="Z25" s="444" t="s">
        <v>165</v>
      </c>
      <c r="AA25" s="424"/>
      <c r="AB25" s="424"/>
      <c r="AC25" s="424"/>
      <c r="AD25" s="424"/>
      <c r="AE25" s="424"/>
      <c r="AF25" s="424"/>
      <c r="AG25" s="425"/>
      <c r="AH25" s="445">
        <v>265</v>
      </c>
      <c r="AI25" s="446"/>
      <c r="AJ25" s="446"/>
      <c r="AK25" s="446"/>
      <c r="AL25" s="488"/>
      <c r="AM25" s="445">
        <v>855950</v>
      </c>
      <c r="AN25" s="446"/>
      <c r="AO25" s="446"/>
      <c r="AP25" s="446"/>
      <c r="AQ25" s="446"/>
      <c r="AR25" s="488"/>
      <c r="AS25" s="445">
        <v>3230</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20283411</v>
      </c>
      <c r="BO25" s="358"/>
      <c r="BP25" s="358"/>
      <c r="BQ25" s="358"/>
      <c r="BR25" s="358"/>
      <c r="BS25" s="358"/>
      <c r="BT25" s="358"/>
      <c r="BU25" s="359"/>
      <c r="BV25" s="357">
        <v>24475966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7850</v>
      </c>
      <c r="R26" s="446"/>
      <c r="S26" s="446"/>
      <c r="T26" s="446"/>
      <c r="U26" s="446"/>
      <c r="V26" s="488"/>
      <c r="W26" s="540"/>
      <c r="X26" s="541"/>
      <c r="Y26" s="542"/>
      <c r="Z26" s="444" t="s">
        <v>168</v>
      </c>
      <c r="AA26" s="546"/>
      <c r="AB26" s="546"/>
      <c r="AC26" s="546"/>
      <c r="AD26" s="546"/>
      <c r="AE26" s="546"/>
      <c r="AF26" s="546"/>
      <c r="AG26" s="547"/>
      <c r="AH26" s="445">
        <v>195</v>
      </c>
      <c r="AI26" s="446"/>
      <c r="AJ26" s="446"/>
      <c r="AK26" s="446"/>
      <c r="AL26" s="488"/>
      <c r="AM26" s="445">
        <v>593190</v>
      </c>
      <c r="AN26" s="446"/>
      <c r="AO26" s="446"/>
      <c r="AP26" s="446"/>
      <c r="AQ26" s="446"/>
      <c r="AR26" s="488"/>
      <c r="AS26" s="445">
        <v>3042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386696</v>
      </c>
      <c r="BO26" s="395"/>
      <c r="BP26" s="395"/>
      <c r="BQ26" s="395"/>
      <c r="BR26" s="395"/>
      <c r="BS26" s="395"/>
      <c r="BT26" s="395"/>
      <c r="BU26" s="396"/>
      <c r="BV26" s="394">
        <v>502311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7580</v>
      </c>
      <c r="R27" s="446"/>
      <c r="S27" s="446"/>
      <c r="T27" s="446"/>
      <c r="U27" s="446"/>
      <c r="V27" s="488"/>
      <c r="W27" s="540"/>
      <c r="X27" s="541"/>
      <c r="Y27" s="542"/>
      <c r="Z27" s="444" t="s">
        <v>171</v>
      </c>
      <c r="AA27" s="424"/>
      <c r="AB27" s="424"/>
      <c r="AC27" s="424"/>
      <c r="AD27" s="424"/>
      <c r="AE27" s="424"/>
      <c r="AF27" s="424"/>
      <c r="AG27" s="425"/>
      <c r="AH27" s="445">
        <v>85</v>
      </c>
      <c r="AI27" s="446"/>
      <c r="AJ27" s="446"/>
      <c r="AK27" s="446"/>
      <c r="AL27" s="488"/>
      <c r="AM27" s="445">
        <v>269156</v>
      </c>
      <c r="AN27" s="446"/>
      <c r="AO27" s="446"/>
      <c r="AP27" s="446"/>
      <c r="AQ27" s="446"/>
      <c r="AR27" s="488"/>
      <c r="AS27" s="445">
        <v>3167</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708671</v>
      </c>
      <c r="BO27" s="514"/>
      <c r="BP27" s="514"/>
      <c r="BQ27" s="514"/>
      <c r="BR27" s="514"/>
      <c r="BS27" s="514"/>
      <c r="BT27" s="514"/>
      <c r="BU27" s="515"/>
      <c r="BV27" s="513">
        <v>708671</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7080</v>
      </c>
      <c r="R28" s="446"/>
      <c r="S28" s="446"/>
      <c r="T28" s="446"/>
      <c r="U28" s="446"/>
      <c r="V28" s="488"/>
      <c r="W28" s="540"/>
      <c r="X28" s="541"/>
      <c r="Y28" s="542"/>
      <c r="Z28" s="444" t="s">
        <v>174</v>
      </c>
      <c r="AA28" s="424"/>
      <c r="AB28" s="424"/>
      <c r="AC28" s="424"/>
      <c r="AD28" s="424"/>
      <c r="AE28" s="424"/>
      <c r="AF28" s="424"/>
      <c r="AG28" s="425"/>
      <c r="AH28" s="445">
        <v>2</v>
      </c>
      <c r="AI28" s="446"/>
      <c r="AJ28" s="446"/>
      <c r="AK28" s="446"/>
      <c r="AL28" s="488"/>
      <c r="AM28" s="445" t="s">
        <v>175</v>
      </c>
      <c r="AN28" s="446"/>
      <c r="AO28" s="446"/>
      <c r="AP28" s="446"/>
      <c r="AQ28" s="446"/>
      <c r="AR28" s="488"/>
      <c r="AS28" s="445" t="s">
        <v>175</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8600850</v>
      </c>
      <c r="BO28" s="358"/>
      <c r="BP28" s="358"/>
      <c r="BQ28" s="358"/>
      <c r="BR28" s="358"/>
      <c r="BS28" s="358"/>
      <c r="BT28" s="358"/>
      <c r="BU28" s="359"/>
      <c r="BV28" s="357">
        <v>7936120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26</v>
      </c>
      <c r="M29" s="446"/>
      <c r="N29" s="446"/>
      <c r="O29" s="446"/>
      <c r="P29" s="488"/>
      <c r="Q29" s="445">
        <v>6640</v>
      </c>
      <c r="R29" s="446"/>
      <c r="S29" s="446"/>
      <c r="T29" s="446"/>
      <c r="U29" s="446"/>
      <c r="V29" s="488"/>
      <c r="W29" s="543"/>
      <c r="X29" s="544"/>
      <c r="Y29" s="545"/>
      <c r="Z29" s="444" t="s">
        <v>178</v>
      </c>
      <c r="AA29" s="424"/>
      <c r="AB29" s="424"/>
      <c r="AC29" s="424"/>
      <c r="AD29" s="424"/>
      <c r="AE29" s="424"/>
      <c r="AF29" s="424"/>
      <c r="AG29" s="425"/>
      <c r="AH29" s="445">
        <v>1655</v>
      </c>
      <c r="AI29" s="446"/>
      <c r="AJ29" s="446"/>
      <c r="AK29" s="446"/>
      <c r="AL29" s="488"/>
      <c r="AM29" s="445">
        <v>5164224</v>
      </c>
      <c r="AN29" s="446"/>
      <c r="AO29" s="446"/>
      <c r="AP29" s="446"/>
      <c r="AQ29" s="446"/>
      <c r="AR29" s="488"/>
      <c r="AS29" s="445">
        <v>3120</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t="s">
        <v>122</v>
      </c>
      <c r="BO29" s="395"/>
      <c r="BP29" s="395"/>
      <c r="BQ29" s="395"/>
      <c r="BR29" s="395"/>
      <c r="BS29" s="395"/>
      <c r="BT29" s="395"/>
      <c r="BU29" s="396"/>
      <c r="BV29" s="394" t="s">
        <v>122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100.3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11605771</v>
      </c>
      <c r="BO30" s="514"/>
      <c r="BP30" s="514"/>
      <c r="BQ30" s="514"/>
      <c r="BR30" s="514"/>
      <c r="BS30" s="514"/>
      <c r="BT30" s="514"/>
      <c r="BU30" s="515"/>
      <c r="BV30" s="513">
        <v>11325190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大阪府都市ボートレース企業団（モーターボート競走事業会計）</v>
      </c>
      <c r="BZ34" s="585"/>
      <c r="CA34" s="585"/>
      <c r="CB34" s="585"/>
      <c r="CC34" s="585"/>
      <c r="CD34" s="585"/>
      <c r="CE34" s="585"/>
      <c r="CF34" s="585"/>
      <c r="CG34" s="585"/>
      <c r="CH34" s="585"/>
      <c r="CI34" s="585"/>
      <c r="CJ34" s="585"/>
      <c r="CK34" s="585"/>
      <c r="CL34" s="585"/>
      <c r="CM34" s="585"/>
      <c r="CN34" s="163"/>
      <c r="CO34" s="584">
        <f>IF(CQ34="","",MAX(C34:D43,U34:V43,AM34:AN43,BE34:BF43,BW34:BX43)+1)</f>
        <v>13</v>
      </c>
      <c r="CP34" s="584"/>
      <c r="CQ34" s="585" t="str">
        <f>IF('各会計、関係団体の財政状況及び健全化判断比率'!BS7="","",'各会計、関係団体の財政状況及び健全化判断比率'!BS7)</f>
        <v>茨木市土地開発公社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下水道等事業会計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淀川右岸水防事務組合</v>
      </c>
      <c r="BZ35" s="585"/>
      <c r="CA35" s="585"/>
      <c r="CB35" s="585"/>
      <c r="CC35" s="585"/>
      <c r="CD35" s="585"/>
      <c r="CE35" s="585"/>
      <c r="CF35" s="585"/>
      <c r="CG35" s="585"/>
      <c r="CH35" s="585"/>
      <c r="CI35" s="585"/>
      <c r="CJ35" s="585"/>
      <c r="CK35" s="585"/>
      <c r="CL35" s="585"/>
      <c r="CM35" s="585"/>
      <c r="CN35" s="163"/>
      <c r="CO35" s="584">
        <f t="shared" ref="CO35:CO43" si="3">IF(CQ35="","",CO34+1)</f>
        <v>14</v>
      </c>
      <c r="CP35" s="584"/>
      <c r="CQ35" s="585" t="str">
        <f>IF('各会計、関係団体の財政状況及び健全化判断比率'!BS8="","",'各会計、関係団体の財政状況及び健全化判断比率'!BS8)</f>
        <v>茨木市保健医療センター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大阪府後期高齢者医療広域連合（一般会計）</v>
      </c>
      <c r="BZ36" s="585"/>
      <c r="CA36" s="585"/>
      <c r="CB36" s="585"/>
      <c r="CC36" s="585"/>
      <c r="CD36" s="585"/>
      <c r="CE36" s="585"/>
      <c r="CF36" s="585"/>
      <c r="CG36" s="585"/>
      <c r="CH36" s="585"/>
      <c r="CI36" s="585"/>
      <c r="CJ36" s="585"/>
      <c r="CK36" s="585"/>
      <c r="CL36" s="585"/>
      <c r="CM36" s="585"/>
      <c r="CN36" s="163"/>
      <c r="CO36" s="584">
        <f t="shared" si="3"/>
        <v>15</v>
      </c>
      <c r="CP36" s="584"/>
      <c r="CQ36" s="585" t="str">
        <f>IF('各会計、関係団体の財政状況及び健全化判断比率'!BS9="","",'各会計、関係団体の財政状況及び健全化判断比率'!BS9)</f>
        <v>茨木市文化振興財団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大阪府後期高齢者医療広域連合（後期高齢者医療特別会計）</v>
      </c>
      <c r="BZ37" s="585"/>
      <c r="CA37" s="585"/>
      <c r="CB37" s="585"/>
      <c r="CC37" s="585"/>
      <c r="CD37" s="585"/>
      <c r="CE37" s="585"/>
      <c r="CF37" s="585"/>
      <c r="CG37" s="585"/>
      <c r="CH37" s="585"/>
      <c r="CI37" s="585"/>
      <c r="CJ37" s="585"/>
      <c r="CK37" s="585"/>
      <c r="CL37" s="585"/>
      <c r="CM37" s="585"/>
      <c r="CN37" s="163"/>
      <c r="CO37" s="584">
        <f t="shared" si="3"/>
        <v>16</v>
      </c>
      <c r="CP37" s="584"/>
      <c r="CQ37" s="585" t="str">
        <f>IF('各会計、関係団体の財政状況及び健全化判断比率'!BS10="","",'各会計、関係団体の財政状況及び健全化判断比率'!BS10)</f>
        <v>茨木市観光協会</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大阪広域水道企業団（水道用水供給会計）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大阪広域水道企業団（工業用水道事業会計）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N6bR33jP+V6uIImAb6ChxRSroyYbP1DZ1Upx+EBPNgXaGvuPeKsBLTFjHHtvSayRI40ntdW+YaK6LtS+v1oLWA==" saltValue="rrFNH/dc4OtraGN7++g+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5546875" style="196" customWidth="1"/>
    <col min="2" max="2" width="2.44140625" style="196" customWidth="1"/>
    <col min="3" max="16" width="2.5546875" style="196" customWidth="1"/>
    <col min="17" max="17" width="2.44140625" style="196" customWidth="1"/>
    <col min="18" max="95" width="1.5546875" style="196" customWidth="1"/>
    <col min="96" max="133" width="1.5546875" style="208" customWidth="1"/>
    <col min="134" max="143" width="1.554687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52288888</v>
      </c>
      <c r="S5" s="600"/>
      <c r="T5" s="600"/>
      <c r="U5" s="600"/>
      <c r="V5" s="600"/>
      <c r="W5" s="600"/>
      <c r="X5" s="600"/>
      <c r="Y5" s="601"/>
      <c r="Z5" s="602">
        <v>44.6</v>
      </c>
      <c r="AA5" s="602"/>
      <c r="AB5" s="602"/>
      <c r="AC5" s="602"/>
      <c r="AD5" s="603">
        <v>47674669</v>
      </c>
      <c r="AE5" s="603"/>
      <c r="AF5" s="603"/>
      <c r="AG5" s="603"/>
      <c r="AH5" s="603"/>
      <c r="AI5" s="603"/>
      <c r="AJ5" s="603"/>
      <c r="AK5" s="603"/>
      <c r="AL5" s="604">
        <v>77.3</v>
      </c>
      <c r="AM5" s="605"/>
      <c r="AN5" s="605"/>
      <c r="AO5" s="606"/>
      <c r="AP5" s="596" t="s">
        <v>217</v>
      </c>
      <c r="AQ5" s="597"/>
      <c r="AR5" s="597"/>
      <c r="AS5" s="597"/>
      <c r="AT5" s="597"/>
      <c r="AU5" s="597"/>
      <c r="AV5" s="597"/>
      <c r="AW5" s="597"/>
      <c r="AX5" s="597"/>
      <c r="AY5" s="597"/>
      <c r="AZ5" s="597"/>
      <c r="BA5" s="597"/>
      <c r="BB5" s="597"/>
      <c r="BC5" s="597"/>
      <c r="BD5" s="597"/>
      <c r="BE5" s="597"/>
      <c r="BF5" s="598"/>
      <c r="BG5" s="610">
        <v>47674669</v>
      </c>
      <c r="BH5" s="611"/>
      <c r="BI5" s="611"/>
      <c r="BJ5" s="611"/>
      <c r="BK5" s="611"/>
      <c r="BL5" s="611"/>
      <c r="BM5" s="611"/>
      <c r="BN5" s="612"/>
      <c r="BO5" s="613">
        <v>91.2</v>
      </c>
      <c r="BP5" s="613"/>
      <c r="BQ5" s="613"/>
      <c r="BR5" s="613"/>
      <c r="BS5" s="614">
        <v>664524</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513855</v>
      </c>
      <c r="S6" s="611"/>
      <c r="T6" s="611"/>
      <c r="U6" s="611"/>
      <c r="V6" s="611"/>
      <c r="W6" s="611"/>
      <c r="X6" s="611"/>
      <c r="Y6" s="612"/>
      <c r="Z6" s="613">
        <v>0.4</v>
      </c>
      <c r="AA6" s="613"/>
      <c r="AB6" s="613"/>
      <c r="AC6" s="613"/>
      <c r="AD6" s="614">
        <v>513855</v>
      </c>
      <c r="AE6" s="614"/>
      <c r="AF6" s="614"/>
      <c r="AG6" s="614"/>
      <c r="AH6" s="614"/>
      <c r="AI6" s="614"/>
      <c r="AJ6" s="614"/>
      <c r="AK6" s="614"/>
      <c r="AL6" s="615">
        <v>0.8</v>
      </c>
      <c r="AM6" s="616"/>
      <c r="AN6" s="616"/>
      <c r="AO6" s="617"/>
      <c r="AP6" s="607" t="s">
        <v>222</v>
      </c>
      <c r="AQ6" s="608"/>
      <c r="AR6" s="608"/>
      <c r="AS6" s="608"/>
      <c r="AT6" s="608"/>
      <c r="AU6" s="608"/>
      <c r="AV6" s="608"/>
      <c r="AW6" s="608"/>
      <c r="AX6" s="608"/>
      <c r="AY6" s="608"/>
      <c r="AZ6" s="608"/>
      <c r="BA6" s="608"/>
      <c r="BB6" s="608"/>
      <c r="BC6" s="608"/>
      <c r="BD6" s="608"/>
      <c r="BE6" s="608"/>
      <c r="BF6" s="609"/>
      <c r="BG6" s="610">
        <v>47674669</v>
      </c>
      <c r="BH6" s="611"/>
      <c r="BI6" s="611"/>
      <c r="BJ6" s="611"/>
      <c r="BK6" s="611"/>
      <c r="BL6" s="611"/>
      <c r="BM6" s="611"/>
      <c r="BN6" s="612"/>
      <c r="BO6" s="613">
        <v>91.2</v>
      </c>
      <c r="BP6" s="613"/>
      <c r="BQ6" s="613"/>
      <c r="BR6" s="613"/>
      <c r="BS6" s="614">
        <v>664524</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509868</v>
      </c>
      <c r="CS6" s="611"/>
      <c r="CT6" s="611"/>
      <c r="CU6" s="611"/>
      <c r="CV6" s="611"/>
      <c r="CW6" s="611"/>
      <c r="CX6" s="611"/>
      <c r="CY6" s="612"/>
      <c r="CZ6" s="604">
        <v>0.4</v>
      </c>
      <c r="DA6" s="605"/>
      <c r="DB6" s="605"/>
      <c r="DC6" s="621"/>
      <c r="DD6" s="619" t="s">
        <v>122</v>
      </c>
      <c r="DE6" s="611"/>
      <c r="DF6" s="611"/>
      <c r="DG6" s="611"/>
      <c r="DH6" s="611"/>
      <c r="DI6" s="611"/>
      <c r="DJ6" s="611"/>
      <c r="DK6" s="611"/>
      <c r="DL6" s="611"/>
      <c r="DM6" s="611"/>
      <c r="DN6" s="611"/>
      <c r="DO6" s="611"/>
      <c r="DP6" s="612"/>
      <c r="DQ6" s="619">
        <v>509868</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54215</v>
      </c>
      <c r="S7" s="611"/>
      <c r="T7" s="611"/>
      <c r="U7" s="611"/>
      <c r="V7" s="611"/>
      <c r="W7" s="611"/>
      <c r="X7" s="611"/>
      <c r="Y7" s="612"/>
      <c r="Z7" s="613">
        <v>0</v>
      </c>
      <c r="AA7" s="613"/>
      <c r="AB7" s="613"/>
      <c r="AC7" s="613"/>
      <c r="AD7" s="614">
        <v>54215</v>
      </c>
      <c r="AE7" s="614"/>
      <c r="AF7" s="614"/>
      <c r="AG7" s="614"/>
      <c r="AH7" s="614"/>
      <c r="AI7" s="614"/>
      <c r="AJ7" s="614"/>
      <c r="AK7" s="614"/>
      <c r="AL7" s="615">
        <v>0.1</v>
      </c>
      <c r="AM7" s="616"/>
      <c r="AN7" s="616"/>
      <c r="AO7" s="617"/>
      <c r="AP7" s="607" t="s">
        <v>225</v>
      </c>
      <c r="AQ7" s="608"/>
      <c r="AR7" s="608"/>
      <c r="AS7" s="608"/>
      <c r="AT7" s="608"/>
      <c r="AU7" s="608"/>
      <c r="AV7" s="608"/>
      <c r="AW7" s="608"/>
      <c r="AX7" s="608"/>
      <c r="AY7" s="608"/>
      <c r="AZ7" s="608"/>
      <c r="BA7" s="608"/>
      <c r="BB7" s="608"/>
      <c r="BC7" s="608"/>
      <c r="BD7" s="608"/>
      <c r="BE7" s="608"/>
      <c r="BF7" s="609"/>
      <c r="BG7" s="610">
        <v>22247295</v>
      </c>
      <c r="BH7" s="611"/>
      <c r="BI7" s="611"/>
      <c r="BJ7" s="611"/>
      <c r="BK7" s="611"/>
      <c r="BL7" s="611"/>
      <c r="BM7" s="611"/>
      <c r="BN7" s="612"/>
      <c r="BO7" s="613">
        <v>42.5</v>
      </c>
      <c r="BP7" s="613"/>
      <c r="BQ7" s="613"/>
      <c r="BR7" s="613"/>
      <c r="BS7" s="614">
        <v>664524</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9300785</v>
      </c>
      <c r="CS7" s="611"/>
      <c r="CT7" s="611"/>
      <c r="CU7" s="611"/>
      <c r="CV7" s="611"/>
      <c r="CW7" s="611"/>
      <c r="CX7" s="611"/>
      <c r="CY7" s="612"/>
      <c r="CZ7" s="613">
        <v>8.1</v>
      </c>
      <c r="DA7" s="613"/>
      <c r="DB7" s="613"/>
      <c r="DC7" s="613"/>
      <c r="DD7" s="619">
        <v>420604</v>
      </c>
      <c r="DE7" s="611"/>
      <c r="DF7" s="611"/>
      <c r="DG7" s="611"/>
      <c r="DH7" s="611"/>
      <c r="DI7" s="611"/>
      <c r="DJ7" s="611"/>
      <c r="DK7" s="611"/>
      <c r="DL7" s="611"/>
      <c r="DM7" s="611"/>
      <c r="DN7" s="611"/>
      <c r="DO7" s="611"/>
      <c r="DP7" s="612"/>
      <c r="DQ7" s="619">
        <v>7619772</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601923</v>
      </c>
      <c r="S8" s="611"/>
      <c r="T8" s="611"/>
      <c r="U8" s="611"/>
      <c r="V8" s="611"/>
      <c r="W8" s="611"/>
      <c r="X8" s="611"/>
      <c r="Y8" s="612"/>
      <c r="Z8" s="613">
        <v>0.5</v>
      </c>
      <c r="AA8" s="613"/>
      <c r="AB8" s="613"/>
      <c r="AC8" s="613"/>
      <c r="AD8" s="614">
        <v>601923</v>
      </c>
      <c r="AE8" s="614"/>
      <c r="AF8" s="614"/>
      <c r="AG8" s="614"/>
      <c r="AH8" s="614"/>
      <c r="AI8" s="614"/>
      <c r="AJ8" s="614"/>
      <c r="AK8" s="614"/>
      <c r="AL8" s="615">
        <v>1</v>
      </c>
      <c r="AM8" s="616"/>
      <c r="AN8" s="616"/>
      <c r="AO8" s="617"/>
      <c r="AP8" s="607" t="s">
        <v>228</v>
      </c>
      <c r="AQ8" s="608"/>
      <c r="AR8" s="608"/>
      <c r="AS8" s="608"/>
      <c r="AT8" s="608"/>
      <c r="AU8" s="608"/>
      <c r="AV8" s="608"/>
      <c r="AW8" s="608"/>
      <c r="AX8" s="608"/>
      <c r="AY8" s="608"/>
      <c r="AZ8" s="608"/>
      <c r="BA8" s="608"/>
      <c r="BB8" s="608"/>
      <c r="BC8" s="608"/>
      <c r="BD8" s="608"/>
      <c r="BE8" s="608"/>
      <c r="BF8" s="609"/>
      <c r="BG8" s="610">
        <v>443311</v>
      </c>
      <c r="BH8" s="611"/>
      <c r="BI8" s="611"/>
      <c r="BJ8" s="611"/>
      <c r="BK8" s="611"/>
      <c r="BL8" s="611"/>
      <c r="BM8" s="611"/>
      <c r="BN8" s="612"/>
      <c r="BO8" s="613">
        <v>0.8</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57183856</v>
      </c>
      <c r="CS8" s="611"/>
      <c r="CT8" s="611"/>
      <c r="CU8" s="611"/>
      <c r="CV8" s="611"/>
      <c r="CW8" s="611"/>
      <c r="CX8" s="611"/>
      <c r="CY8" s="612"/>
      <c r="CZ8" s="613">
        <v>50</v>
      </c>
      <c r="DA8" s="613"/>
      <c r="DB8" s="613"/>
      <c r="DC8" s="613"/>
      <c r="DD8" s="619">
        <v>1003179</v>
      </c>
      <c r="DE8" s="611"/>
      <c r="DF8" s="611"/>
      <c r="DG8" s="611"/>
      <c r="DH8" s="611"/>
      <c r="DI8" s="611"/>
      <c r="DJ8" s="611"/>
      <c r="DK8" s="611"/>
      <c r="DL8" s="611"/>
      <c r="DM8" s="611"/>
      <c r="DN8" s="611"/>
      <c r="DO8" s="611"/>
      <c r="DP8" s="612"/>
      <c r="DQ8" s="619">
        <v>28348489</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792878</v>
      </c>
      <c r="S9" s="611"/>
      <c r="T9" s="611"/>
      <c r="U9" s="611"/>
      <c r="V9" s="611"/>
      <c r="W9" s="611"/>
      <c r="X9" s="611"/>
      <c r="Y9" s="612"/>
      <c r="Z9" s="613">
        <v>0.7</v>
      </c>
      <c r="AA9" s="613"/>
      <c r="AB9" s="613"/>
      <c r="AC9" s="613"/>
      <c r="AD9" s="614">
        <v>792878</v>
      </c>
      <c r="AE9" s="614"/>
      <c r="AF9" s="614"/>
      <c r="AG9" s="614"/>
      <c r="AH9" s="614"/>
      <c r="AI9" s="614"/>
      <c r="AJ9" s="614"/>
      <c r="AK9" s="614"/>
      <c r="AL9" s="615">
        <v>1.3</v>
      </c>
      <c r="AM9" s="616"/>
      <c r="AN9" s="616"/>
      <c r="AO9" s="617"/>
      <c r="AP9" s="607" t="s">
        <v>231</v>
      </c>
      <c r="AQ9" s="608"/>
      <c r="AR9" s="608"/>
      <c r="AS9" s="608"/>
      <c r="AT9" s="608"/>
      <c r="AU9" s="608"/>
      <c r="AV9" s="608"/>
      <c r="AW9" s="608"/>
      <c r="AX9" s="608"/>
      <c r="AY9" s="608"/>
      <c r="AZ9" s="608"/>
      <c r="BA9" s="608"/>
      <c r="BB9" s="608"/>
      <c r="BC9" s="608"/>
      <c r="BD9" s="608"/>
      <c r="BE9" s="608"/>
      <c r="BF9" s="609"/>
      <c r="BG9" s="610">
        <v>18693201</v>
      </c>
      <c r="BH9" s="611"/>
      <c r="BI9" s="611"/>
      <c r="BJ9" s="611"/>
      <c r="BK9" s="611"/>
      <c r="BL9" s="611"/>
      <c r="BM9" s="611"/>
      <c r="BN9" s="612"/>
      <c r="BO9" s="613">
        <v>35.700000000000003</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9057188</v>
      </c>
      <c r="CS9" s="611"/>
      <c r="CT9" s="611"/>
      <c r="CU9" s="611"/>
      <c r="CV9" s="611"/>
      <c r="CW9" s="611"/>
      <c r="CX9" s="611"/>
      <c r="CY9" s="612"/>
      <c r="CZ9" s="613">
        <v>7.9</v>
      </c>
      <c r="DA9" s="613"/>
      <c r="DB9" s="613"/>
      <c r="DC9" s="613"/>
      <c r="DD9" s="619">
        <v>71283</v>
      </c>
      <c r="DE9" s="611"/>
      <c r="DF9" s="611"/>
      <c r="DG9" s="611"/>
      <c r="DH9" s="611"/>
      <c r="DI9" s="611"/>
      <c r="DJ9" s="611"/>
      <c r="DK9" s="611"/>
      <c r="DL9" s="611"/>
      <c r="DM9" s="611"/>
      <c r="DN9" s="611"/>
      <c r="DO9" s="611"/>
      <c r="DP9" s="612"/>
      <c r="DQ9" s="619">
        <v>6957977</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777313</v>
      </c>
      <c r="BH10" s="611"/>
      <c r="BI10" s="611"/>
      <c r="BJ10" s="611"/>
      <c r="BK10" s="611"/>
      <c r="BL10" s="611"/>
      <c r="BM10" s="611"/>
      <c r="BN10" s="612"/>
      <c r="BO10" s="613">
        <v>1.5</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91858</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88666</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6947911</v>
      </c>
      <c r="S11" s="611"/>
      <c r="T11" s="611"/>
      <c r="U11" s="611"/>
      <c r="V11" s="611"/>
      <c r="W11" s="611"/>
      <c r="X11" s="611"/>
      <c r="Y11" s="612"/>
      <c r="Z11" s="615">
        <v>5.9</v>
      </c>
      <c r="AA11" s="616"/>
      <c r="AB11" s="616"/>
      <c r="AC11" s="622"/>
      <c r="AD11" s="619">
        <v>6947911</v>
      </c>
      <c r="AE11" s="611"/>
      <c r="AF11" s="611"/>
      <c r="AG11" s="611"/>
      <c r="AH11" s="611"/>
      <c r="AI11" s="611"/>
      <c r="AJ11" s="611"/>
      <c r="AK11" s="612"/>
      <c r="AL11" s="615">
        <v>11.3</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2333470</v>
      </c>
      <c r="BH11" s="611"/>
      <c r="BI11" s="611"/>
      <c r="BJ11" s="611"/>
      <c r="BK11" s="611"/>
      <c r="BL11" s="611"/>
      <c r="BM11" s="611"/>
      <c r="BN11" s="612"/>
      <c r="BO11" s="613">
        <v>4.5</v>
      </c>
      <c r="BP11" s="613"/>
      <c r="BQ11" s="613"/>
      <c r="BR11" s="613"/>
      <c r="BS11" s="614">
        <v>664524</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470313</v>
      </c>
      <c r="CS11" s="611"/>
      <c r="CT11" s="611"/>
      <c r="CU11" s="611"/>
      <c r="CV11" s="611"/>
      <c r="CW11" s="611"/>
      <c r="CX11" s="611"/>
      <c r="CY11" s="612"/>
      <c r="CZ11" s="613">
        <v>0.4</v>
      </c>
      <c r="DA11" s="613"/>
      <c r="DB11" s="613"/>
      <c r="DC11" s="613"/>
      <c r="DD11" s="619">
        <v>140552</v>
      </c>
      <c r="DE11" s="611"/>
      <c r="DF11" s="611"/>
      <c r="DG11" s="611"/>
      <c r="DH11" s="611"/>
      <c r="DI11" s="611"/>
      <c r="DJ11" s="611"/>
      <c r="DK11" s="611"/>
      <c r="DL11" s="611"/>
      <c r="DM11" s="611"/>
      <c r="DN11" s="611"/>
      <c r="DO11" s="611"/>
      <c r="DP11" s="612"/>
      <c r="DQ11" s="619">
        <v>356515</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v>93739</v>
      </c>
      <c r="S12" s="611"/>
      <c r="T12" s="611"/>
      <c r="U12" s="611"/>
      <c r="V12" s="611"/>
      <c r="W12" s="611"/>
      <c r="X12" s="611"/>
      <c r="Y12" s="612"/>
      <c r="Z12" s="613">
        <v>0.1</v>
      </c>
      <c r="AA12" s="613"/>
      <c r="AB12" s="613"/>
      <c r="AC12" s="613"/>
      <c r="AD12" s="614">
        <v>93739</v>
      </c>
      <c r="AE12" s="614"/>
      <c r="AF12" s="614"/>
      <c r="AG12" s="614"/>
      <c r="AH12" s="614"/>
      <c r="AI12" s="614"/>
      <c r="AJ12" s="614"/>
      <c r="AK12" s="614"/>
      <c r="AL12" s="615">
        <v>0.2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23403972</v>
      </c>
      <c r="BH12" s="611"/>
      <c r="BI12" s="611"/>
      <c r="BJ12" s="611"/>
      <c r="BK12" s="611"/>
      <c r="BL12" s="611"/>
      <c r="BM12" s="611"/>
      <c r="BN12" s="612"/>
      <c r="BO12" s="613">
        <v>44.8</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1269445</v>
      </c>
      <c r="CS12" s="611"/>
      <c r="CT12" s="611"/>
      <c r="CU12" s="611"/>
      <c r="CV12" s="611"/>
      <c r="CW12" s="611"/>
      <c r="CX12" s="611"/>
      <c r="CY12" s="612"/>
      <c r="CZ12" s="613">
        <v>1.1000000000000001</v>
      </c>
      <c r="DA12" s="613"/>
      <c r="DB12" s="613"/>
      <c r="DC12" s="613"/>
      <c r="DD12" s="619" t="s">
        <v>122</v>
      </c>
      <c r="DE12" s="611"/>
      <c r="DF12" s="611"/>
      <c r="DG12" s="611"/>
      <c r="DH12" s="611"/>
      <c r="DI12" s="611"/>
      <c r="DJ12" s="611"/>
      <c r="DK12" s="611"/>
      <c r="DL12" s="611"/>
      <c r="DM12" s="611"/>
      <c r="DN12" s="611"/>
      <c r="DO12" s="611"/>
      <c r="DP12" s="612"/>
      <c r="DQ12" s="619">
        <v>890642</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23173854</v>
      </c>
      <c r="BH13" s="611"/>
      <c r="BI13" s="611"/>
      <c r="BJ13" s="611"/>
      <c r="BK13" s="611"/>
      <c r="BL13" s="611"/>
      <c r="BM13" s="611"/>
      <c r="BN13" s="612"/>
      <c r="BO13" s="613">
        <v>44.3</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8117687</v>
      </c>
      <c r="CS13" s="611"/>
      <c r="CT13" s="611"/>
      <c r="CU13" s="611"/>
      <c r="CV13" s="611"/>
      <c r="CW13" s="611"/>
      <c r="CX13" s="611"/>
      <c r="CY13" s="612"/>
      <c r="CZ13" s="613">
        <v>7.1</v>
      </c>
      <c r="DA13" s="613"/>
      <c r="DB13" s="613"/>
      <c r="DC13" s="613"/>
      <c r="DD13" s="619">
        <v>2282137</v>
      </c>
      <c r="DE13" s="611"/>
      <c r="DF13" s="611"/>
      <c r="DG13" s="611"/>
      <c r="DH13" s="611"/>
      <c r="DI13" s="611"/>
      <c r="DJ13" s="611"/>
      <c r="DK13" s="611"/>
      <c r="DL13" s="611"/>
      <c r="DM13" s="611"/>
      <c r="DN13" s="611"/>
      <c r="DO13" s="611"/>
      <c r="DP13" s="612"/>
      <c r="DQ13" s="619">
        <v>6188189</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380239</v>
      </c>
      <c r="BH14" s="611"/>
      <c r="BI14" s="611"/>
      <c r="BJ14" s="611"/>
      <c r="BK14" s="611"/>
      <c r="BL14" s="611"/>
      <c r="BM14" s="611"/>
      <c r="BN14" s="612"/>
      <c r="BO14" s="613">
        <v>0.7</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2751018</v>
      </c>
      <c r="CS14" s="611"/>
      <c r="CT14" s="611"/>
      <c r="CU14" s="611"/>
      <c r="CV14" s="611"/>
      <c r="CW14" s="611"/>
      <c r="CX14" s="611"/>
      <c r="CY14" s="612"/>
      <c r="CZ14" s="613">
        <v>2.4</v>
      </c>
      <c r="DA14" s="613"/>
      <c r="DB14" s="613"/>
      <c r="DC14" s="613"/>
      <c r="DD14" s="619">
        <v>72929</v>
      </c>
      <c r="DE14" s="611"/>
      <c r="DF14" s="611"/>
      <c r="DG14" s="611"/>
      <c r="DH14" s="611"/>
      <c r="DI14" s="611"/>
      <c r="DJ14" s="611"/>
      <c r="DK14" s="611"/>
      <c r="DL14" s="611"/>
      <c r="DM14" s="611"/>
      <c r="DN14" s="611"/>
      <c r="DO14" s="611"/>
      <c r="DP14" s="612"/>
      <c r="DQ14" s="619">
        <v>2681358</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139048</v>
      </c>
      <c r="S15" s="611"/>
      <c r="T15" s="611"/>
      <c r="U15" s="611"/>
      <c r="V15" s="611"/>
      <c r="W15" s="611"/>
      <c r="X15" s="611"/>
      <c r="Y15" s="612"/>
      <c r="Z15" s="613">
        <v>0.1</v>
      </c>
      <c r="AA15" s="613"/>
      <c r="AB15" s="613"/>
      <c r="AC15" s="613"/>
      <c r="AD15" s="614">
        <v>139048</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1643163</v>
      </c>
      <c r="BH15" s="611"/>
      <c r="BI15" s="611"/>
      <c r="BJ15" s="611"/>
      <c r="BK15" s="611"/>
      <c r="BL15" s="611"/>
      <c r="BM15" s="611"/>
      <c r="BN15" s="612"/>
      <c r="BO15" s="613">
        <v>3.1</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20750094</v>
      </c>
      <c r="CS15" s="611"/>
      <c r="CT15" s="611"/>
      <c r="CU15" s="611"/>
      <c r="CV15" s="611"/>
      <c r="CW15" s="611"/>
      <c r="CX15" s="611"/>
      <c r="CY15" s="612"/>
      <c r="CZ15" s="613">
        <v>18.100000000000001</v>
      </c>
      <c r="DA15" s="613"/>
      <c r="DB15" s="613"/>
      <c r="DC15" s="613"/>
      <c r="DD15" s="619">
        <v>6707892</v>
      </c>
      <c r="DE15" s="611"/>
      <c r="DF15" s="611"/>
      <c r="DG15" s="611"/>
      <c r="DH15" s="611"/>
      <c r="DI15" s="611"/>
      <c r="DJ15" s="611"/>
      <c r="DK15" s="611"/>
      <c r="DL15" s="611"/>
      <c r="DM15" s="611"/>
      <c r="DN15" s="611"/>
      <c r="DO15" s="611"/>
      <c r="DP15" s="612"/>
      <c r="DQ15" s="619">
        <v>12228188</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839876</v>
      </c>
      <c r="S16" s="611"/>
      <c r="T16" s="611"/>
      <c r="U16" s="611"/>
      <c r="V16" s="611"/>
      <c r="W16" s="611"/>
      <c r="X16" s="611"/>
      <c r="Y16" s="612"/>
      <c r="Z16" s="613">
        <v>0.7</v>
      </c>
      <c r="AA16" s="613"/>
      <c r="AB16" s="613"/>
      <c r="AC16" s="613"/>
      <c r="AD16" s="614">
        <v>839876</v>
      </c>
      <c r="AE16" s="614"/>
      <c r="AF16" s="614"/>
      <c r="AG16" s="614"/>
      <c r="AH16" s="614"/>
      <c r="AI16" s="614"/>
      <c r="AJ16" s="614"/>
      <c r="AK16" s="614"/>
      <c r="AL16" s="615">
        <v>1.4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23337</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3887</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1644814</v>
      </c>
      <c r="S17" s="611"/>
      <c r="T17" s="611"/>
      <c r="U17" s="611"/>
      <c r="V17" s="611"/>
      <c r="W17" s="611"/>
      <c r="X17" s="611"/>
      <c r="Y17" s="612"/>
      <c r="Z17" s="613">
        <v>1.4</v>
      </c>
      <c r="AA17" s="613"/>
      <c r="AB17" s="613"/>
      <c r="AC17" s="613"/>
      <c r="AD17" s="614">
        <v>1644814</v>
      </c>
      <c r="AE17" s="614"/>
      <c r="AF17" s="614"/>
      <c r="AG17" s="614"/>
      <c r="AH17" s="614"/>
      <c r="AI17" s="614"/>
      <c r="AJ17" s="614"/>
      <c r="AK17" s="614"/>
      <c r="AL17" s="615">
        <v>2.7</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4918457</v>
      </c>
      <c r="CS17" s="611"/>
      <c r="CT17" s="611"/>
      <c r="CU17" s="611"/>
      <c r="CV17" s="611"/>
      <c r="CW17" s="611"/>
      <c r="CX17" s="611"/>
      <c r="CY17" s="612"/>
      <c r="CZ17" s="613">
        <v>4.3</v>
      </c>
      <c r="DA17" s="613"/>
      <c r="DB17" s="613"/>
      <c r="DC17" s="613"/>
      <c r="DD17" s="619" t="s">
        <v>122</v>
      </c>
      <c r="DE17" s="611"/>
      <c r="DF17" s="611"/>
      <c r="DG17" s="611"/>
      <c r="DH17" s="611"/>
      <c r="DI17" s="611"/>
      <c r="DJ17" s="611"/>
      <c r="DK17" s="611"/>
      <c r="DL17" s="611"/>
      <c r="DM17" s="611"/>
      <c r="DN17" s="611"/>
      <c r="DO17" s="611"/>
      <c r="DP17" s="612"/>
      <c r="DQ17" s="619">
        <v>4918457</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297001</v>
      </c>
      <c r="S18" s="611"/>
      <c r="T18" s="611"/>
      <c r="U18" s="611"/>
      <c r="V18" s="611"/>
      <c r="W18" s="611"/>
      <c r="X18" s="611"/>
      <c r="Y18" s="612"/>
      <c r="Z18" s="613">
        <v>0.3</v>
      </c>
      <c r="AA18" s="613"/>
      <c r="AB18" s="613"/>
      <c r="AC18" s="613"/>
      <c r="AD18" s="614">
        <v>297001</v>
      </c>
      <c r="AE18" s="614"/>
      <c r="AF18" s="614"/>
      <c r="AG18" s="614"/>
      <c r="AH18" s="614"/>
      <c r="AI18" s="614"/>
      <c r="AJ18" s="614"/>
      <c r="AK18" s="614"/>
      <c r="AL18" s="615">
        <v>0.5</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1338077</v>
      </c>
      <c r="S19" s="611"/>
      <c r="T19" s="611"/>
      <c r="U19" s="611"/>
      <c r="V19" s="611"/>
      <c r="W19" s="611"/>
      <c r="X19" s="611"/>
      <c r="Y19" s="612"/>
      <c r="Z19" s="613">
        <v>1.1000000000000001</v>
      </c>
      <c r="AA19" s="613"/>
      <c r="AB19" s="613"/>
      <c r="AC19" s="613"/>
      <c r="AD19" s="614">
        <v>1338077</v>
      </c>
      <c r="AE19" s="614"/>
      <c r="AF19" s="614"/>
      <c r="AG19" s="614"/>
      <c r="AH19" s="614"/>
      <c r="AI19" s="614"/>
      <c r="AJ19" s="614"/>
      <c r="AK19" s="614"/>
      <c r="AL19" s="615">
        <v>2.2000000000000002</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4614219</v>
      </c>
      <c r="BH19" s="611"/>
      <c r="BI19" s="611"/>
      <c r="BJ19" s="611"/>
      <c r="BK19" s="611"/>
      <c r="BL19" s="611"/>
      <c r="BM19" s="611"/>
      <c r="BN19" s="612"/>
      <c r="BO19" s="613">
        <v>8.8000000000000007</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9736</v>
      </c>
      <c r="S20" s="611"/>
      <c r="T20" s="611"/>
      <c r="U20" s="611"/>
      <c r="V20" s="611"/>
      <c r="W20" s="611"/>
      <c r="X20" s="611"/>
      <c r="Y20" s="612"/>
      <c r="Z20" s="613">
        <v>0</v>
      </c>
      <c r="AA20" s="613"/>
      <c r="AB20" s="613"/>
      <c r="AC20" s="613"/>
      <c r="AD20" s="614">
        <v>9736</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4614219</v>
      </c>
      <c r="BH20" s="611"/>
      <c r="BI20" s="611"/>
      <c r="BJ20" s="611"/>
      <c r="BK20" s="611"/>
      <c r="BL20" s="611"/>
      <c r="BM20" s="611"/>
      <c r="BN20" s="612"/>
      <c r="BO20" s="613">
        <v>8.8000000000000007</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114443906</v>
      </c>
      <c r="CS20" s="611"/>
      <c r="CT20" s="611"/>
      <c r="CU20" s="611"/>
      <c r="CV20" s="611"/>
      <c r="CW20" s="611"/>
      <c r="CX20" s="611"/>
      <c r="CY20" s="612"/>
      <c r="CZ20" s="613">
        <v>100</v>
      </c>
      <c r="DA20" s="613"/>
      <c r="DB20" s="613"/>
      <c r="DC20" s="613"/>
      <c r="DD20" s="619">
        <v>10698576</v>
      </c>
      <c r="DE20" s="611"/>
      <c r="DF20" s="611"/>
      <c r="DG20" s="611"/>
      <c r="DH20" s="611"/>
      <c r="DI20" s="611"/>
      <c r="DJ20" s="611"/>
      <c r="DK20" s="611"/>
      <c r="DL20" s="611"/>
      <c r="DM20" s="611"/>
      <c r="DN20" s="611"/>
      <c r="DO20" s="611"/>
      <c r="DP20" s="612"/>
      <c r="DQ20" s="619">
        <v>70792008</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1765519</v>
      </c>
      <c r="S21" s="611"/>
      <c r="T21" s="611"/>
      <c r="U21" s="611"/>
      <c r="V21" s="611"/>
      <c r="W21" s="611"/>
      <c r="X21" s="611"/>
      <c r="Y21" s="612"/>
      <c r="Z21" s="613">
        <v>1.5</v>
      </c>
      <c r="AA21" s="613"/>
      <c r="AB21" s="613"/>
      <c r="AC21" s="613"/>
      <c r="AD21" s="614">
        <v>1501690</v>
      </c>
      <c r="AE21" s="614"/>
      <c r="AF21" s="614"/>
      <c r="AG21" s="614"/>
      <c r="AH21" s="614"/>
      <c r="AI21" s="614"/>
      <c r="AJ21" s="614"/>
      <c r="AK21" s="614"/>
      <c r="AL21" s="615">
        <v>2.4</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1501690</v>
      </c>
      <c r="S22" s="611"/>
      <c r="T22" s="611"/>
      <c r="U22" s="611"/>
      <c r="V22" s="611"/>
      <c r="W22" s="611"/>
      <c r="X22" s="611"/>
      <c r="Y22" s="612"/>
      <c r="Z22" s="613">
        <v>1.3</v>
      </c>
      <c r="AA22" s="613"/>
      <c r="AB22" s="613"/>
      <c r="AC22" s="613"/>
      <c r="AD22" s="614">
        <v>1501690</v>
      </c>
      <c r="AE22" s="614"/>
      <c r="AF22" s="614"/>
      <c r="AG22" s="614"/>
      <c r="AH22" s="614"/>
      <c r="AI22" s="614"/>
      <c r="AJ22" s="614"/>
      <c r="AK22" s="614"/>
      <c r="AL22" s="615">
        <v>2.4</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263829</v>
      </c>
      <c r="S23" s="611"/>
      <c r="T23" s="611"/>
      <c r="U23" s="611"/>
      <c r="V23" s="611"/>
      <c r="W23" s="611"/>
      <c r="X23" s="611"/>
      <c r="Y23" s="612"/>
      <c r="Z23" s="613">
        <v>0.2</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v>4614219</v>
      </c>
      <c r="BH23" s="611"/>
      <c r="BI23" s="611"/>
      <c r="BJ23" s="611"/>
      <c r="BK23" s="611"/>
      <c r="BL23" s="611"/>
      <c r="BM23" s="611"/>
      <c r="BN23" s="612"/>
      <c r="BO23" s="613">
        <v>8.8000000000000007</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63471924</v>
      </c>
      <c r="CS24" s="600"/>
      <c r="CT24" s="600"/>
      <c r="CU24" s="600"/>
      <c r="CV24" s="600"/>
      <c r="CW24" s="600"/>
      <c r="CX24" s="600"/>
      <c r="CY24" s="601"/>
      <c r="CZ24" s="604">
        <v>55.5</v>
      </c>
      <c r="DA24" s="605"/>
      <c r="DB24" s="605"/>
      <c r="DC24" s="621"/>
      <c r="DD24" s="642">
        <v>36946639</v>
      </c>
      <c r="DE24" s="600"/>
      <c r="DF24" s="600"/>
      <c r="DG24" s="600"/>
      <c r="DH24" s="600"/>
      <c r="DI24" s="600"/>
      <c r="DJ24" s="600"/>
      <c r="DK24" s="601"/>
      <c r="DL24" s="642">
        <v>32694437</v>
      </c>
      <c r="DM24" s="600"/>
      <c r="DN24" s="600"/>
      <c r="DO24" s="600"/>
      <c r="DP24" s="600"/>
      <c r="DQ24" s="600"/>
      <c r="DR24" s="600"/>
      <c r="DS24" s="600"/>
      <c r="DT24" s="600"/>
      <c r="DU24" s="600"/>
      <c r="DV24" s="601"/>
      <c r="DW24" s="604">
        <v>53</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65682666</v>
      </c>
      <c r="S25" s="611"/>
      <c r="T25" s="611"/>
      <c r="U25" s="611"/>
      <c r="V25" s="611"/>
      <c r="W25" s="611"/>
      <c r="X25" s="611"/>
      <c r="Y25" s="612"/>
      <c r="Z25" s="613">
        <v>56.1</v>
      </c>
      <c r="AA25" s="613"/>
      <c r="AB25" s="613"/>
      <c r="AC25" s="613"/>
      <c r="AD25" s="614">
        <v>60804618</v>
      </c>
      <c r="AE25" s="614"/>
      <c r="AF25" s="614"/>
      <c r="AG25" s="614"/>
      <c r="AH25" s="614"/>
      <c r="AI25" s="614"/>
      <c r="AJ25" s="614"/>
      <c r="AK25" s="614"/>
      <c r="AL25" s="615">
        <v>98.6</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20088538</v>
      </c>
      <c r="CS25" s="643"/>
      <c r="CT25" s="643"/>
      <c r="CU25" s="643"/>
      <c r="CV25" s="643"/>
      <c r="CW25" s="643"/>
      <c r="CX25" s="643"/>
      <c r="CY25" s="644"/>
      <c r="CZ25" s="615">
        <v>17.600000000000001</v>
      </c>
      <c r="DA25" s="640"/>
      <c r="DB25" s="640"/>
      <c r="DC25" s="645"/>
      <c r="DD25" s="619">
        <v>17807042</v>
      </c>
      <c r="DE25" s="643"/>
      <c r="DF25" s="643"/>
      <c r="DG25" s="643"/>
      <c r="DH25" s="643"/>
      <c r="DI25" s="643"/>
      <c r="DJ25" s="643"/>
      <c r="DK25" s="644"/>
      <c r="DL25" s="619">
        <v>17229640</v>
      </c>
      <c r="DM25" s="643"/>
      <c r="DN25" s="643"/>
      <c r="DO25" s="643"/>
      <c r="DP25" s="643"/>
      <c r="DQ25" s="643"/>
      <c r="DR25" s="643"/>
      <c r="DS25" s="643"/>
      <c r="DT25" s="643"/>
      <c r="DU25" s="643"/>
      <c r="DV25" s="644"/>
      <c r="DW25" s="615">
        <v>27.9</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31252</v>
      </c>
      <c r="S26" s="611"/>
      <c r="T26" s="611"/>
      <c r="U26" s="611"/>
      <c r="V26" s="611"/>
      <c r="W26" s="611"/>
      <c r="X26" s="611"/>
      <c r="Y26" s="612"/>
      <c r="Z26" s="613">
        <v>0</v>
      </c>
      <c r="AA26" s="613"/>
      <c r="AB26" s="613"/>
      <c r="AC26" s="613"/>
      <c r="AD26" s="614">
        <v>31252</v>
      </c>
      <c r="AE26" s="614"/>
      <c r="AF26" s="614"/>
      <c r="AG26" s="614"/>
      <c r="AH26" s="614"/>
      <c r="AI26" s="614"/>
      <c r="AJ26" s="614"/>
      <c r="AK26" s="614"/>
      <c r="AL26" s="615">
        <v>0.1</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11892767</v>
      </c>
      <c r="CS26" s="611"/>
      <c r="CT26" s="611"/>
      <c r="CU26" s="611"/>
      <c r="CV26" s="611"/>
      <c r="CW26" s="611"/>
      <c r="CX26" s="611"/>
      <c r="CY26" s="612"/>
      <c r="CZ26" s="615">
        <v>10.4</v>
      </c>
      <c r="DA26" s="640"/>
      <c r="DB26" s="640"/>
      <c r="DC26" s="645"/>
      <c r="DD26" s="619">
        <v>10284073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286744</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52288888</v>
      </c>
      <c r="BH27" s="611"/>
      <c r="BI27" s="611"/>
      <c r="BJ27" s="611"/>
      <c r="BK27" s="611"/>
      <c r="BL27" s="611"/>
      <c r="BM27" s="611"/>
      <c r="BN27" s="612"/>
      <c r="BO27" s="613">
        <v>100</v>
      </c>
      <c r="BP27" s="613"/>
      <c r="BQ27" s="613"/>
      <c r="BR27" s="613"/>
      <c r="BS27" s="614">
        <v>664524</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38464929</v>
      </c>
      <c r="CS27" s="643"/>
      <c r="CT27" s="643"/>
      <c r="CU27" s="643"/>
      <c r="CV27" s="643"/>
      <c r="CW27" s="643"/>
      <c r="CX27" s="643"/>
      <c r="CY27" s="644"/>
      <c r="CZ27" s="615">
        <v>33.6</v>
      </c>
      <c r="DA27" s="640"/>
      <c r="DB27" s="640"/>
      <c r="DC27" s="645"/>
      <c r="DD27" s="619">
        <v>14221140</v>
      </c>
      <c r="DE27" s="643"/>
      <c r="DF27" s="643"/>
      <c r="DG27" s="643"/>
      <c r="DH27" s="643"/>
      <c r="DI27" s="643"/>
      <c r="DJ27" s="643"/>
      <c r="DK27" s="644"/>
      <c r="DL27" s="619">
        <v>10546340</v>
      </c>
      <c r="DM27" s="643"/>
      <c r="DN27" s="643"/>
      <c r="DO27" s="643"/>
      <c r="DP27" s="643"/>
      <c r="DQ27" s="643"/>
      <c r="DR27" s="643"/>
      <c r="DS27" s="643"/>
      <c r="DT27" s="643"/>
      <c r="DU27" s="643"/>
      <c r="DV27" s="644"/>
      <c r="DW27" s="615">
        <v>17.100000000000001</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1335118</v>
      </c>
      <c r="S28" s="611"/>
      <c r="T28" s="611"/>
      <c r="U28" s="611"/>
      <c r="V28" s="611"/>
      <c r="W28" s="611"/>
      <c r="X28" s="611"/>
      <c r="Y28" s="612"/>
      <c r="Z28" s="613">
        <v>1.1000000000000001</v>
      </c>
      <c r="AA28" s="613"/>
      <c r="AB28" s="613"/>
      <c r="AC28" s="613"/>
      <c r="AD28" s="614">
        <v>403299</v>
      </c>
      <c r="AE28" s="614"/>
      <c r="AF28" s="614"/>
      <c r="AG28" s="614"/>
      <c r="AH28" s="614"/>
      <c r="AI28" s="614"/>
      <c r="AJ28" s="614"/>
      <c r="AK28" s="614"/>
      <c r="AL28" s="615">
        <v>0.7</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4918457</v>
      </c>
      <c r="CS28" s="611"/>
      <c r="CT28" s="611"/>
      <c r="CU28" s="611"/>
      <c r="CV28" s="611"/>
      <c r="CW28" s="611"/>
      <c r="CX28" s="611"/>
      <c r="CY28" s="612"/>
      <c r="CZ28" s="615">
        <v>4.3</v>
      </c>
      <c r="DA28" s="640"/>
      <c r="DB28" s="640"/>
      <c r="DC28" s="645"/>
      <c r="DD28" s="619">
        <v>4918457</v>
      </c>
      <c r="DE28" s="611"/>
      <c r="DF28" s="611"/>
      <c r="DG28" s="611"/>
      <c r="DH28" s="611"/>
      <c r="DI28" s="611"/>
      <c r="DJ28" s="611"/>
      <c r="DK28" s="612"/>
      <c r="DL28" s="619">
        <v>4918457</v>
      </c>
      <c r="DM28" s="611"/>
      <c r="DN28" s="611"/>
      <c r="DO28" s="611"/>
      <c r="DP28" s="611"/>
      <c r="DQ28" s="611"/>
      <c r="DR28" s="611"/>
      <c r="DS28" s="611"/>
      <c r="DT28" s="611"/>
      <c r="DU28" s="611"/>
      <c r="DV28" s="612"/>
      <c r="DW28" s="615">
        <v>8</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637062</v>
      </c>
      <c r="S29" s="611"/>
      <c r="T29" s="611"/>
      <c r="U29" s="611"/>
      <c r="V29" s="611"/>
      <c r="W29" s="611"/>
      <c r="X29" s="611"/>
      <c r="Y29" s="612"/>
      <c r="Z29" s="613">
        <v>0.5</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293</v>
      </c>
      <c r="CE29" s="649"/>
      <c r="CF29" s="607" t="s">
        <v>66</v>
      </c>
      <c r="CG29" s="608"/>
      <c r="CH29" s="608"/>
      <c r="CI29" s="608"/>
      <c r="CJ29" s="608"/>
      <c r="CK29" s="608"/>
      <c r="CL29" s="608"/>
      <c r="CM29" s="608"/>
      <c r="CN29" s="608"/>
      <c r="CO29" s="608"/>
      <c r="CP29" s="608"/>
      <c r="CQ29" s="609"/>
      <c r="CR29" s="610">
        <v>4918457</v>
      </c>
      <c r="CS29" s="643"/>
      <c r="CT29" s="643"/>
      <c r="CU29" s="643"/>
      <c r="CV29" s="643"/>
      <c r="CW29" s="643"/>
      <c r="CX29" s="643"/>
      <c r="CY29" s="644"/>
      <c r="CZ29" s="615">
        <v>4.3</v>
      </c>
      <c r="DA29" s="640"/>
      <c r="DB29" s="640"/>
      <c r="DC29" s="645"/>
      <c r="DD29" s="619">
        <v>4918457</v>
      </c>
      <c r="DE29" s="643"/>
      <c r="DF29" s="643"/>
      <c r="DG29" s="643"/>
      <c r="DH29" s="643"/>
      <c r="DI29" s="643"/>
      <c r="DJ29" s="643"/>
      <c r="DK29" s="644"/>
      <c r="DL29" s="619">
        <v>4918457</v>
      </c>
      <c r="DM29" s="643"/>
      <c r="DN29" s="643"/>
      <c r="DO29" s="643"/>
      <c r="DP29" s="643"/>
      <c r="DQ29" s="643"/>
      <c r="DR29" s="643"/>
      <c r="DS29" s="643"/>
      <c r="DT29" s="643"/>
      <c r="DU29" s="643"/>
      <c r="DV29" s="644"/>
      <c r="DW29" s="615">
        <v>8</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26089201</v>
      </c>
      <c r="S30" s="611"/>
      <c r="T30" s="611"/>
      <c r="U30" s="611"/>
      <c r="V30" s="611"/>
      <c r="W30" s="611"/>
      <c r="X30" s="611"/>
      <c r="Y30" s="612"/>
      <c r="Z30" s="613">
        <v>22.3</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46"/>
      <c r="BI30" s="646"/>
      <c r="BJ30" s="646"/>
      <c r="BK30" s="646"/>
      <c r="BL30" s="646"/>
      <c r="BM30" s="646"/>
      <c r="BN30" s="646"/>
      <c r="BO30" s="646"/>
      <c r="BP30" s="646"/>
      <c r="BQ30" s="647"/>
      <c r="BR30" s="592" t="s">
        <v>296</v>
      </c>
      <c r="BS30" s="646"/>
      <c r="BT30" s="646"/>
      <c r="BU30" s="646"/>
      <c r="BV30" s="646"/>
      <c r="BW30" s="646"/>
      <c r="BX30" s="646"/>
      <c r="BY30" s="646"/>
      <c r="BZ30" s="646"/>
      <c r="CA30" s="646"/>
      <c r="CB30" s="647"/>
      <c r="CD30" s="650"/>
      <c r="CE30" s="651"/>
      <c r="CF30" s="607" t="s">
        <v>297</v>
      </c>
      <c r="CG30" s="608"/>
      <c r="CH30" s="608"/>
      <c r="CI30" s="608"/>
      <c r="CJ30" s="608"/>
      <c r="CK30" s="608"/>
      <c r="CL30" s="608"/>
      <c r="CM30" s="608"/>
      <c r="CN30" s="608"/>
      <c r="CO30" s="608"/>
      <c r="CP30" s="608"/>
      <c r="CQ30" s="609"/>
      <c r="CR30" s="610">
        <v>4568406</v>
      </c>
      <c r="CS30" s="611"/>
      <c r="CT30" s="611"/>
      <c r="CU30" s="611"/>
      <c r="CV30" s="611"/>
      <c r="CW30" s="611"/>
      <c r="CX30" s="611"/>
      <c r="CY30" s="612"/>
      <c r="CZ30" s="615">
        <v>4</v>
      </c>
      <c r="DA30" s="640"/>
      <c r="DB30" s="640"/>
      <c r="DC30" s="645"/>
      <c r="DD30" s="619">
        <v>4568406</v>
      </c>
      <c r="DE30" s="611"/>
      <c r="DF30" s="611"/>
      <c r="DG30" s="611"/>
      <c r="DH30" s="611"/>
      <c r="DI30" s="611"/>
      <c r="DJ30" s="611"/>
      <c r="DK30" s="612"/>
      <c r="DL30" s="619">
        <v>4568406</v>
      </c>
      <c r="DM30" s="611"/>
      <c r="DN30" s="611"/>
      <c r="DO30" s="611"/>
      <c r="DP30" s="611"/>
      <c r="DQ30" s="611"/>
      <c r="DR30" s="611"/>
      <c r="DS30" s="611"/>
      <c r="DT30" s="611"/>
      <c r="DU30" s="611"/>
      <c r="DV30" s="612"/>
      <c r="DW30" s="615">
        <v>7.4</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299</v>
      </c>
      <c r="AQ31" s="659"/>
      <c r="AR31" s="659"/>
      <c r="AS31" s="659"/>
      <c r="AT31" s="664" t="s">
        <v>300</v>
      </c>
      <c r="AU31" s="200"/>
      <c r="AV31" s="200"/>
      <c r="AW31" s="200"/>
      <c r="AX31" s="596" t="s">
        <v>178</v>
      </c>
      <c r="AY31" s="597"/>
      <c r="AZ31" s="597"/>
      <c r="BA31" s="597"/>
      <c r="BB31" s="597"/>
      <c r="BC31" s="597"/>
      <c r="BD31" s="597"/>
      <c r="BE31" s="597"/>
      <c r="BF31" s="598"/>
      <c r="BG31" s="657">
        <v>99.7</v>
      </c>
      <c r="BH31" s="654"/>
      <c r="BI31" s="654"/>
      <c r="BJ31" s="654"/>
      <c r="BK31" s="654"/>
      <c r="BL31" s="654"/>
      <c r="BM31" s="605">
        <v>99.1</v>
      </c>
      <c r="BN31" s="654"/>
      <c r="BO31" s="654"/>
      <c r="BP31" s="654"/>
      <c r="BQ31" s="655"/>
      <c r="BR31" s="657">
        <v>99.8</v>
      </c>
      <c r="BS31" s="654"/>
      <c r="BT31" s="654"/>
      <c r="BU31" s="654"/>
      <c r="BV31" s="654"/>
      <c r="BW31" s="654"/>
      <c r="BX31" s="605">
        <v>99.1</v>
      </c>
      <c r="BY31" s="654"/>
      <c r="BZ31" s="654"/>
      <c r="CA31" s="654"/>
      <c r="CB31" s="655"/>
      <c r="CD31" s="650"/>
      <c r="CE31" s="651"/>
      <c r="CF31" s="607" t="s">
        <v>301</v>
      </c>
      <c r="CG31" s="608"/>
      <c r="CH31" s="608"/>
      <c r="CI31" s="608"/>
      <c r="CJ31" s="608"/>
      <c r="CK31" s="608"/>
      <c r="CL31" s="608"/>
      <c r="CM31" s="608"/>
      <c r="CN31" s="608"/>
      <c r="CO31" s="608"/>
      <c r="CP31" s="608"/>
      <c r="CQ31" s="609"/>
      <c r="CR31" s="610">
        <v>350051</v>
      </c>
      <c r="CS31" s="643"/>
      <c r="CT31" s="643"/>
      <c r="CU31" s="643"/>
      <c r="CV31" s="643"/>
      <c r="CW31" s="643"/>
      <c r="CX31" s="643"/>
      <c r="CY31" s="644"/>
      <c r="CZ31" s="615">
        <v>0.3</v>
      </c>
      <c r="DA31" s="640"/>
      <c r="DB31" s="640"/>
      <c r="DC31" s="645"/>
      <c r="DD31" s="619">
        <v>350051</v>
      </c>
      <c r="DE31" s="643"/>
      <c r="DF31" s="643"/>
      <c r="DG31" s="643"/>
      <c r="DH31" s="643"/>
      <c r="DI31" s="643"/>
      <c r="DJ31" s="643"/>
      <c r="DK31" s="644"/>
      <c r="DL31" s="619">
        <v>350051</v>
      </c>
      <c r="DM31" s="643"/>
      <c r="DN31" s="643"/>
      <c r="DO31" s="643"/>
      <c r="DP31" s="643"/>
      <c r="DQ31" s="643"/>
      <c r="DR31" s="643"/>
      <c r="DS31" s="643"/>
      <c r="DT31" s="643"/>
      <c r="DU31" s="643"/>
      <c r="DV31" s="644"/>
      <c r="DW31" s="615">
        <v>0.6</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9346344</v>
      </c>
      <c r="S32" s="611"/>
      <c r="T32" s="611"/>
      <c r="U32" s="611"/>
      <c r="V32" s="611"/>
      <c r="W32" s="611"/>
      <c r="X32" s="611"/>
      <c r="Y32" s="612"/>
      <c r="Z32" s="613">
        <v>8</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303</v>
      </c>
      <c r="AX32" s="607" t="s">
        <v>304</v>
      </c>
      <c r="AY32" s="608"/>
      <c r="AZ32" s="608"/>
      <c r="BA32" s="608"/>
      <c r="BB32" s="608"/>
      <c r="BC32" s="608"/>
      <c r="BD32" s="608"/>
      <c r="BE32" s="608"/>
      <c r="BF32" s="609"/>
      <c r="BG32" s="667">
        <v>99.5</v>
      </c>
      <c r="BH32" s="643"/>
      <c r="BI32" s="643"/>
      <c r="BJ32" s="643"/>
      <c r="BK32" s="643"/>
      <c r="BL32" s="643"/>
      <c r="BM32" s="616">
        <v>98.5</v>
      </c>
      <c r="BN32" s="643"/>
      <c r="BO32" s="643"/>
      <c r="BP32" s="643"/>
      <c r="BQ32" s="656"/>
      <c r="BR32" s="667">
        <v>99.7</v>
      </c>
      <c r="BS32" s="643"/>
      <c r="BT32" s="643"/>
      <c r="BU32" s="643"/>
      <c r="BV32" s="643"/>
      <c r="BW32" s="643"/>
      <c r="BX32" s="616">
        <v>98.5</v>
      </c>
      <c r="BY32" s="643"/>
      <c r="BZ32" s="643"/>
      <c r="CA32" s="643"/>
      <c r="CB32" s="656"/>
      <c r="CD32" s="652"/>
      <c r="CE32" s="653"/>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667117</v>
      </c>
      <c r="S33" s="611"/>
      <c r="T33" s="611"/>
      <c r="U33" s="611"/>
      <c r="V33" s="611"/>
      <c r="W33" s="611"/>
      <c r="X33" s="611"/>
      <c r="Y33" s="612"/>
      <c r="Z33" s="613">
        <v>0.6</v>
      </c>
      <c r="AA33" s="613"/>
      <c r="AB33" s="613"/>
      <c r="AC33" s="613"/>
      <c r="AD33" s="614">
        <v>77330</v>
      </c>
      <c r="AE33" s="614"/>
      <c r="AF33" s="614"/>
      <c r="AG33" s="614"/>
      <c r="AH33" s="614"/>
      <c r="AI33" s="614"/>
      <c r="AJ33" s="614"/>
      <c r="AK33" s="614"/>
      <c r="AL33" s="615">
        <v>0.1</v>
      </c>
      <c r="AM33" s="616"/>
      <c r="AN33" s="616"/>
      <c r="AO33" s="617"/>
      <c r="AP33" s="662"/>
      <c r="AQ33" s="663"/>
      <c r="AR33" s="663"/>
      <c r="AS33" s="663"/>
      <c r="AT33" s="666"/>
      <c r="AU33" s="201"/>
      <c r="AV33" s="201"/>
      <c r="AW33" s="201"/>
      <c r="AX33" s="631" t="s">
        <v>307</v>
      </c>
      <c r="AY33" s="632"/>
      <c r="AZ33" s="632"/>
      <c r="BA33" s="632"/>
      <c r="BB33" s="632"/>
      <c r="BC33" s="632"/>
      <c r="BD33" s="632"/>
      <c r="BE33" s="632"/>
      <c r="BF33" s="633"/>
      <c r="BG33" s="668">
        <v>99.9</v>
      </c>
      <c r="BH33" s="669"/>
      <c r="BI33" s="669"/>
      <c r="BJ33" s="669"/>
      <c r="BK33" s="669"/>
      <c r="BL33" s="669"/>
      <c r="BM33" s="670">
        <v>99.6</v>
      </c>
      <c r="BN33" s="669"/>
      <c r="BO33" s="669"/>
      <c r="BP33" s="669"/>
      <c r="BQ33" s="671"/>
      <c r="BR33" s="668">
        <v>99.9</v>
      </c>
      <c r="BS33" s="669"/>
      <c r="BT33" s="669"/>
      <c r="BU33" s="669"/>
      <c r="BV33" s="669"/>
      <c r="BW33" s="669"/>
      <c r="BX33" s="670">
        <v>99.6</v>
      </c>
      <c r="BY33" s="669"/>
      <c r="BZ33" s="669"/>
      <c r="CA33" s="669"/>
      <c r="CB33" s="671"/>
      <c r="CD33" s="607" t="s">
        <v>308</v>
      </c>
      <c r="CE33" s="608"/>
      <c r="CF33" s="608"/>
      <c r="CG33" s="608"/>
      <c r="CH33" s="608"/>
      <c r="CI33" s="608"/>
      <c r="CJ33" s="608"/>
      <c r="CK33" s="608"/>
      <c r="CL33" s="608"/>
      <c r="CM33" s="608"/>
      <c r="CN33" s="608"/>
      <c r="CO33" s="608"/>
      <c r="CP33" s="608"/>
      <c r="CQ33" s="609"/>
      <c r="CR33" s="610">
        <v>40250069</v>
      </c>
      <c r="CS33" s="643"/>
      <c r="CT33" s="643"/>
      <c r="CU33" s="643"/>
      <c r="CV33" s="643"/>
      <c r="CW33" s="643"/>
      <c r="CX33" s="643"/>
      <c r="CY33" s="644"/>
      <c r="CZ33" s="615">
        <v>35.200000000000003</v>
      </c>
      <c r="DA33" s="640"/>
      <c r="DB33" s="640"/>
      <c r="DC33" s="645"/>
      <c r="DD33" s="619">
        <v>31312926</v>
      </c>
      <c r="DE33" s="643"/>
      <c r="DF33" s="643"/>
      <c r="DG33" s="643"/>
      <c r="DH33" s="643"/>
      <c r="DI33" s="643"/>
      <c r="DJ33" s="643"/>
      <c r="DK33" s="644"/>
      <c r="DL33" s="619">
        <v>25899124</v>
      </c>
      <c r="DM33" s="643"/>
      <c r="DN33" s="643"/>
      <c r="DO33" s="643"/>
      <c r="DP33" s="643"/>
      <c r="DQ33" s="643"/>
      <c r="DR33" s="643"/>
      <c r="DS33" s="643"/>
      <c r="DT33" s="643"/>
      <c r="DU33" s="643"/>
      <c r="DV33" s="644"/>
      <c r="DW33" s="615">
        <v>42</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239771</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20826731</v>
      </c>
      <c r="CS34" s="611"/>
      <c r="CT34" s="611"/>
      <c r="CU34" s="611"/>
      <c r="CV34" s="611"/>
      <c r="CW34" s="611"/>
      <c r="CX34" s="611"/>
      <c r="CY34" s="612"/>
      <c r="CZ34" s="615">
        <v>18.2</v>
      </c>
      <c r="DA34" s="640"/>
      <c r="DB34" s="640"/>
      <c r="DC34" s="645"/>
      <c r="DD34" s="619">
        <v>16084274</v>
      </c>
      <c r="DE34" s="611"/>
      <c r="DF34" s="611"/>
      <c r="DG34" s="611"/>
      <c r="DH34" s="611"/>
      <c r="DI34" s="611"/>
      <c r="DJ34" s="611"/>
      <c r="DK34" s="612"/>
      <c r="DL34" s="619">
        <v>13641902</v>
      </c>
      <c r="DM34" s="611"/>
      <c r="DN34" s="611"/>
      <c r="DO34" s="611"/>
      <c r="DP34" s="611"/>
      <c r="DQ34" s="611"/>
      <c r="DR34" s="611"/>
      <c r="DS34" s="611"/>
      <c r="DT34" s="611"/>
      <c r="DU34" s="611"/>
      <c r="DV34" s="612"/>
      <c r="DW34" s="615">
        <v>22.1</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486806</v>
      </c>
      <c r="S35" s="611"/>
      <c r="T35" s="611"/>
      <c r="U35" s="611"/>
      <c r="V35" s="611"/>
      <c r="W35" s="611"/>
      <c r="X35" s="611"/>
      <c r="Y35" s="612"/>
      <c r="Z35" s="613">
        <v>0.4</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1600647</v>
      </c>
      <c r="CS35" s="643"/>
      <c r="CT35" s="643"/>
      <c r="CU35" s="643"/>
      <c r="CV35" s="643"/>
      <c r="CW35" s="643"/>
      <c r="CX35" s="643"/>
      <c r="CY35" s="644"/>
      <c r="CZ35" s="615">
        <v>1.4</v>
      </c>
      <c r="DA35" s="640"/>
      <c r="DB35" s="640"/>
      <c r="DC35" s="645"/>
      <c r="DD35" s="619">
        <v>1217148</v>
      </c>
      <c r="DE35" s="643"/>
      <c r="DF35" s="643"/>
      <c r="DG35" s="643"/>
      <c r="DH35" s="643"/>
      <c r="DI35" s="643"/>
      <c r="DJ35" s="643"/>
      <c r="DK35" s="644"/>
      <c r="DL35" s="619">
        <v>1179356</v>
      </c>
      <c r="DM35" s="643"/>
      <c r="DN35" s="643"/>
      <c r="DO35" s="643"/>
      <c r="DP35" s="643"/>
      <c r="DQ35" s="643"/>
      <c r="DR35" s="643"/>
      <c r="DS35" s="643"/>
      <c r="DT35" s="643"/>
      <c r="DU35" s="643"/>
      <c r="DV35" s="644"/>
      <c r="DW35" s="615">
        <v>1.9</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1605791</v>
      </c>
      <c r="S36" s="611"/>
      <c r="T36" s="611"/>
      <c r="U36" s="611"/>
      <c r="V36" s="611"/>
      <c r="W36" s="611"/>
      <c r="X36" s="611"/>
      <c r="Y36" s="612"/>
      <c r="Z36" s="613">
        <v>1.4</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11357909</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576339</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6828321</v>
      </c>
      <c r="CS36" s="611"/>
      <c r="CT36" s="611"/>
      <c r="CU36" s="611"/>
      <c r="CV36" s="611"/>
      <c r="CW36" s="611"/>
      <c r="CX36" s="611"/>
      <c r="CY36" s="612"/>
      <c r="CZ36" s="615">
        <v>6</v>
      </c>
      <c r="DA36" s="640"/>
      <c r="DB36" s="640"/>
      <c r="DC36" s="645"/>
      <c r="DD36" s="619">
        <v>5718896</v>
      </c>
      <c r="DE36" s="611"/>
      <c r="DF36" s="611"/>
      <c r="DG36" s="611"/>
      <c r="DH36" s="611"/>
      <c r="DI36" s="611"/>
      <c r="DJ36" s="611"/>
      <c r="DK36" s="612"/>
      <c r="DL36" s="619">
        <v>3671779</v>
      </c>
      <c r="DM36" s="611"/>
      <c r="DN36" s="611"/>
      <c r="DO36" s="611"/>
      <c r="DP36" s="611"/>
      <c r="DQ36" s="611"/>
      <c r="DR36" s="611"/>
      <c r="DS36" s="611"/>
      <c r="DT36" s="611"/>
      <c r="DU36" s="611"/>
      <c r="DV36" s="612"/>
      <c r="DW36" s="615">
        <v>5.9</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5137115</v>
      </c>
      <c r="S37" s="611"/>
      <c r="T37" s="611"/>
      <c r="U37" s="611"/>
      <c r="V37" s="611"/>
      <c r="W37" s="611"/>
      <c r="X37" s="611"/>
      <c r="Y37" s="612"/>
      <c r="Z37" s="613">
        <v>4.4000000000000004</v>
      </c>
      <c r="AA37" s="613"/>
      <c r="AB37" s="613"/>
      <c r="AC37" s="613"/>
      <c r="AD37" s="614">
        <v>343111</v>
      </c>
      <c r="AE37" s="614"/>
      <c r="AF37" s="614"/>
      <c r="AG37" s="614"/>
      <c r="AH37" s="614"/>
      <c r="AI37" s="614"/>
      <c r="AJ37" s="614"/>
      <c r="AK37" s="614"/>
      <c r="AL37" s="615">
        <v>0.6</v>
      </c>
      <c r="AM37" s="616"/>
      <c r="AN37" s="616"/>
      <c r="AO37" s="617"/>
      <c r="AQ37" s="673" t="s">
        <v>320</v>
      </c>
      <c r="AR37" s="674"/>
      <c r="AS37" s="674"/>
      <c r="AT37" s="674"/>
      <c r="AU37" s="674"/>
      <c r="AV37" s="674"/>
      <c r="AW37" s="674"/>
      <c r="AX37" s="674"/>
      <c r="AY37" s="675"/>
      <c r="AZ37" s="610">
        <v>1625212</v>
      </c>
      <c r="BA37" s="611"/>
      <c r="BB37" s="611"/>
      <c r="BC37" s="611"/>
      <c r="BD37" s="643"/>
      <c r="BE37" s="643"/>
      <c r="BF37" s="656"/>
      <c r="BG37" s="607" t="s">
        <v>321</v>
      </c>
      <c r="BH37" s="608"/>
      <c r="BI37" s="608"/>
      <c r="BJ37" s="608"/>
      <c r="BK37" s="608"/>
      <c r="BL37" s="608"/>
      <c r="BM37" s="608"/>
      <c r="BN37" s="608"/>
      <c r="BO37" s="608"/>
      <c r="BP37" s="608"/>
      <c r="BQ37" s="608"/>
      <c r="BR37" s="608"/>
      <c r="BS37" s="608"/>
      <c r="BT37" s="608"/>
      <c r="BU37" s="609"/>
      <c r="BV37" s="610">
        <v>471292</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8216</v>
      </c>
      <c r="CS37" s="643"/>
      <c r="CT37" s="643"/>
      <c r="CU37" s="643"/>
      <c r="CV37" s="643"/>
      <c r="CW37" s="643"/>
      <c r="CX37" s="643"/>
      <c r="CY37" s="644"/>
      <c r="CZ37" s="615">
        <v>0</v>
      </c>
      <c r="DA37" s="640"/>
      <c r="DB37" s="640"/>
      <c r="DC37" s="645"/>
      <c r="DD37" s="619">
        <v>8216</v>
      </c>
      <c r="DE37" s="643"/>
      <c r="DF37" s="643"/>
      <c r="DG37" s="643"/>
      <c r="DH37" s="643"/>
      <c r="DI37" s="643"/>
      <c r="DJ37" s="643"/>
      <c r="DK37" s="644"/>
      <c r="DL37" s="619">
        <v>8216</v>
      </c>
      <c r="DM37" s="643"/>
      <c r="DN37" s="643"/>
      <c r="DO37" s="643"/>
      <c r="DP37" s="643"/>
      <c r="DQ37" s="643"/>
      <c r="DR37" s="643"/>
      <c r="DS37" s="643"/>
      <c r="DT37" s="643"/>
      <c r="DU37" s="643"/>
      <c r="DV37" s="644"/>
      <c r="DW37" s="615">
        <v>0</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5579300</v>
      </c>
      <c r="S38" s="611"/>
      <c r="T38" s="611"/>
      <c r="U38" s="611"/>
      <c r="V38" s="611"/>
      <c r="W38" s="611"/>
      <c r="X38" s="611"/>
      <c r="Y38" s="612"/>
      <c r="Z38" s="613">
        <v>4.8</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28906</v>
      </c>
      <c r="BA38" s="611"/>
      <c r="BB38" s="611"/>
      <c r="BC38" s="611"/>
      <c r="BD38" s="643"/>
      <c r="BE38" s="643"/>
      <c r="BF38" s="656"/>
      <c r="BG38" s="607" t="s">
        <v>325</v>
      </c>
      <c r="BH38" s="608"/>
      <c r="BI38" s="608"/>
      <c r="BJ38" s="608"/>
      <c r="BK38" s="608"/>
      <c r="BL38" s="608"/>
      <c r="BM38" s="608"/>
      <c r="BN38" s="608"/>
      <c r="BO38" s="608"/>
      <c r="BP38" s="608"/>
      <c r="BQ38" s="608"/>
      <c r="BR38" s="608"/>
      <c r="BS38" s="608"/>
      <c r="BT38" s="608"/>
      <c r="BU38" s="609"/>
      <c r="BV38" s="610">
        <v>29649</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9703791</v>
      </c>
      <c r="CS38" s="611"/>
      <c r="CT38" s="611"/>
      <c r="CU38" s="611"/>
      <c r="CV38" s="611"/>
      <c r="CW38" s="611"/>
      <c r="CX38" s="611"/>
      <c r="CY38" s="612"/>
      <c r="CZ38" s="615">
        <v>8.5</v>
      </c>
      <c r="DA38" s="640"/>
      <c r="DB38" s="640"/>
      <c r="DC38" s="645"/>
      <c r="DD38" s="619">
        <v>7581710</v>
      </c>
      <c r="DE38" s="611"/>
      <c r="DF38" s="611"/>
      <c r="DG38" s="611"/>
      <c r="DH38" s="611"/>
      <c r="DI38" s="611"/>
      <c r="DJ38" s="611"/>
      <c r="DK38" s="612"/>
      <c r="DL38" s="619">
        <v>7402673</v>
      </c>
      <c r="DM38" s="611"/>
      <c r="DN38" s="611"/>
      <c r="DO38" s="611"/>
      <c r="DP38" s="611"/>
      <c r="DQ38" s="611"/>
      <c r="DR38" s="611"/>
      <c r="DS38" s="611"/>
      <c r="DT38" s="611"/>
      <c r="DU38" s="611"/>
      <c r="DV38" s="612"/>
      <c r="DW38" s="615">
        <v>12</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t="s">
        <v>122</v>
      </c>
      <c r="BA39" s="611"/>
      <c r="BB39" s="611"/>
      <c r="BC39" s="611"/>
      <c r="BD39" s="643"/>
      <c r="BE39" s="643"/>
      <c r="BF39" s="656"/>
      <c r="BG39" s="607" t="s">
        <v>329</v>
      </c>
      <c r="BH39" s="608"/>
      <c r="BI39" s="608"/>
      <c r="BJ39" s="608"/>
      <c r="BK39" s="608"/>
      <c r="BL39" s="608"/>
      <c r="BM39" s="608"/>
      <c r="BN39" s="608"/>
      <c r="BO39" s="608"/>
      <c r="BP39" s="608"/>
      <c r="BQ39" s="608"/>
      <c r="BR39" s="608"/>
      <c r="BS39" s="608"/>
      <c r="BT39" s="608"/>
      <c r="BU39" s="609"/>
      <c r="BV39" s="610">
        <v>42099</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713751</v>
      </c>
      <c r="CS39" s="643"/>
      <c r="CT39" s="643"/>
      <c r="CU39" s="643"/>
      <c r="CV39" s="643"/>
      <c r="CW39" s="643"/>
      <c r="CX39" s="643"/>
      <c r="CY39" s="644"/>
      <c r="CZ39" s="615">
        <v>0.6</v>
      </c>
      <c r="DA39" s="640"/>
      <c r="DB39" s="640"/>
      <c r="DC39" s="645"/>
      <c r="DD39" s="619">
        <v>704070</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62600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3"/>
      <c r="BE40" s="643"/>
      <c r="BF40" s="656"/>
      <c r="BG40" s="660" t="s">
        <v>333</v>
      </c>
      <c r="BH40" s="661"/>
      <c r="BI40" s="661"/>
      <c r="BJ40" s="661"/>
      <c r="BK40" s="661"/>
      <c r="BL40" s="205"/>
      <c r="BM40" s="608" t="s">
        <v>334</v>
      </c>
      <c r="BN40" s="608"/>
      <c r="BO40" s="608"/>
      <c r="BP40" s="608"/>
      <c r="BQ40" s="608"/>
      <c r="BR40" s="608"/>
      <c r="BS40" s="608"/>
      <c r="BT40" s="608"/>
      <c r="BU40" s="609"/>
      <c r="BV40" s="610">
        <v>136</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576828</v>
      </c>
      <c r="CS40" s="611"/>
      <c r="CT40" s="611"/>
      <c r="CU40" s="611"/>
      <c r="CV40" s="611"/>
      <c r="CW40" s="611"/>
      <c r="CX40" s="611"/>
      <c r="CY40" s="612"/>
      <c r="CZ40" s="615">
        <v>0.5</v>
      </c>
      <c r="DA40" s="640"/>
      <c r="DB40" s="640"/>
      <c r="DC40" s="645"/>
      <c r="DD40" s="619">
        <v>6828</v>
      </c>
      <c r="DE40" s="611"/>
      <c r="DF40" s="611"/>
      <c r="DG40" s="611"/>
      <c r="DH40" s="611"/>
      <c r="DI40" s="611"/>
      <c r="DJ40" s="611"/>
      <c r="DK40" s="612"/>
      <c r="DL40" s="619">
        <v>3414</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117124287</v>
      </c>
      <c r="S41" s="683"/>
      <c r="T41" s="683"/>
      <c r="U41" s="683"/>
      <c r="V41" s="683"/>
      <c r="W41" s="683"/>
      <c r="X41" s="683"/>
      <c r="Y41" s="687"/>
      <c r="Z41" s="688">
        <v>100</v>
      </c>
      <c r="AA41" s="688"/>
      <c r="AB41" s="688"/>
      <c r="AC41" s="688"/>
      <c r="AD41" s="689">
        <v>61659610</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2223258</v>
      </c>
      <c r="BA41" s="611"/>
      <c r="BB41" s="611"/>
      <c r="BC41" s="611"/>
      <c r="BD41" s="643"/>
      <c r="BE41" s="643"/>
      <c r="BF41" s="656"/>
      <c r="BG41" s="660"/>
      <c r="BH41" s="661"/>
      <c r="BI41" s="661"/>
      <c r="BJ41" s="661"/>
      <c r="BK41" s="661"/>
      <c r="BL41" s="205"/>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7480533</v>
      </c>
      <c r="BA42" s="683"/>
      <c r="BB42" s="683"/>
      <c r="BC42" s="683"/>
      <c r="BD42" s="669"/>
      <c r="BE42" s="669"/>
      <c r="BF42" s="671"/>
      <c r="BG42" s="662"/>
      <c r="BH42" s="663"/>
      <c r="BI42" s="663"/>
      <c r="BJ42" s="663"/>
      <c r="BK42" s="663"/>
      <c r="BL42" s="206"/>
      <c r="BM42" s="632" t="s">
        <v>341</v>
      </c>
      <c r="BN42" s="632"/>
      <c r="BO42" s="632"/>
      <c r="BP42" s="632"/>
      <c r="BQ42" s="632"/>
      <c r="BR42" s="632"/>
      <c r="BS42" s="632"/>
      <c r="BT42" s="632"/>
      <c r="BU42" s="633"/>
      <c r="BV42" s="682">
        <v>403</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10721913</v>
      </c>
      <c r="CS42" s="643"/>
      <c r="CT42" s="643"/>
      <c r="CU42" s="643"/>
      <c r="CV42" s="643"/>
      <c r="CW42" s="643"/>
      <c r="CX42" s="643"/>
      <c r="CY42" s="644"/>
      <c r="CZ42" s="615">
        <v>9.4</v>
      </c>
      <c r="DA42" s="640"/>
      <c r="DB42" s="640"/>
      <c r="DC42" s="645"/>
      <c r="DD42" s="619">
        <v>2532443</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289309</v>
      </c>
      <c r="CS43" s="643"/>
      <c r="CT43" s="643"/>
      <c r="CU43" s="643"/>
      <c r="CV43" s="643"/>
      <c r="CW43" s="643"/>
      <c r="CX43" s="643"/>
      <c r="CY43" s="644"/>
      <c r="CZ43" s="615">
        <v>0.3</v>
      </c>
      <c r="DA43" s="640"/>
      <c r="DB43" s="640"/>
      <c r="DC43" s="645"/>
      <c r="DD43" s="619">
        <v>289309</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293</v>
      </c>
      <c r="CE44" s="649"/>
      <c r="CF44" s="607" t="s">
        <v>346</v>
      </c>
      <c r="CG44" s="608"/>
      <c r="CH44" s="608"/>
      <c r="CI44" s="608"/>
      <c r="CJ44" s="608"/>
      <c r="CK44" s="608"/>
      <c r="CL44" s="608"/>
      <c r="CM44" s="608"/>
      <c r="CN44" s="608"/>
      <c r="CO44" s="608"/>
      <c r="CP44" s="608"/>
      <c r="CQ44" s="609"/>
      <c r="CR44" s="610">
        <v>10698576</v>
      </c>
      <c r="CS44" s="611"/>
      <c r="CT44" s="611"/>
      <c r="CU44" s="611"/>
      <c r="CV44" s="611"/>
      <c r="CW44" s="611"/>
      <c r="CX44" s="611"/>
      <c r="CY44" s="612"/>
      <c r="CZ44" s="615">
        <v>9.3000000000000007</v>
      </c>
      <c r="DA44" s="616"/>
      <c r="DB44" s="616"/>
      <c r="DC44" s="622"/>
      <c r="DD44" s="619">
        <v>2528556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348</v>
      </c>
      <c r="CG45" s="608"/>
      <c r="CH45" s="608"/>
      <c r="CI45" s="608"/>
      <c r="CJ45" s="608"/>
      <c r="CK45" s="608"/>
      <c r="CL45" s="608"/>
      <c r="CM45" s="608"/>
      <c r="CN45" s="608"/>
      <c r="CO45" s="608"/>
      <c r="CP45" s="608"/>
      <c r="CQ45" s="609"/>
      <c r="CR45" s="610">
        <v>3587584</v>
      </c>
      <c r="CS45" s="643"/>
      <c r="CT45" s="643"/>
      <c r="CU45" s="643"/>
      <c r="CV45" s="643"/>
      <c r="CW45" s="643"/>
      <c r="CX45" s="643"/>
      <c r="CY45" s="644"/>
      <c r="CZ45" s="615">
        <v>3.1</v>
      </c>
      <c r="DA45" s="640"/>
      <c r="DB45" s="640"/>
      <c r="DC45" s="645"/>
      <c r="DD45" s="619">
        <v>224794</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349</v>
      </c>
      <c r="CG46" s="608"/>
      <c r="CH46" s="608"/>
      <c r="CI46" s="608"/>
      <c r="CJ46" s="608"/>
      <c r="CK46" s="608"/>
      <c r="CL46" s="608"/>
      <c r="CM46" s="608"/>
      <c r="CN46" s="608"/>
      <c r="CO46" s="608"/>
      <c r="CP46" s="608"/>
      <c r="CQ46" s="609"/>
      <c r="CR46" s="610">
        <v>7096820</v>
      </c>
      <c r="CS46" s="611"/>
      <c r="CT46" s="611"/>
      <c r="CU46" s="611"/>
      <c r="CV46" s="611"/>
      <c r="CW46" s="611"/>
      <c r="CX46" s="611"/>
      <c r="CY46" s="612"/>
      <c r="CZ46" s="615">
        <v>6.2</v>
      </c>
      <c r="DA46" s="616"/>
      <c r="DB46" s="616"/>
      <c r="DC46" s="622"/>
      <c r="DD46" s="619">
        <v>2294668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350</v>
      </c>
      <c r="CG47" s="608"/>
      <c r="CH47" s="608"/>
      <c r="CI47" s="608"/>
      <c r="CJ47" s="608"/>
      <c r="CK47" s="608"/>
      <c r="CL47" s="608"/>
      <c r="CM47" s="608"/>
      <c r="CN47" s="608"/>
      <c r="CO47" s="608"/>
      <c r="CP47" s="608"/>
      <c r="CQ47" s="609"/>
      <c r="CR47" s="610">
        <v>23337</v>
      </c>
      <c r="CS47" s="643"/>
      <c r="CT47" s="643"/>
      <c r="CU47" s="643"/>
      <c r="CV47" s="643"/>
      <c r="CW47" s="643"/>
      <c r="CX47" s="643"/>
      <c r="CY47" s="644"/>
      <c r="CZ47" s="615">
        <v>0</v>
      </c>
      <c r="DA47" s="640"/>
      <c r="DB47" s="640"/>
      <c r="DC47" s="645"/>
      <c r="DD47" s="619">
        <v>3887</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114443906</v>
      </c>
      <c r="CS49" s="669"/>
      <c r="CT49" s="669"/>
      <c r="CU49" s="669"/>
      <c r="CV49" s="669"/>
      <c r="CW49" s="669"/>
      <c r="CX49" s="669"/>
      <c r="CY49" s="698"/>
      <c r="CZ49" s="690">
        <v>100</v>
      </c>
      <c r="DA49" s="699"/>
      <c r="DB49" s="699"/>
      <c r="DC49" s="700"/>
      <c r="DD49" s="701">
        <v>70792008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CZXuSnBhkMEfJQU9vsIPpHCk4I75dJydfm18eX8slIVgiJ8x9wAs9+3Yc8BxvsrZwJ9vT+LBC4By9CbqA0WTFw==" saltValue="cD5wb4l3gG0LwstMokz3U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554687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117137</v>
      </c>
      <c r="R7" s="740"/>
      <c r="S7" s="740"/>
      <c r="T7" s="740"/>
      <c r="U7" s="740"/>
      <c r="V7" s="740">
        <v>114456</v>
      </c>
      <c r="W7" s="740"/>
      <c r="X7" s="740"/>
      <c r="Y7" s="740"/>
      <c r="Z7" s="740"/>
      <c r="AA7" s="740">
        <v>2681</v>
      </c>
      <c r="AB7" s="740"/>
      <c r="AC7" s="740"/>
      <c r="AD7" s="740"/>
      <c r="AE7" s="741"/>
      <c r="AF7" s="742">
        <v>1260</v>
      </c>
      <c r="AG7" s="743"/>
      <c r="AH7" s="743"/>
      <c r="AI7" s="743"/>
      <c r="AJ7" s="744"/>
      <c r="AK7" s="745">
        <v>451</v>
      </c>
      <c r="AL7" s="746"/>
      <c r="AM7" s="746"/>
      <c r="AN7" s="746"/>
      <c r="AO7" s="746"/>
      <c r="AP7" s="746">
        <v>53886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t="s">
        <v>553</v>
      </c>
      <c r="BS7" s="733" t="s">
        <v>554</v>
      </c>
      <c r="BT7" s="734"/>
      <c r="BU7" s="734"/>
      <c r="BV7" s="734"/>
      <c r="BW7" s="734"/>
      <c r="BX7" s="734"/>
      <c r="BY7" s="734"/>
      <c r="BZ7" s="734"/>
      <c r="CA7" s="734"/>
      <c r="CB7" s="734"/>
      <c r="CC7" s="734"/>
      <c r="CD7" s="734"/>
      <c r="CE7" s="734"/>
      <c r="CF7" s="734"/>
      <c r="CG7" s="749"/>
      <c r="CH7" s="730">
        <v>4</v>
      </c>
      <c r="CI7" s="731"/>
      <c r="CJ7" s="731"/>
      <c r="CK7" s="731"/>
      <c r="CL7" s="732"/>
      <c r="CM7" s="730">
        <v>86</v>
      </c>
      <c r="CN7" s="731"/>
      <c r="CO7" s="731"/>
      <c r="CP7" s="731"/>
      <c r="CQ7" s="732"/>
      <c r="CR7" s="730">
        <v>5</v>
      </c>
      <c r="CS7" s="731"/>
      <c r="CT7" s="731"/>
      <c r="CU7" s="731"/>
      <c r="CV7" s="732"/>
      <c r="CW7" s="730" t="s">
        <v>546</v>
      </c>
      <c r="CX7" s="731"/>
      <c r="CY7" s="731"/>
      <c r="CZ7" s="731"/>
      <c r="DA7" s="732"/>
      <c r="DB7" s="730">
        <v>709</v>
      </c>
      <c r="DC7" s="731"/>
      <c r="DD7" s="731"/>
      <c r="DE7" s="731"/>
      <c r="DF7" s="732"/>
      <c r="DG7" s="730" t="s">
        <v>487</v>
      </c>
      <c r="DH7" s="731"/>
      <c r="DI7" s="731"/>
      <c r="DJ7" s="731"/>
      <c r="DK7" s="732"/>
      <c r="DL7" s="730" t="s">
        <v>487</v>
      </c>
      <c r="DM7" s="731"/>
      <c r="DN7" s="731"/>
      <c r="DO7" s="731"/>
      <c r="DP7" s="732"/>
      <c r="DQ7" s="730" t="s">
        <v>487</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555</v>
      </c>
      <c r="BT8" s="761"/>
      <c r="BU8" s="761"/>
      <c r="BV8" s="761"/>
      <c r="BW8" s="761"/>
      <c r="BX8" s="761"/>
      <c r="BY8" s="761"/>
      <c r="BZ8" s="761"/>
      <c r="CA8" s="761"/>
      <c r="CB8" s="761"/>
      <c r="CC8" s="761"/>
      <c r="CD8" s="761"/>
      <c r="CE8" s="761"/>
      <c r="CF8" s="761"/>
      <c r="CG8" s="762"/>
      <c r="CH8" s="763">
        <v>-6</v>
      </c>
      <c r="CI8" s="764"/>
      <c r="CJ8" s="764"/>
      <c r="CK8" s="764"/>
      <c r="CL8" s="765"/>
      <c r="CM8" s="763">
        <v>23</v>
      </c>
      <c r="CN8" s="764"/>
      <c r="CO8" s="764"/>
      <c r="CP8" s="764"/>
      <c r="CQ8" s="765"/>
      <c r="CR8" s="763">
        <v>6</v>
      </c>
      <c r="CS8" s="764"/>
      <c r="CT8" s="764"/>
      <c r="CU8" s="764"/>
      <c r="CV8" s="765"/>
      <c r="CW8" s="763" t="s">
        <v>487</v>
      </c>
      <c r="CX8" s="764"/>
      <c r="CY8" s="764"/>
      <c r="CZ8" s="764"/>
      <c r="DA8" s="765"/>
      <c r="DB8" s="763" t="s">
        <v>487</v>
      </c>
      <c r="DC8" s="764"/>
      <c r="DD8" s="764"/>
      <c r="DE8" s="764"/>
      <c r="DF8" s="765"/>
      <c r="DG8" s="763" t="s">
        <v>487</v>
      </c>
      <c r="DH8" s="764"/>
      <c r="DI8" s="764"/>
      <c r="DJ8" s="764"/>
      <c r="DK8" s="765"/>
      <c r="DL8" s="763" t="s">
        <v>487</v>
      </c>
      <c r="DM8" s="764"/>
      <c r="DN8" s="764"/>
      <c r="DO8" s="764"/>
      <c r="DP8" s="765"/>
      <c r="DQ8" s="763" t="s">
        <v>487</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556</v>
      </c>
      <c r="BT9" s="761"/>
      <c r="BU9" s="761"/>
      <c r="BV9" s="761"/>
      <c r="BW9" s="761"/>
      <c r="BX9" s="761"/>
      <c r="BY9" s="761"/>
      <c r="BZ9" s="761"/>
      <c r="CA9" s="761"/>
      <c r="CB9" s="761"/>
      <c r="CC9" s="761"/>
      <c r="CD9" s="761"/>
      <c r="CE9" s="761"/>
      <c r="CF9" s="761"/>
      <c r="CG9" s="762"/>
      <c r="CH9" s="763">
        <v>20</v>
      </c>
      <c r="CI9" s="764"/>
      <c r="CJ9" s="764"/>
      <c r="CK9" s="764"/>
      <c r="CL9" s="765"/>
      <c r="CM9" s="763">
        <v>564</v>
      </c>
      <c r="CN9" s="764"/>
      <c r="CO9" s="764"/>
      <c r="CP9" s="764"/>
      <c r="CQ9" s="765"/>
      <c r="CR9" s="763">
        <v>500</v>
      </c>
      <c r="CS9" s="764"/>
      <c r="CT9" s="764"/>
      <c r="CU9" s="764"/>
      <c r="CV9" s="765"/>
      <c r="CW9" s="763">
        <v>112</v>
      </c>
      <c r="CX9" s="764"/>
      <c r="CY9" s="764"/>
      <c r="CZ9" s="764"/>
      <c r="DA9" s="765"/>
      <c r="DB9" s="763" t="s">
        <v>487</v>
      </c>
      <c r="DC9" s="764"/>
      <c r="DD9" s="764"/>
      <c r="DE9" s="764"/>
      <c r="DF9" s="765"/>
      <c r="DG9" s="763" t="s">
        <v>487</v>
      </c>
      <c r="DH9" s="764"/>
      <c r="DI9" s="764"/>
      <c r="DJ9" s="764"/>
      <c r="DK9" s="765"/>
      <c r="DL9" s="763" t="s">
        <v>487</v>
      </c>
      <c r="DM9" s="764"/>
      <c r="DN9" s="764"/>
      <c r="DO9" s="764"/>
      <c r="DP9" s="765"/>
      <c r="DQ9" s="763" t="s">
        <v>487</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557</v>
      </c>
      <c r="BT10" s="761"/>
      <c r="BU10" s="761"/>
      <c r="BV10" s="761"/>
      <c r="BW10" s="761"/>
      <c r="BX10" s="761"/>
      <c r="BY10" s="761"/>
      <c r="BZ10" s="761"/>
      <c r="CA10" s="761"/>
      <c r="CB10" s="761"/>
      <c r="CC10" s="761"/>
      <c r="CD10" s="761"/>
      <c r="CE10" s="761"/>
      <c r="CF10" s="761"/>
      <c r="CG10" s="762"/>
      <c r="CH10" s="763">
        <v>2</v>
      </c>
      <c r="CI10" s="764"/>
      <c r="CJ10" s="764"/>
      <c r="CK10" s="764"/>
      <c r="CL10" s="765"/>
      <c r="CM10" s="763">
        <v>15</v>
      </c>
      <c r="CN10" s="764"/>
      <c r="CO10" s="764"/>
      <c r="CP10" s="764"/>
      <c r="CQ10" s="765"/>
      <c r="CR10" s="763">
        <v>2</v>
      </c>
      <c r="CS10" s="764"/>
      <c r="CT10" s="764"/>
      <c r="CU10" s="764"/>
      <c r="CV10" s="765"/>
      <c r="CW10" s="763">
        <v>9</v>
      </c>
      <c r="CX10" s="764"/>
      <c r="CY10" s="764"/>
      <c r="CZ10" s="764"/>
      <c r="DA10" s="765"/>
      <c r="DB10" s="763" t="s">
        <v>487</v>
      </c>
      <c r="DC10" s="764"/>
      <c r="DD10" s="764"/>
      <c r="DE10" s="764"/>
      <c r="DF10" s="765"/>
      <c r="DG10" s="763" t="s">
        <v>487</v>
      </c>
      <c r="DH10" s="764"/>
      <c r="DI10" s="764"/>
      <c r="DJ10" s="764"/>
      <c r="DK10" s="765"/>
      <c r="DL10" s="763" t="s">
        <v>487</v>
      </c>
      <c r="DM10" s="764"/>
      <c r="DN10" s="764"/>
      <c r="DO10" s="764"/>
      <c r="DP10" s="765"/>
      <c r="DQ10" s="763" t="s">
        <v>487</v>
      </c>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117137</v>
      </c>
      <c r="R23" s="780"/>
      <c r="S23" s="780"/>
      <c r="T23" s="780"/>
      <c r="U23" s="780"/>
      <c r="V23" s="780">
        <v>114456</v>
      </c>
      <c r="W23" s="780"/>
      <c r="X23" s="780"/>
      <c r="Y23" s="780"/>
      <c r="Z23" s="780"/>
      <c r="AA23" s="780">
        <v>2681</v>
      </c>
      <c r="AB23" s="780"/>
      <c r="AC23" s="780"/>
      <c r="AD23" s="780"/>
      <c r="AE23" s="781"/>
      <c r="AF23" s="782">
        <v>1260</v>
      </c>
      <c r="AG23" s="780"/>
      <c r="AH23" s="780"/>
      <c r="AI23" s="780"/>
      <c r="AJ23" s="783"/>
      <c r="AK23" s="784"/>
      <c r="AL23" s="785"/>
      <c r="AM23" s="785"/>
      <c r="AN23" s="785"/>
      <c r="AO23" s="785"/>
      <c r="AP23" s="780">
        <v>53886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26113</v>
      </c>
      <c r="R28" s="810"/>
      <c r="S28" s="810"/>
      <c r="T28" s="810"/>
      <c r="U28" s="810"/>
      <c r="V28" s="810">
        <v>25537</v>
      </c>
      <c r="W28" s="810"/>
      <c r="X28" s="810"/>
      <c r="Y28" s="810"/>
      <c r="Z28" s="810"/>
      <c r="AA28" s="810">
        <v>576</v>
      </c>
      <c r="AB28" s="810"/>
      <c r="AC28" s="810"/>
      <c r="AD28" s="810"/>
      <c r="AE28" s="811"/>
      <c r="AF28" s="812">
        <v>576</v>
      </c>
      <c r="AG28" s="810"/>
      <c r="AH28" s="810"/>
      <c r="AI28" s="810"/>
      <c r="AJ28" s="813"/>
      <c r="AK28" s="814">
        <v>2223</v>
      </c>
      <c r="AL28" s="815"/>
      <c r="AM28" s="815"/>
      <c r="AN28" s="815"/>
      <c r="AO28" s="815"/>
      <c r="AP28" s="815" t="s">
        <v>546</v>
      </c>
      <c r="AQ28" s="815"/>
      <c r="AR28" s="815"/>
      <c r="AS28" s="815"/>
      <c r="AT28" s="815"/>
      <c r="AU28" s="815" t="s">
        <v>546</v>
      </c>
      <c r="AV28" s="815"/>
      <c r="AW28" s="815"/>
      <c r="AX28" s="815"/>
      <c r="AY28" s="815"/>
      <c r="AZ28" s="816"/>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23049</v>
      </c>
      <c r="R29" s="771"/>
      <c r="S29" s="771"/>
      <c r="T29" s="771"/>
      <c r="U29" s="771"/>
      <c r="V29" s="771">
        <v>22610</v>
      </c>
      <c r="W29" s="771"/>
      <c r="X29" s="771"/>
      <c r="Y29" s="771"/>
      <c r="Z29" s="771"/>
      <c r="AA29" s="771">
        <v>439</v>
      </c>
      <c r="AB29" s="771"/>
      <c r="AC29" s="771"/>
      <c r="AD29" s="771"/>
      <c r="AE29" s="772"/>
      <c r="AF29" s="773">
        <v>439</v>
      </c>
      <c r="AG29" s="774"/>
      <c r="AH29" s="774"/>
      <c r="AI29" s="774"/>
      <c r="AJ29" s="775"/>
      <c r="AK29" s="821">
        <v>3400</v>
      </c>
      <c r="AL29" s="817"/>
      <c r="AM29" s="817"/>
      <c r="AN29" s="817"/>
      <c r="AO29" s="817"/>
      <c r="AP29" s="817" t="s">
        <v>546</v>
      </c>
      <c r="AQ29" s="817"/>
      <c r="AR29" s="817"/>
      <c r="AS29" s="817"/>
      <c r="AT29" s="817"/>
      <c r="AU29" s="817" t="s">
        <v>546</v>
      </c>
      <c r="AV29" s="817"/>
      <c r="AW29" s="817"/>
      <c r="AX29" s="817"/>
      <c r="AY29" s="817"/>
      <c r="AZ29" s="818"/>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5718</v>
      </c>
      <c r="R30" s="771"/>
      <c r="S30" s="771"/>
      <c r="T30" s="771"/>
      <c r="U30" s="771"/>
      <c r="V30" s="771">
        <v>5485</v>
      </c>
      <c r="W30" s="771"/>
      <c r="X30" s="771"/>
      <c r="Y30" s="771"/>
      <c r="Z30" s="771"/>
      <c r="AA30" s="771">
        <v>233</v>
      </c>
      <c r="AB30" s="771"/>
      <c r="AC30" s="771"/>
      <c r="AD30" s="771"/>
      <c r="AE30" s="772"/>
      <c r="AF30" s="773">
        <v>233</v>
      </c>
      <c r="AG30" s="774"/>
      <c r="AH30" s="774"/>
      <c r="AI30" s="774"/>
      <c r="AJ30" s="775"/>
      <c r="AK30" s="821">
        <v>880</v>
      </c>
      <c r="AL30" s="817"/>
      <c r="AM30" s="817"/>
      <c r="AN30" s="817"/>
      <c r="AO30" s="817"/>
      <c r="AP30" s="817" t="s">
        <v>546</v>
      </c>
      <c r="AQ30" s="817"/>
      <c r="AR30" s="817"/>
      <c r="AS30" s="817"/>
      <c r="AT30" s="817"/>
      <c r="AU30" s="817" t="s">
        <v>546</v>
      </c>
      <c r="AV30" s="817"/>
      <c r="AW30" s="817"/>
      <c r="AX30" s="817"/>
      <c r="AY30" s="817"/>
      <c r="AZ30" s="818"/>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5498</v>
      </c>
      <c r="R31" s="771"/>
      <c r="S31" s="771"/>
      <c r="T31" s="771"/>
      <c r="U31" s="771"/>
      <c r="V31" s="771">
        <v>4977</v>
      </c>
      <c r="W31" s="771"/>
      <c r="X31" s="771"/>
      <c r="Y31" s="771"/>
      <c r="Z31" s="771"/>
      <c r="AA31" s="771">
        <v>521</v>
      </c>
      <c r="AB31" s="771"/>
      <c r="AC31" s="771"/>
      <c r="AD31" s="771"/>
      <c r="AE31" s="772"/>
      <c r="AF31" s="773">
        <v>4160</v>
      </c>
      <c r="AG31" s="774"/>
      <c r="AH31" s="774"/>
      <c r="AI31" s="774"/>
      <c r="AJ31" s="775"/>
      <c r="AK31" s="821">
        <v>13</v>
      </c>
      <c r="AL31" s="817"/>
      <c r="AM31" s="817"/>
      <c r="AN31" s="817"/>
      <c r="AO31" s="817"/>
      <c r="AP31" s="817">
        <v>3525</v>
      </c>
      <c r="AQ31" s="817"/>
      <c r="AR31" s="817"/>
      <c r="AS31" s="817"/>
      <c r="AT31" s="817"/>
      <c r="AU31" s="817">
        <v>74</v>
      </c>
      <c r="AV31" s="817"/>
      <c r="AW31" s="817"/>
      <c r="AX31" s="817"/>
      <c r="AY31" s="817"/>
      <c r="AZ31" s="818"/>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6972</v>
      </c>
      <c r="R32" s="771"/>
      <c r="S32" s="771"/>
      <c r="T32" s="771"/>
      <c r="U32" s="771"/>
      <c r="V32" s="771">
        <v>5991</v>
      </c>
      <c r="W32" s="771"/>
      <c r="X32" s="771"/>
      <c r="Y32" s="771"/>
      <c r="Z32" s="771"/>
      <c r="AA32" s="771">
        <v>981</v>
      </c>
      <c r="AB32" s="771"/>
      <c r="AC32" s="771"/>
      <c r="AD32" s="771"/>
      <c r="AE32" s="772"/>
      <c r="AF32" s="773">
        <v>2843</v>
      </c>
      <c r="AG32" s="774"/>
      <c r="AH32" s="774"/>
      <c r="AI32" s="774"/>
      <c r="AJ32" s="775"/>
      <c r="AK32" s="821">
        <v>1625</v>
      </c>
      <c r="AL32" s="817"/>
      <c r="AM32" s="817"/>
      <c r="AN32" s="817"/>
      <c r="AO32" s="817"/>
      <c r="AP32" s="817">
        <v>19784</v>
      </c>
      <c r="AQ32" s="817"/>
      <c r="AR32" s="817"/>
      <c r="AS32" s="817"/>
      <c r="AT32" s="817"/>
      <c r="AU32" s="817">
        <v>8666</v>
      </c>
      <c r="AV32" s="817"/>
      <c r="AW32" s="817"/>
      <c r="AX32" s="817"/>
      <c r="AY32" s="817"/>
      <c r="AZ32" s="818"/>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8252</v>
      </c>
      <c r="AG63" s="831"/>
      <c r="AH63" s="831"/>
      <c r="AI63" s="831"/>
      <c r="AJ63" s="832"/>
      <c r="AK63" s="833"/>
      <c r="AL63" s="828"/>
      <c r="AM63" s="828"/>
      <c r="AN63" s="828"/>
      <c r="AO63" s="828"/>
      <c r="AP63" s="831">
        <v>23309</v>
      </c>
      <c r="AQ63" s="831"/>
      <c r="AR63" s="831"/>
      <c r="AS63" s="831"/>
      <c r="AT63" s="831"/>
      <c r="AU63" s="831">
        <v>8740</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547</v>
      </c>
      <c r="C68" s="857"/>
      <c r="D68" s="857"/>
      <c r="E68" s="857"/>
      <c r="F68" s="857"/>
      <c r="G68" s="857"/>
      <c r="H68" s="857"/>
      <c r="I68" s="857"/>
      <c r="J68" s="857"/>
      <c r="K68" s="857"/>
      <c r="L68" s="857"/>
      <c r="M68" s="857"/>
      <c r="N68" s="857"/>
      <c r="O68" s="857"/>
      <c r="P68" s="858"/>
      <c r="Q68" s="859">
        <v>116561</v>
      </c>
      <c r="R68" s="853"/>
      <c r="S68" s="853"/>
      <c r="T68" s="853"/>
      <c r="U68" s="853"/>
      <c r="V68" s="853">
        <v>108305</v>
      </c>
      <c r="W68" s="853"/>
      <c r="X68" s="853"/>
      <c r="Y68" s="853"/>
      <c r="Z68" s="853"/>
      <c r="AA68" s="853">
        <v>8256</v>
      </c>
      <c r="AB68" s="853"/>
      <c r="AC68" s="853"/>
      <c r="AD68" s="853"/>
      <c r="AE68" s="853"/>
      <c r="AF68" s="853">
        <v>15120</v>
      </c>
      <c r="AG68" s="853"/>
      <c r="AH68" s="853"/>
      <c r="AI68" s="853"/>
      <c r="AJ68" s="853"/>
      <c r="AK68" s="853" t="s">
        <v>546</v>
      </c>
      <c r="AL68" s="853"/>
      <c r="AM68" s="853"/>
      <c r="AN68" s="853"/>
      <c r="AO68" s="853"/>
      <c r="AP68" s="853" t="s">
        <v>546</v>
      </c>
      <c r="AQ68" s="853"/>
      <c r="AR68" s="853"/>
      <c r="AS68" s="853"/>
      <c r="AT68" s="853"/>
      <c r="AU68" s="853" t="s">
        <v>546</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548</v>
      </c>
      <c r="C69" s="861"/>
      <c r="D69" s="861"/>
      <c r="E69" s="861"/>
      <c r="F69" s="861"/>
      <c r="G69" s="861"/>
      <c r="H69" s="861"/>
      <c r="I69" s="861"/>
      <c r="J69" s="861"/>
      <c r="K69" s="861"/>
      <c r="L69" s="861"/>
      <c r="M69" s="861"/>
      <c r="N69" s="861"/>
      <c r="O69" s="861"/>
      <c r="P69" s="862"/>
      <c r="Q69" s="863">
        <v>153</v>
      </c>
      <c r="R69" s="817"/>
      <c r="S69" s="817"/>
      <c r="T69" s="817"/>
      <c r="U69" s="817"/>
      <c r="V69" s="817">
        <v>148</v>
      </c>
      <c r="W69" s="817"/>
      <c r="X69" s="817"/>
      <c r="Y69" s="817"/>
      <c r="Z69" s="817"/>
      <c r="AA69" s="817">
        <v>5</v>
      </c>
      <c r="AB69" s="817"/>
      <c r="AC69" s="817"/>
      <c r="AD69" s="817"/>
      <c r="AE69" s="817"/>
      <c r="AF69" s="817">
        <v>5</v>
      </c>
      <c r="AG69" s="817"/>
      <c r="AH69" s="817"/>
      <c r="AI69" s="817"/>
      <c r="AJ69" s="817"/>
      <c r="AK69" s="817" t="s">
        <v>487</v>
      </c>
      <c r="AL69" s="817"/>
      <c r="AM69" s="817"/>
      <c r="AN69" s="817"/>
      <c r="AO69" s="817"/>
      <c r="AP69" s="817" t="s">
        <v>487</v>
      </c>
      <c r="AQ69" s="817"/>
      <c r="AR69" s="817"/>
      <c r="AS69" s="817"/>
      <c r="AT69" s="817"/>
      <c r="AU69" s="817" t="s">
        <v>487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549</v>
      </c>
      <c r="C70" s="861"/>
      <c r="D70" s="861"/>
      <c r="E70" s="861"/>
      <c r="F70" s="861"/>
      <c r="G70" s="861"/>
      <c r="H70" s="861"/>
      <c r="I70" s="861"/>
      <c r="J70" s="861"/>
      <c r="K70" s="861"/>
      <c r="L70" s="861"/>
      <c r="M70" s="861"/>
      <c r="N70" s="861"/>
      <c r="O70" s="861"/>
      <c r="P70" s="862"/>
      <c r="Q70" s="863">
        <v>290</v>
      </c>
      <c r="R70" s="817"/>
      <c r="S70" s="817"/>
      <c r="T70" s="817"/>
      <c r="U70" s="817"/>
      <c r="V70" s="817">
        <v>250</v>
      </c>
      <c r="W70" s="817"/>
      <c r="X70" s="817"/>
      <c r="Y70" s="817"/>
      <c r="Z70" s="817"/>
      <c r="AA70" s="817">
        <v>40</v>
      </c>
      <c r="AB70" s="817"/>
      <c r="AC70" s="817"/>
      <c r="AD70" s="817"/>
      <c r="AE70" s="817"/>
      <c r="AF70" s="817">
        <v>40</v>
      </c>
      <c r="AG70" s="817"/>
      <c r="AH70" s="817"/>
      <c r="AI70" s="817"/>
      <c r="AJ70" s="817"/>
      <c r="AK70" s="817" t="s">
        <v>487</v>
      </c>
      <c r="AL70" s="817"/>
      <c r="AM70" s="817"/>
      <c r="AN70" s="817"/>
      <c r="AO70" s="817"/>
      <c r="AP70" s="817" t="s">
        <v>487</v>
      </c>
      <c r="AQ70" s="817"/>
      <c r="AR70" s="817"/>
      <c r="AS70" s="817"/>
      <c r="AT70" s="817"/>
      <c r="AU70" s="817" t="s">
        <v>487</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551</v>
      </c>
      <c r="C71" s="861"/>
      <c r="D71" s="861"/>
      <c r="E71" s="861"/>
      <c r="F71" s="861"/>
      <c r="G71" s="861"/>
      <c r="H71" s="861"/>
      <c r="I71" s="861"/>
      <c r="J71" s="861"/>
      <c r="K71" s="861"/>
      <c r="L71" s="861"/>
      <c r="M71" s="861"/>
      <c r="N71" s="861"/>
      <c r="O71" s="861"/>
      <c r="P71" s="862"/>
      <c r="Q71" s="863">
        <v>1428744</v>
      </c>
      <c r="R71" s="817"/>
      <c r="S71" s="817"/>
      <c r="T71" s="817"/>
      <c r="U71" s="817"/>
      <c r="V71" s="817">
        <v>1401874</v>
      </c>
      <c r="W71" s="817"/>
      <c r="X71" s="817"/>
      <c r="Y71" s="817"/>
      <c r="Z71" s="817"/>
      <c r="AA71" s="817">
        <v>26871</v>
      </c>
      <c r="AB71" s="817"/>
      <c r="AC71" s="817"/>
      <c r="AD71" s="817"/>
      <c r="AE71" s="817"/>
      <c r="AF71" s="817">
        <v>26871</v>
      </c>
      <c r="AG71" s="817"/>
      <c r="AH71" s="817"/>
      <c r="AI71" s="817"/>
      <c r="AJ71" s="817"/>
      <c r="AK71" s="817">
        <v>12578</v>
      </c>
      <c r="AL71" s="817"/>
      <c r="AM71" s="817"/>
      <c r="AN71" s="817"/>
      <c r="AO71" s="817"/>
      <c r="AP71" s="817" t="s">
        <v>487</v>
      </c>
      <c r="AQ71" s="817"/>
      <c r="AR71" s="817"/>
      <c r="AS71" s="817"/>
      <c r="AT71" s="817"/>
      <c r="AU71" s="817" t="s">
        <v>487</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552</v>
      </c>
      <c r="C72" s="861"/>
      <c r="D72" s="861"/>
      <c r="E72" s="861"/>
      <c r="F72" s="861"/>
      <c r="G72" s="861"/>
      <c r="H72" s="861"/>
      <c r="I72" s="861"/>
      <c r="J72" s="861"/>
      <c r="K72" s="861"/>
      <c r="L72" s="861"/>
      <c r="M72" s="861"/>
      <c r="N72" s="861"/>
      <c r="O72" s="861"/>
      <c r="P72" s="862"/>
      <c r="Q72" s="863">
        <v>38877</v>
      </c>
      <c r="R72" s="817"/>
      <c r="S72" s="817"/>
      <c r="T72" s="817"/>
      <c r="U72" s="817"/>
      <c r="V72" s="817">
        <v>35991</v>
      </c>
      <c r="W72" s="817"/>
      <c r="X72" s="817"/>
      <c r="Y72" s="817"/>
      <c r="Z72" s="817"/>
      <c r="AA72" s="817">
        <v>2886</v>
      </c>
      <c r="AB72" s="817"/>
      <c r="AC72" s="817"/>
      <c r="AD72" s="817"/>
      <c r="AE72" s="817"/>
      <c r="AF72" s="817">
        <v>27482</v>
      </c>
      <c r="AG72" s="817"/>
      <c r="AH72" s="817"/>
      <c r="AI72" s="817"/>
      <c r="AJ72" s="817"/>
      <c r="AK72" s="817" t="s">
        <v>487</v>
      </c>
      <c r="AL72" s="817"/>
      <c r="AM72" s="817"/>
      <c r="AN72" s="817"/>
      <c r="AO72" s="817"/>
      <c r="AP72" s="817">
        <v>96454</v>
      </c>
      <c r="AQ72" s="817"/>
      <c r="AR72" s="817"/>
      <c r="AS72" s="817"/>
      <c r="AT72" s="817"/>
      <c r="AU72" s="817" t="s">
        <v>487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550</v>
      </c>
      <c r="C73" s="861"/>
      <c r="D73" s="861"/>
      <c r="E73" s="861"/>
      <c r="F73" s="861"/>
      <c r="G73" s="861"/>
      <c r="H73" s="861"/>
      <c r="I73" s="861"/>
      <c r="J73" s="861"/>
      <c r="K73" s="861"/>
      <c r="L73" s="861"/>
      <c r="M73" s="861"/>
      <c r="N73" s="861"/>
      <c r="O73" s="861"/>
      <c r="P73" s="862"/>
      <c r="Q73" s="863">
        <v>6104</v>
      </c>
      <c r="R73" s="817"/>
      <c r="S73" s="817"/>
      <c r="T73" s="817"/>
      <c r="U73" s="817"/>
      <c r="V73" s="817">
        <v>5983</v>
      </c>
      <c r="W73" s="817"/>
      <c r="X73" s="817"/>
      <c r="Y73" s="817"/>
      <c r="Z73" s="817"/>
      <c r="AA73" s="817">
        <v>121</v>
      </c>
      <c r="AB73" s="817"/>
      <c r="AC73" s="817"/>
      <c r="AD73" s="817"/>
      <c r="AE73" s="817"/>
      <c r="AF73" s="817">
        <v>17694</v>
      </c>
      <c r="AG73" s="817"/>
      <c r="AH73" s="817"/>
      <c r="AI73" s="817"/>
      <c r="AJ73" s="817"/>
      <c r="AK73" s="817" t="s">
        <v>487</v>
      </c>
      <c r="AL73" s="817"/>
      <c r="AM73" s="817"/>
      <c r="AN73" s="817"/>
      <c r="AO73" s="817"/>
      <c r="AP73" s="817">
        <v>24010</v>
      </c>
      <c r="AQ73" s="817"/>
      <c r="AR73" s="817"/>
      <c r="AS73" s="817"/>
      <c r="AT73" s="817"/>
      <c r="AU73" s="817" t="s">
        <v>487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87212</v>
      </c>
      <c r="AG88" s="831"/>
      <c r="AH88" s="831"/>
      <c r="AI88" s="831"/>
      <c r="AJ88" s="831"/>
      <c r="AK88" s="828"/>
      <c r="AL88" s="828"/>
      <c r="AM88" s="828"/>
      <c r="AN88" s="828"/>
      <c r="AO88" s="828"/>
      <c r="AP88" s="831">
        <v>120464</v>
      </c>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513</v>
      </c>
      <c r="CS102" s="839"/>
      <c r="CT102" s="839"/>
      <c r="CU102" s="839"/>
      <c r="CV102" s="878"/>
      <c r="CW102" s="877">
        <v>121</v>
      </c>
      <c r="CX102" s="839"/>
      <c r="CY102" s="839"/>
      <c r="CZ102" s="839"/>
      <c r="DA102" s="878"/>
      <c r="DB102" s="877">
        <v>709</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5231655</v>
      </c>
      <c r="AB110" s="887"/>
      <c r="AC110" s="887"/>
      <c r="AD110" s="887"/>
      <c r="AE110" s="888"/>
      <c r="AF110" s="889">
        <v>5347200</v>
      </c>
      <c r="AG110" s="887"/>
      <c r="AH110" s="887"/>
      <c r="AI110" s="887"/>
      <c r="AJ110" s="888"/>
      <c r="AK110" s="889">
        <v>4918457</v>
      </c>
      <c r="AL110" s="887"/>
      <c r="AM110" s="887"/>
      <c r="AN110" s="887"/>
      <c r="AO110" s="888"/>
      <c r="AP110" s="890">
        <v>9</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49644066</v>
      </c>
      <c r="BR110" s="918"/>
      <c r="BS110" s="918"/>
      <c r="BT110" s="918"/>
      <c r="BU110" s="918"/>
      <c r="BV110" s="918">
        <v>52875146</v>
      </c>
      <c r="BW110" s="918"/>
      <c r="BX110" s="918"/>
      <c r="BY110" s="918"/>
      <c r="BZ110" s="918"/>
      <c r="CA110" s="918">
        <v>53886040</v>
      </c>
      <c r="CB110" s="918"/>
      <c r="CC110" s="918"/>
      <c r="CD110" s="918"/>
      <c r="CE110" s="918"/>
      <c r="CF110" s="931">
        <v>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v>1100791</v>
      </c>
      <c r="DR110" s="918"/>
      <c r="DS110" s="918"/>
      <c r="DT110" s="918"/>
      <c r="DU110" s="918"/>
      <c r="DV110" s="919">
        <v>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1327865</v>
      </c>
      <c r="BR111" s="913"/>
      <c r="BS111" s="913"/>
      <c r="BT111" s="913"/>
      <c r="BU111" s="913"/>
      <c r="BV111" s="913">
        <v>984459</v>
      </c>
      <c r="BW111" s="913"/>
      <c r="BX111" s="913"/>
      <c r="BY111" s="913"/>
      <c r="BZ111" s="913"/>
      <c r="CA111" s="913">
        <v>1690594</v>
      </c>
      <c r="CB111" s="913"/>
      <c r="CC111" s="913"/>
      <c r="CD111" s="913"/>
      <c r="CE111" s="913"/>
      <c r="CF111" s="907">
        <v>3.1</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512825</v>
      </c>
      <c r="DH111" s="913"/>
      <c r="DI111" s="913"/>
      <c r="DJ111" s="913"/>
      <c r="DK111" s="913"/>
      <c r="DL111" s="913">
        <v>401680</v>
      </c>
      <c r="DM111" s="913"/>
      <c r="DN111" s="913"/>
      <c r="DO111" s="913"/>
      <c r="DP111" s="913"/>
      <c r="DQ111" s="913">
        <v>356556</v>
      </c>
      <c r="DR111" s="913"/>
      <c r="DS111" s="913"/>
      <c r="DT111" s="913"/>
      <c r="DU111" s="913"/>
      <c r="DV111" s="914">
        <v>0.7</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8246585</v>
      </c>
      <c r="BR112" s="913"/>
      <c r="BS112" s="913"/>
      <c r="BT112" s="913"/>
      <c r="BU112" s="913"/>
      <c r="BV112" s="913">
        <v>8162756</v>
      </c>
      <c r="BW112" s="913"/>
      <c r="BX112" s="913"/>
      <c r="BY112" s="913"/>
      <c r="BZ112" s="913"/>
      <c r="CA112" s="913">
        <v>8739594</v>
      </c>
      <c r="CB112" s="913"/>
      <c r="CC112" s="913"/>
      <c r="CD112" s="913"/>
      <c r="CE112" s="913"/>
      <c r="CF112" s="907">
        <v>16.100000000000001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1004966</v>
      </c>
      <c r="AB113" s="925"/>
      <c r="AC113" s="925"/>
      <c r="AD113" s="925"/>
      <c r="AE113" s="926"/>
      <c r="AF113" s="927">
        <v>955091</v>
      </c>
      <c r="AG113" s="925"/>
      <c r="AH113" s="925"/>
      <c r="AI113" s="925"/>
      <c r="AJ113" s="926"/>
      <c r="AK113" s="927">
        <v>966904</v>
      </c>
      <c r="AL113" s="925"/>
      <c r="AM113" s="925"/>
      <c r="AN113" s="925"/>
      <c r="AO113" s="926"/>
      <c r="AP113" s="928">
        <v>1.8</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10328983</v>
      </c>
      <c r="BR114" s="913"/>
      <c r="BS114" s="913"/>
      <c r="BT114" s="913"/>
      <c r="BU114" s="913"/>
      <c r="BV114" s="913">
        <v>10814106</v>
      </c>
      <c r="BW114" s="913"/>
      <c r="BX114" s="913"/>
      <c r="BY114" s="913"/>
      <c r="BZ114" s="913"/>
      <c r="CA114" s="913">
        <v>10912267</v>
      </c>
      <c r="CB114" s="913"/>
      <c r="CC114" s="913"/>
      <c r="CD114" s="913"/>
      <c r="CE114" s="913"/>
      <c r="CF114" s="907">
        <v>20</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99557</v>
      </c>
      <c r="AB115" s="925"/>
      <c r="AC115" s="925"/>
      <c r="AD115" s="925"/>
      <c r="AE115" s="926"/>
      <c r="AF115" s="927">
        <v>111145</v>
      </c>
      <c r="AG115" s="925"/>
      <c r="AH115" s="925"/>
      <c r="AI115" s="925"/>
      <c r="AJ115" s="926"/>
      <c r="AK115" s="927">
        <v>185190</v>
      </c>
      <c r="AL115" s="925"/>
      <c r="AM115" s="925"/>
      <c r="AN115" s="925"/>
      <c r="AO115" s="926"/>
      <c r="AP115" s="928">
        <v>0.3</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815040</v>
      </c>
      <c r="DH115" s="946"/>
      <c r="DI115" s="946"/>
      <c r="DJ115" s="946"/>
      <c r="DK115" s="947"/>
      <c r="DL115" s="948">
        <v>582779</v>
      </c>
      <c r="DM115" s="946"/>
      <c r="DN115" s="946"/>
      <c r="DO115" s="946"/>
      <c r="DP115" s="947"/>
      <c r="DQ115" s="948">
        <v>233247</v>
      </c>
      <c r="DR115" s="946"/>
      <c r="DS115" s="946"/>
      <c r="DT115" s="946"/>
      <c r="DU115" s="947"/>
      <c r="DV115" s="949">
        <v>0.4</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6336178</v>
      </c>
      <c r="AB117" s="966"/>
      <c r="AC117" s="966"/>
      <c r="AD117" s="966"/>
      <c r="AE117" s="967"/>
      <c r="AF117" s="968">
        <v>6413436</v>
      </c>
      <c r="AG117" s="966"/>
      <c r="AH117" s="966"/>
      <c r="AI117" s="966"/>
      <c r="AJ117" s="967"/>
      <c r="AK117" s="968">
        <v>6070551</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v>140066</v>
      </c>
      <c r="AL119" s="887"/>
      <c r="AM119" s="887"/>
      <c r="AN119" s="887"/>
      <c r="AO119" s="888"/>
      <c r="AP119" s="890">
        <v>0.3</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441</v>
      </c>
      <c r="BP119" s="992"/>
      <c r="BQ119" s="986">
        <v>69547499</v>
      </c>
      <c r="BR119" s="987"/>
      <c r="BS119" s="987"/>
      <c r="BT119" s="987"/>
      <c r="BU119" s="987"/>
      <c r="BV119" s="987">
        <v>72836467</v>
      </c>
      <c r="BW119" s="987"/>
      <c r="BX119" s="987"/>
      <c r="BY119" s="987"/>
      <c r="BZ119" s="987"/>
      <c r="CA119" s="987">
        <v>75228495</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99557</v>
      </c>
      <c r="AB120" s="946"/>
      <c r="AC120" s="946"/>
      <c r="AD120" s="946"/>
      <c r="AE120" s="947"/>
      <c r="AF120" s="948">
        <v>111145</v>
      </c>
      <c r="AG120" s="946"/>
      <c r="AH120" s="946"/>
      <c r="AI120" s="946"/>
      <c r="AJ120" s="947"/>
      <c r="AK120" s="948">
        <v>45124</v>
      </c>
      <c r="AL120" s="946"/>
      <c r="AM120" s="946"/>
      <c r="AN120" s="946"/>
      <c r="AO120" s="947"/>
      <c r="AP120" s="949">
        <v>0.1</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24451385</v>
      </c>
      <c r="BR120" s="918"/>
      <c r="BS120" s="918"/>
      <c r="BT120" s="918"/>
      <c r="BU120" s="918"/>
      <c r="BV120" s="918">
        <v>20331297</v>
      </c>
      <c r="BW120" s="918"/>
      <c r="BX120" s="918"/>
      <c r="BY120" s="918"/>
      <c r="BZ120" s="918"/>
      <c r="CA120" s="918">
        <v>21476607</v>
      </c>
      <c r="CB120" s="918"/>
      <c r="CC120" s="918"/>
      <c r="CD120" s="918"/>
      <c r="CE120" s="918"/>
      <c r="CF120" s="931">
        <v>39.4</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8134500</v>
      </c>
      <c r="DH120" s="918"/>
      <c r="DI120" s="918"/>
      <c r="DJ120" s="918"/>
      <c r="DK120" s="918"/>
      <c r="DL120" s="918">
        <v>8087336</v>
      </c>
      <c r="DM120" s="918"/>
      <c r="DN120" s="918"/>
      <c r="DO120" s="918"/>
      <c r="DP120" s="918"/>
      <c r="DQ120" s="918">
        <v>8665562</v>
      </c>
      <c r="DR120" s="918"/>
      <c r="DS120" s="918"/>
      <c r="DT120" s="918"/>
      <c r="DU120" s="918"/>
      <c r="DV120" s="919">
        <v>15.9</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18399372</v>
      </c>
      <c r="BR121" s="913"/>
      <c r="BS121" s="913"/>
      <c r="BT121" s="913"/>
      <c r="BU121" s="913"/>
      <c r="BV121" s="913">
        <v>17591603</v>
      </c>
      <c r="BW121" s="913"/>
      <c r="BX121" s="913"/>
      <c r="BY121" s="913"/>
      <c r="BZ121" s="913"/>
      <c r="CA121" s="913">
        <v>16962643</v>
      </c>
      <c r="CB121" s="913"/>
      <c r="CC121" s="913"/>
      <c r="CD121" s="913"/>
      <c r="CE121" s="913"/>
      <c r="CF121" s="907">
        <v>31.2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112085</v>
      </c>
      <c r="DH121" s="913"/>
      <c r="DI121" s="913"/>
      <c r="DJ121" s="913"/>
      <c r="DK121" s="913"/>
      <c r="DL121" s="913">
        <v>75420</v>
      </c>
      <c r="DM121" s="913"/>
      <c r="DN121" s="913"/>
      <c r="DO121" s="913"/>
      <c r="DP121" s="913"/>
      <c r="DQ121" s="913">
        <v>74032</v>
      </c>
      <c r="DR121" s="913"/>
      <c r="DS121" s="913"/>
      <c r="DT121" s="913"/>
      <c r="DU121" s="913"/>
      <c r="DV121" s="914">
        <v>0.1</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50380375</v>
      </c>
      <c r="BR122" s="987"/>
      <c r="BS122" s="987"/>
      <c r="BT122" s="987"/>
      <c r="BU122" s="987"/>
      <c r="BV122" s="987">
        <v>50299236</v>
      </c>
      <c r="BW122" s="987"/>
      <c r="BX122" s="987"/>
      <c r="BY122" s="987"/>
      <c r="BZ122" s="987"/>
      <c r="CA122" s="987">
        <v>47717545</v>
      </c>
      <c r="CB122" s="987"/>
      <c r="CC122" s="987"/>
      <c r="CD122" s="987"/>
      <c r="CE122" s="987"/>
      <c r="CF122" s="1004">
        <v>87.6</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449</v>
      </c>
      <c r="BP123" s="992"/>
      <c r="BQ123" s="1050">
        <v>93231132</v>
      </c>
      <c r="BR123" s="1051"/>
      <c r="BS123" s="1051"/>
      <c r="BT123" s="1051"/>
      <c r="BU123" s="1051"/>
      <c r="BV123" s="1051">
        <v>88222136</v>
      </c>
      <c r="BW123" s="1051"/>
      <c r="BX123" s="1051"/>
      <c r="BY123" s="1051"/>
      <c r="BZ123" s="1051"/>
      <c r="CA123" s="1051">
        <v>86156795</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1850359</v>
      </c>
      <c r="AB128" s="1033"/>
      <c r="AC128" s="1033"/>
      <c r="AD128" s="1033"/>
      <c r="AE128" s="1034"/>
      <c r="AF128" s="1035">
        <v>1871241</v>
      </c>
      <c r="AG128" s="1033"/>
      <c r="AH128" s="1033"/>
      <c r="AI128" s="1033"/>
      <c r="AJ128" s="1034"/>
      <c r="AK128" s="1035">
        <v>1917691</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55546621</v>
      </c>
      <c r="AB129" s="946"/>
      <c r="AC129" s="946"/>
      <c r="AD129" s="946"/>
      <c r="AE129" s="947"/>
      <c r="AF129" s="948">
        <v>56812441</v>
      </c>
      <c r="AG129" s="946"/>
      <c r="AH129" s="946"/>
      <c r="AI129" s="946"/>
      <c r="AJ129" s="947"/>
      <c r="AK129" s="948">
        <v>58764943</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4835347</v>
      </c>
      <c r="AB130" s="946"/>
      <c r="AC130" s="946"/>
      <c r="AD130" s="946"/>
      <c r="AE130" s="947"/>
      <c r="AF130" s="948">
        <v>4571898</v>
      </c>
      <c r="AG130" s="946"/>
      <c r="AH130" s="946"/>
      <c r="AI130" s="946"/>
      <c r="AJ130" s="947"/>
      <c r="AK130" s="948">
        <v>4318328</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-0.3</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50711274</v>
      </c>
      <c r="AB131" s="973"/>
      <c r="AC131" s="973"/>
      <c r="AD131" s="973"/>
      <c r="AE131" s="974"/>
      <c r="AF131" s="972">
        <v>52240543</v>
      </c>
      <c r="AG131" s="973"/>
      <c r="AH131" s="973"/>
      <c r="AI131" s="973"/>
      <c r="AJ131" s="974"/>
      <c r="AK131" s="972">
        <v>54446615</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-0.68925107299999999</v>
      </c>
      <c r="AB132" s="1084"/>
      <c r="AC132" s="1084"/>
      <c r="AD132" s="1084"/>
      <c r="AE132" s="1085"/>
      <c r="AF132" s="1086">
        <v>-5.6858138000000003E-2</v>
      </c>
      <c r="AG132" s="1084"/>
      <c r="AH132" s="1084"/>
      <c r="AI132" s="1084"/>
      <c r="AJ132" s="1085"/>
      <c r="AK132" s="1086">
        <v>-0.30390869999999998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-1.1000000000000001</v>
      </c>
      <c r="AB133" s="1067"/>
      <c r="AC133" s="1067"/>
      <c r="AD133" s="1067"/>
      <c r="AE133" s="1068"/>
      <c r="AF133" s="1066">
        <v>-0.6</v>
      </c>
      <c r="AG133" s="1067"/>
      <c r="AH133" s="1067"/>
      <c r="AI133" s="1067"/>
      <c r="AJ133" s="1068"/>
      <c r="AK133" s="1066">
        <v>-0.3</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515KJ5lEZB5xu91uRWc2UVYPcNs9jxmebOz08XkWK+jLKcBcllmPmTFsd5RQutuJbUvpfQsC36bedScf8g+bg==" saltValue="4uXTKo+qXPzpSPA0vXvKO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AV9r6SJb7s0VBG1xLT0oU6HX5we9s9DaLI6unOdo58tqCz16w9ndyE+TJCCvDtvadcrjbx9Swx3z+UHyyB61Q==" saltValue="1XiisKE7N24m80ODaVbm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554687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fYXr56rNztW7XV9asOHWftX/d+daFHeryCb9NrK6iuBgtn0a8ycal7w5tt167hPJr1g6D8bEoZE7LTEzOmj8A==" saltValue="21NT/m67NBWMoEHXThMui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5546875" style="243" hidden="1" customWidth="1"/>
    <col min="53" max="16384" width="8.554687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2" x14ac:dyDescent="0.2">
      <c r="A8" s="247"/>
      <c r="AK8" s="256"/>
      <c r="AL8" s="257"/>
      <c r="AM8" s="257"/>
      <c r="AN8" s="258"/>
      <c r="AO8" s="1102"/>
      <c r="AP8" s="259" t="s">
        <v>480</v>
      </c>
      <c r="AQ8" s="260" t="s">
        <v>481</v>
      </c>
      <c r="AR8" s="261" t="s">
        <v>482</v>
      </c>
    </row>
    <row r="9" spans="1:46" ht="13.2" x14ac:dyDescent="0.2">
      <c r="A9" s="247"/>
      <c r="AK9" s="1103" t="s">
        <v>483</v>
      </c>
      <c r="AL9" s="1104"/>
      <c r="AM9" s="1104"/>
      <c r="AN9" s="1105"/>
      <c r="AO9" s="262">
        <v>20088538</v>
      </c>
      <c r="AP9" s="262">
        <v>70229</v>
      </c>
      <c r="AQ9" s="263">
        <v>70143</v>
      </c>
      <c r="AR9" s="264">
        <v>0.1</v>
      </c>
    </row>
    <row r="10" spans="1:46" ht="13.5" customHeight="1" x14ac:dyDescent="0.2">
      <c r="A10" s="247"/>
      <c r="AK10" s="1103" t="s">
        <v>484</v>
      </c>
      <c r="AL10" s="1104"/>
      <c r="AM10" s="1104"/>
      <c r="AN10" s="1105"/>
      <c r="AO10" s="265">
        <v>1193</v>
      </c>
      <c r="AP10" s="265">
        <v>4</v>
      </c>
      <c r="AQ10" s="266">
        <v>2309</v>
      </c>
      <c r="AR10" s="267">
        <v>-99.8</v>
      </c>
    </row>
    <row r="11" spans="1:46" ht="13.5" customHeight="1" x14ac:dyDescent="0.2">
      <c r="A11" s="247"/>
      <c r="AK11" s="1103" t="s">
        <v>485</v>
      </c>
      <c r="AL11" s="1104"/>
      <c r="AM11" s="1104"/>
      <c r="AN11" s="1105"/>
      <c r="AO11" s="265">
        <v>35533</v>
      </c>
      <c r="AP11" s="265">
        <v>124</v>
      </c>
      <c r="AQ11" s="266">
        <v>1878</v>
      </c>
      <c r="AR11" s="267">
        <v>-93.4</v>
      </c>
    </row>
    <row r="12" spans="1:46" ht="13.5" customHeight="1" x14ac:dyDescent="0.2">
      <c r="A12" s="247"/>
      <c r="AK12" s="1103" t="s">
        <v>486</v>
      </c>
      <c r="AL12" s="1104"/>
      <c r="AM12" s="1104"/>
      <c r="AN12" s="1105"/>
      <c r="AO12" s="265" t="s">
        <v>487</v>
      </c>
      <c r="AP12" s="265" t="s">
        <v>487</v>
      </c>
      <c r="AQ12" s="266">
        <v>30</v>
      </c>
      <c r="AR12" s="267" t="s">
        <v>487</v>
      </c>
    </row>
    <row r="13" spans="1:46" ht="13.5" customHeight="1" x14ac:dyDescent="0.2">
      <c r="A13" s="247"/>
      <c r="AK13" s="1103" t="s">
        <v>488</v>
      </c>
      <c r="AL13" s="1104"/>
      <c r="AM13" s="1104"/>
      <c r="AN13" s="1105"/>
      <c r="AO13" s="265">
        <v>666439</v>
      </c>
      <c r="AP13" s="265">
        <v>2330</v>
      </c>
      <c r="AQ13" s="266">
        <v>1863</v>
      </c>
      <c r="AR13" s="267">
        <v>25.1</v>
      </c>
    </row>
    <row r="14" spans="1:46" ht="13.5" customHeight="1" x14ac:dyDescent="0.2">
      <c r="A14" s="247"/>
      <c r="AK14" s="1103" t="s">
        <v>489</v>
      </c>
      <c r="AL14" s="1104"/>
      <c r="AM14" s="1104"/>
      <c r="AN14" s="1105"/>
      <c r="AO14" s="265">
        <v>289309</v>
      </c>
      <c r="AP14" s="265">
        <v>1011</v>
      </c>
      <c r="AQ14" s="266">
        <v>1453</v>
      </c>
      <c r="AR14" s="267">
        <v>-30.4</v>
      </c>
    </row>
    <row r="15" spans="1:46" ht="13.5" customHeight="1" x14ac:dyDescent="0.2">
      <c r="A15" s="247"/>
      <c r="AK15" s="1106" t="s">
        <v>490</v>
      </c>
      <c r="AL15" s="1107"/>
      <c r="AM15" s="1107"/>
      <c r="AN15" s="1108"/>
      <c r="AO15" s="265">
        <v>-882408</v>
      </c>
      <c r="AP15" s="265">
        <v>-3085</v>
      </c>
      <c r="AQ15" s="266">
        <v>-3932</v>
      </c>
      <c r="AR15" s="267">
        <v>-21.5</v>
      </c>
    </row>
    <row r="16" spans="1:46" ht="13.2" x14ac:dyDescent="0.2">
      <c r="A16" s="247"/>
      <c r="AK16" s="1106" t="s">
        <v>178</v>
      </c>
      <c r="AL16" s="1107"/>
      <c r="AM16" s="1107"/>
      <c r="AN16" s="1108"/>
      <c r="AO16" s="265">
        <v>20198604</v>
      </c>
      <c r="AP16" s="265">
        <v>70614</v>
      </c>
      <c r="AQ16" s="266">
        <v>73743</v>
      </c>
      <c r="AR16" s="267">
        <v>-4.2</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09" t="s">
        <v>495</v>
      </c>
      <c r="AL21" s="1110"/>
      <c r="AM21" s="1110"/>
      <c r="AN21" s="1111"/>
      <c r="AO21" s="277">
        <v>5.79</v>
      </c>
      <c r="AP21" s="278">
        <v>6.58</v>
      </c>
      <c r="AQ21" s="279">
        <v>-0.79</v>
      </c>
      <c r="AS21" s="280"/>
      <c r="AT21" s="276"/>
    </row>
    <row r="22" spans="1:46" s="248" customFormat="1" ht="13.2" x14ac:dyDescent="0.2">
      <c r="A22" s="276"/>
      <c r="AK22" s="1109" t="s">
        <v>496</v>
      </c>
      <c r="AL22" s="1110"/>
      <c r="AM22" s="1110"/>
      <c r="AN22" s="1111"/>
      <c r="AO22" s="281">
        <v>100.3</v>
      </c>
      <c r="AP22" s="282">
        <v>99.4</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2"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4918457</v>
      </c>
      <c r="AP32" s="291">
        <v>17195</v>
      </c>
      <c r="AQ32" s="292">
        <v>30085</v>
      </c>
      <c r="AR32" s="293">
        <v>-42.8</v>
      </c>
    </row>
    <row r="33" spans="1:46" ht="13.5" customHeight="1" x14ac:dyDescent="0.2">
      <c r="A33" s="247"/>
      <c r="AK33" s="1117" t="s">
        <v>501</v>
      </c>
      <c r="AL33" s="1118"/>
      <c r="AM33" s="1118"/>
      <c r="AN33" s="1119"/>
      <c r="AO33" s="291" t="s">
        <v>487</v>
      </c>
      <c r="AP33" s="291" t="s">
        <v>487</v>
      </c>
      <c r="AQ33" s="292" t="s">
        <v>487</v>
      </c>
      <c r="AR33" s="293" t="s">
        <v>487</v>
      </c>
    </row>
    <row r="34" spans="1:46" ht="27" customHeight="1" x14ac:dyDescent="0.2">
      <c r="A34" s="247"/>
      <c r="AK34" s="1117" t="s">
        <v>502</v>
      </c>
      <c r="AL34" s="1118"/>
      <c r="AM34" s="1118"/>
      <c r="AN34" s="1119"/>
      <c r="AO34" s="291" t="s">
        <v>487</v>
      </c>
      <c r="AP34" s="291" t="s">
        <v>487</v>
      </c>
      <c r="AQ34" s="292">
        <v>20</v>
      </c>
      <c r="AR34" s="293" t="s">
        <v>487</v>
      </c>
    </row>
    <row r="35" spans="1:46" ht="27" customHeight="1" x14ac:dyDescent="0.2">
      <c r="A35" s="247"/>
      <c r="AK35" s="1117" t="s">
        <v>503</v>
      </c>
      <c r="AL35" s="1118"/>
      <c r="AM35" s="1118"/>
      <c r="AN35" s="1119"/>
      <c r="AO35" s="291">
        <v>966904</v>
      </c>
      <c r="AP35" s="291">
        <v>3380</v>
      </c>
      <c r="AQ35" s="292">
        <v>7684</v>
      </c>
      <c r="AR35" s="293">
        <v>-56</v>
      </c>
    </row>
    <row r="36" spans="1:46" ht="27" customHeight="1" x14ac:dyDescent="0.2">
      <c r="A36" s="247"/>
      <c r="AK36" s="1117" t="s">
        <v>504</v>
      </c>
      <c r="AL36" s="1118"/>
      <c r="AM36" s="1118"/>
      <c r="AN36" s="1119"/>
      <c r="AO36" s="291" t="s">
        <v>487</v>
      </c>
      <c r="AP36" s="291" t="s">
        <v>487</v>
      </c>
      <c r="AQ36" s="292">
        <v>531</v>
      </c>
      <c r="AR36" s="293" t="s">
        <v>487</v>
      </c>
    </row>
    <row r="37" spans="1:46" ht="13.5" customHeight="1" x14ac:dyDescent="0.2">
      <c r="A37" s="247"/>
      <c r="AK37" s="1117" t="s">
        <v>505</v>
      </c>
      <c r="AL37" s="1118"/>
      <c r="AM37" s="1118"/>
      <c r="AN37" s="1119"/>
      <c r="AO37" s="291">
        <v>185190</v>
      </c>
      <c r="AP37" s="291">
        <v>647</v>
      </c>
      <c r="AQ37" s="292">
        <v>977</v>
      </c>
      <c r="AR37" s="293">
        <v>-33.799999999999997</v>
      </c>
    </row>
    <row r="38" spans="1:46" ht="27" customHeight="1" x14ac:dyDescent="0.2">
      <c r="A38" s="247"/>
      <c r="AK38" s="1120" t="s">
        <v>506</v>
      </c>
      <c r="AL38" s="1121"/>
      <c r="AM38" s="1121"/>
      <c r="AN38" s="1122"/>
      <c r="AO38" s="294" t="s">
        <v>487</v>
      </c>
      <c r="AP38" s="294" t="s">
        <v>487</v>
      </c>
      <c r="AQ38" s="295">
        <v>0</v>
      </c>
      <c r="AR38" s="283" t="s">
        <v>487</v>
      </c>
      <c r="AS38" s="290"/>
    </row>
    <row r="39" spans="1:46" ht="13.2" x14ac:dyDescent="0.2">
      <c r="A39" s="247"/>
      <c r="AK39" s="1120" t="s">
        <v>507</v>
      </c>
      <c r="AL39" s="1121"/>
      <c r="AM39" s="1121"/>
      <c r="AN39" s="1122"/>
      <c r="AO39" s="291">
        <v>-1917691</v>
      </c>
      <c r="AP39" s="291">
        <v>-6704</v>
      </c>
      <c r="AQ39" s="292">
        <v>-7625</v>
      </c>
      <c r="AR39" s="293">
        <v>-12.1</v>
      </c>
      <c r="AS39" s="290"/>
    </row>
    <row r="40" spans="1:46" ht="27" customHeight="1" x14ac:dyDescent="0.2">
      <c r="A40" s="247"/>
      <c r="AK40" s="1117" t="s">
        <v>508</v>
      </c>
      <c r="AL40" s="1118"/>
      <c r="AM40" s="1118"/>
      <c r="AN40" s="1119"/>
      <c r="AO40" s="291">
        <v>-4318328</v>
      </c>
      <c r="AP40" s="291">
        <v>-15097</v>
      </c>
      <c r="AQ40" s="292">
        <v>-22878</v>
      </c>
      <c r="AR40" s="293">
        <v>-34</v>
      </c>
      <c r="AS40" s="290"/>
    </row>
    <row r="41" spans="1:46" ht="13.2" x14ac:dyDescent="0.2">
      <c r="A41" s="247"/>
      <c r="AK41" s="1123" t="s">
        <v>288</v>
      </c>
      <c r="AL41" s="1124"/>
      <c r="AM41" s="1124"/>
      <c r="AN41" s="1125"/>
      <c r="AO41" s="291">
        <v>-165468</v>
      </c>
      <c r="AP41" s="291">
        <v>-578</v>
      </c>
      <c r="AQ41" s="292">
        <v>8794</v>
      </c>
      <c r="AR41" s="293">
        <v>-106.6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2" x14ac:dyDescent="0.2">
      <c r="A50" s="247"/>
      <c r="AK50" s="305"/>
      <c r="AL50" s="306"/>
      <c r="AM50" s="1113"/>
      <c r="AN50" s="307" t="s">
        <v>512</v>
      </c>
      <c r="AO50" s="308" t="s">
        <v>513</v>
      </c>
      <c r="AP50" s="309" t="s">
        <v>514</v>
      </c>
      <c r="AQ50" s="310" t="s">
        <v>515</v>
      </c>
      <c r="AR50" s="311" t="s">
        <v>516</v>
      </c>
    </row>
    <row r="51" spans="1:44" ht="13.2" x14ac:dyDescent="0.2">
      <c r="A51" s="247"/>
      <c r="AK51" s="303" t="s">
        <v>517</v>
      </c>
      <c r="AL51" s="304"/>
      <c r="AM51" s="312">
        <v>8862319</v>
      </c>
      <c r="AN51" s="313">
        <v>31290</v>
      </c>
      <c r="AO51" s="314">
        <v>10.5</v>
      </c>
      <c r="AP51" s="315">
        <v>43261</v>
      </c>
      <c r="AQ51" s="316">
        <v>-6</v>
      </c>
      <c r="AR51" s="317">
        <v>16.5</v>
      </c>
    </row>
    <row r="52" spans="1:44" ht="13.2" x14ac:dyDescent="0.2">
      <c r="A52" s="247"/>
      <c r="AK52" s="318"/>
      <c r="AL52" s="319" t="s">
        <v>518</v>
      </c>
      <c r="AM52" s="320">
        <v>4512459</v>
      </c>
      <c r="AN52" s="321">
        <v>15932</v>
      </c>
      <c r="AO52" s="322">
        <v>-12.5</v>
      </c>
      <c r="AP52" s="323">
        <v>24721</v>
      </c>
      <c r="AQ52" s="324">
        <v>-1.7</v>
      </c>
      <c r="AR52" s="325">
        <v>-10.8</v>
      </c>
    </row>
    <row r="53" spans="1:44" ht="13.2" x14ac:dyDescent="0.2">
      <c r="A53" s="247"/>
      <c r="AK53" s="303" t="s">
        <v>519</v>
      </c>
      <c r="AL53" s="304"/>
      <c r="AM53" s="312">
        <v>12860719</v>
      </c>
      <c r="AN53" s="313">
        <v>45363</v>
      </c>
      <c r="AO53" s="314">
        <v>45</v>
      </c>
      <c r="AP53" s="315">
        <v>40626</v>
      </c>
      <c r="AQ53" s="316">
        <v>-6.1</v>
      </c>
      <c r="AR53" s="317">
        <v>51.1</v>
      </c>
    </row>
    <row r="54" spans="1:44" ht="13.2" x14ac:dyDescent="0.2">
      <c r="A54" s="247"/>
      <c r="AK54" s="318"/>
      <c r="AL54" s="319" t="s">
        <v>518</v>
      </c>
      <c r="AM54" s="320">
        <v>6629541</v>
      </c>
      <c r="AN54" s="321">
        <v>23384</v>
      </c>
      <c r="AO54" s="322">
        <v>46.8</v>
      </c>
      <c r="AP54" s="323">
        <v>24279</v>
      </c>
      <c r="AQ54" s="324">
        <v>-1.8</v>
      </c>
      <c r="AR54" s="325">
        <v>48.6</v>
      </c>
    </row>
    <row r="55" spans="1:44" ht="13.2" x14ac:dyDescent="0.2">
      <c r="A55" s="247"/>
      <c r="AK55" s="303" t="s">
        <v>520</v>
      </c>
      <c r="AL55" s="304"/>
      <c r="AM55" s="312">
        <v>18611672</v>
      </c>
      <c r="AN55" s="313">
        <v>65322</v>
      </c>
      <c r="AO55" s="314">
        <v>44</v>
      </c>
      <c r="AP55" s="315">
        <v>46133</v>
      </c>
      <c r="AQ55" s="316">
        <v>13.6</v>
      </c>
      <c r="AR55" s="317">
        <v>30.4</v>
      </c>
    </row>
    <row r="56" spans="1:44" ht="13.2" x14ac:dyDescent="0.2">
      <c r="A56" s="247"/>
      <c r="AK56" s="318"/>
      <c r="AL56" s="319" t="s">
        <v>518</v>
      </c>
      <c r="AM56" s="320">
        <v>11608165</v>
      </c>
      <c r="AN56" s="321">
        <v>40742</v>
      </c>
      <c r="AO56" s="322">
        <v>74.2</v>
      </c>
      <c r="AP56" s="323">
        <v>27280</v>
      </c>
      <c r="AQ56" s="324">
        <v>12.4</v>
      </c>
      <c r="AR56" s="325">
        <v>61.8</v>
      </c>
    </row>
    <row r="57" spans="1:44" ht="13.2" x14ac:dyDescent="0.2">
      <c r="A57" s="247"/>
      <c r="AK57" s="303" t="s">
        <v>521</v>
      </c>
      <c r="AL57" s="304"/>
      <c r="AM57" s="312">
        <v>18787530</v>
      </c>
      <c r="AN57" s="313">
        <v>65756</v>
      </c>
      <c r="AO57" s="314">
        <v>0.7</v>
      </c>
      <c r="AP57" s="315">
        <v>49174</v>
      </c>
      <c r="AQ57" s="316">
        <v>6.6</v>
      </c>
      <c r="AR57" s="317">
        <v>-5.9</v>
      </c>
    </row>
    <row r="58" spans="1:44" ht="13.2" x14ac:dyDescent="0.2">
      <c r="A58" s="247"/>
      <c r="AK58" s="318"/>
      <c r="AL58" s="319" t="s">
        <v>518</v>
      </c>
      <c r="AM58" s="320">
        <v>13410073</v>
      </c>
      <c r="AN58" s="321">
        <v>46935</v>
      </c>
      <c r="AO58" s="322">
        <v>15.2</v>
      </c>
      <c r="AP58" s="323">
        <v>29896</v>
      </c>
      <c r="AQ58" s="324">
        <v>9.6</v>
      </c>
      <c r="AR58" s="325">
        <v>5.6</v>
      </c>
    </row>
    <row r="59" spans="1:44" ht="13.2" x14ac:dyDescent="0.2">
      <c r="A59" s="247"/>
      <c r="AK59" s="303" t="s">
        <v>522</v>
      </c>
      <c r="AL59" s="304"/>
      <c r="AM59" s="312">
        <v>10698576</v>
      </c>
      <c r="AN59" s="313">
        <v>37402</v>
      </c>
      <c r="AO59" s="314">
        <v>-43.1</v>
      </c>
      <c r="AP59" s="315">
        <v>50636</v>
      </c>
      <c r="AQ59" s="316">
        <v>3</v>
      </c>
      <c r="AR59" s="317">
        <v>-46.1</v>
      </c>
    </row>
    <row r="60" spans="1:44" ht="13.2" x14ac:dyDescent="0.2">
      <c r="A60" s="247"/>
      <c r="AK60" s="318"/>
      <c r="AL60" s="319" t="s">
        <v>518</v>
      </c>
      <c r="AM60" s="320">
        <v>7096820</v>
      </c>
      <c r="AN60" s="321">
        <v>24810</v>
      </c>
      <c r="AO60" s="322">
        <v>-47.1</v>
      </c>
      <c r="AP60" s="323">
        <v>31778</v>
      </c>
      <c r="AQ60" s="324">
        <v>6.3</v>
      </c>
      <c r="AR60" s="325">
        <v>-53.4</v>
      </c>
    </row>
    <row r="61" spans="1:44" ht="13.2" x14ac:dyDescent="0.2">
      <c r="A61" s="247"/>
      <c r="AK61" s="303" t="s">
        <v>523</v>
      </c>
      <c r="AL61" s="326"/>
      <c r="AM61" s="312">
        <v>13964163</v>
      </c>
      <c r="AN61" s="313">
        <v>49027</v>
      </c>
      <c r="AO61" s="314">
        <v>11.4</v>
      </c>
      <c r="AP61" s="315">
        <v>45966</v>
      </c>
      <c r="AQ61" s="327">
        <v>2.2000000000000002</v>
      </c>
      <c r="AR61" s="317">
        <v>9.1999999999999993</v>
      </c>
    </row>
    <row r="62" spans="1:44" ht="13.2" x14ac:dyDescent="0.2">
      <c r="A62" s="247"/>
      <c r="AK62" s="318"/>
      <c r="AL62" s="319" t="s">
        <v>518</v>
      </c>
      <c r="AM62" s="320">
        <v>8651412</v>
      </c>
      <c r="AN62" s="321">
        <v>30361</v>
      </c>
      <c r="AO62" s="322">
        <v>15.3</v>
      </c>
      <c r="AP62" s="323">
        <v>27591</v>
      </c>
      <c r="AQ62" s="324">
        <v>5</v>
      </c>
      <c r="AR62" s="325">
        <v>10.3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uh0PUvtvjgb2mDY14T0iC159V1TUJI3Sx9ta6JvSlEGc7SLA19SGJYQjfvEuMVNl5QmQoO+ytmWZkeT6tcwHg==" saltValue="MlxTP/mFbU4Tpf27kOIaD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BBPE1BvV9nZ5GIEnc5/4j4aifvOjg4YRNWjeBPdqr4ndDm5Fn1ABXRCyj0MpGWqCIlPkJr6G1badHSaez3DZUA==" saltValue="+11U2fQaqSXEno3CUbCfT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HSKmCo/GnMhlCujodsat7o+w6wzsi7oUZ7ES5Ssr+aZUmXRcDnpVnH0VtZ+3s/6dsyrA3xRu7Unn2WHP3RfP/Q==" saltValue="qbuIJZGX0xv80AglnbGc3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554687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12.74</v>
      </c>
      <c r="G47" s="12">
        <v>13.75</v>
      </c>
      <c r="H47" s="12">
        <v>14.3</v>
      </c>
      <c r="I47" s="12">
        <v>13.97</v>
      </c>
      <c r="J47" s="13">
        <v>14.64</v>
      </c>
    </row>
    <row r="48" spans="2:10" ht="57.75" customHeight="1" x14ac:dyDescent="0.2">
      <c r="B48" s="14"/>
      <c r="C48" s="1128" t="s">
        <v>4</v>
      </c>
      <c r="D48" s="1128"/>
      <c r="E48" s="1129"/>
      <c r="F48" s="15">
        <v>2.08</v>
      </c>
      <c r="G48" s="16">
        <v>1.7</v>
      </c>
      <c r="H48" s="16">
        <v>1.77</v>
      </c>
      <c r="I48" s="16">
        <v>2.08</v>
      </c>
      <c r="J48" s="17">
        <v>2.14</v>
      </c>
    </row>
    <row r="49" spans="2:10" ht="57.75" customHeight="1" thickBot="1" x14ac:dyDescent="0.25">
      <c r="B49" s="18"/>
      <c r="C49" s="1130" t="s">
        <v>5</v>
      </c>
      <c r="D49" s="1130"/>
      <c r="E49" s="1131"/>
      <c r="F49" s="19" t="s">
        <v>530</v>
      </c>
      <c r="G49" s="20">
        <v>0.24</v>
      </c>
      <c r="H49" s="20" t="s">
        <v>531</v>
      </c>
      <c r="I49" s="20" t="s">
        <v>532</v>
      </c>
      <c r="J49" s="21">
        <v>0.26</v>
      </c>
    </row>
    <row r="50" spans="2:10" ht="13.2" x14ac:dyDescent="0.2"/>
  </sheetData>
  <sheetProtection algorithmName="SHA-512" hashValue="x9KUf0W8dCHpT/jzZxvw9nb0lzw0s4yPC4DN5vTMkL58pmyD+fEHYzpMGy5RR9JIPLWifRGDxcNZ4uktOSUdNQ==" saltValue="dqa9gq3Cs+m166NQe55D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5546875" style="23" customWidth="1"/>
    <col min="2" max="2" width="11" style="23" customWidth="1"/>
    <col min="3" max="3" width="17" style="23" customWidth="1"/>
    <col min="4" max="5" width="16.554687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533</v>
      </c>
      <c r="D34" s="1136"/>
      <c r="E34" s="1137"/>
      <c r="F34" s="32">
        <v>5.99</v>
      </c>
      <c r="G34" s="33">
        <v>6.4</v>
      </c>
      <c r="H34" s="33">
        <v>6.91</v>
      </c>
      <c r="I34" s="33">
        <v>6.64</v>
      </c>
      <c r="J34" s="34">
        <v>7.07</v>
      </c>
      <c r="K34" s="22"/>
      <c r="L34" s="22"/>
      <c r="M34" s="22"/>
      <c r="N34" s="22"/>
      <c r="O34" s="22"/>
      <c r="P34" s="22"/>
    </row>
    <row r="35" spans="1:16" ht="39" customHeight="1" x14ac:dyDescent="0.2">
      <c r="A35" s="22"/>
      <c r="B35" s="35"/>
      <c r="C35" s="1132" t="s">
        <v>534</v>
      </c>
      <c r="D35" s="1132"/>
      <c r="E35" s="1133"/>
      <c r="F35" s="36">
        <v>1.63</v>
      </c>
      <c r="G35" s="37">
        <v>2.2200000000000002</v>
      </c>
      <c r="H35" s="37">
        <v>3.37</v>
      </c>
      <c r="I35" s="37">
        <v>3.57</v>
      </c>
      <c r="J35" s="38">
        <v>4.83</v>
      </c>
      <c r="K35" s="22"/>
      <c r="L35" s="22"/>
      <c r="M35" s="22"/>
      <c r="N35" s="22"/>
      <c r="O35" s="22"/>
      <c r="P35" s="22"/>
    </row>
    <row r="36" spans="1:16" ht="39" customHeight="1" x14ac:dyDescent="0.2">
      <c r="A36" s="22"/>
      <c r="B36" s="35"/>
      <c r="C36" s="1132" t="s">
        <v>535</v>
      </c>
      <c r="D36" s="1132"/>
      <c r="E36" s="1133"/>
      <c r="F36" s="36">
        <v>2.08</v>
      </c>
      <c r="G36" s="37">
        <v>1.69</v>
      </c>
      <c r="H36" s="37">
        <v>1.77</v>
      </c>
      <c r="I36" s="37">
        <v>2.0699999999999998</v>
      </c>
      <c r="J36" s="38">
        <v>2.14</v>
      </c>
      <c r="K36" s="22"/>
      <c r="L36" s="22"/>
      <c r="M36" s="22"/>
      <c r="N36" s="22"/>
      <c r="O36" s="22"/>
      <c r="P36" s="22"/>
    </row>
    <row r="37" spans="1:16" ht="39" customHeight="1" x14ac:dyDescent="0.2">
      <c r="A37" s="22"/>
      <c r="B37" s="35"/>
      <c r="C37" s="1132" t="s">
        <v>536</v>
      </c>
      <c r="D37" s="1132"/>
      <c r="E37" s="1133"/>
      <c r="F37" s="36">
        <v>1.96</v>
      </c>
      <c r="G37" s="37">
        <v>2.0299999999999998</v>
      </c>
      <c r="H37" s="37">
        <v>2.09</v>
      </c>
      <c r="I37" s="37">
        <v>1.26</v>
      </c>
      <c r="J37" s="38">
        <v>0.98</v>
      </c>
      <c r="K37" s="22"/>
      <c r="L37" s="22"/>
      <c r="M37" s="22"/>
      <c r="N37" s="22"/>
      <c r="O37" s="22"/>
      <c r="P37" s="22"/>
    </row>
    <row r="38" spans="1:16" ht="39" customHeight="1" x14ac:dyDescent="0.2">
      <c r="A38" s="22"/>
      <c r="B38" s="35"/>
      <c r="C38" s="1132" t="s">
        <v>537</v>
      </c>
      <c r="D38" s="1132"/>
      <c r="E38" s="1133"/>
      <c r="F38" s="36">
        <v>0.91</v>
      </c>
      <c r="G38" s="37">
        <v>0.55000000000000004</v>
      </c>
      <c r="H38" s="37">
        <v>0.81</v>
      </c>
      <c r="I38" s="37">
        <v>0.59</v>
      </c>
      <c r="J38" s="38">
        <v>0.74</v>
      </c>
      <c r="K38" s="22"/>
      <c r="L38" s="22"/>
      <c r="M38" s="22"/>
      <c r="N38" s="22"/>
      <c r="O38" s="22"/>
      <c r="P38" s="22"/>
    </row>
    <row r="39" spans="1:16" ht="39" customHeight="1" x14ac:dyDescent="0.2">
      <c r="A39" s="22"/>
      <c r="B39" s="35"/>
      <c r="C39" s="1132" t="s">
        <v>538</v>
      </c>
      <c r="D39" s="1132"/>
      <c r="E39" s="1133"/>
      <c r="F39" s="36">
        <v>0.3</v>
      </c>
      <c r="G39" s="37">
        <v>0.3</v>
      </c>
      <c r="H39" s="37">
        <v>0.35</v>
      </c>
      <c r="I39" s="37">
        <v>0.35</v>
      </c>
      <c r="J39" s="38">
        <v>0.39</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540</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ra5DNkIkRhvLp6AMGpBghA0yKlQcacEVxmgyOBP4pYKVB9+FU47n9l2oopqV4dSXd0+Z2Y3XwSpH4VHdObHbA==" saltValue="YPpqmh4GNXUAgphCf8zL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554687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5221</v>
      </c>
      <c r="L45" s="58">
        <v>5223</v>
      </c>
      <c r="M45" s="58">
        <v>5232</v>
      </c>
      <c r="N45" s="58">
        <v>5347</v>
      </c>
      <c r="O45" s="59">
        <v>4918</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1226</v>
      </c>
      <c r="L48" s="62">
        <v>1028</v>
      </c>
      <c r="M48" s="62">
        <v>1005</v>
      </c>
      <c r="N48" s="62">
        <v>955</v>
      </c>
      <c r="O48" s="63">
        <v>967</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487</v>
      </c>
      <c r="L49" s="62" t="s">
        <v>487</v>
      </c>
      <c r="M49" s="62" t="s">
        <v>487</v>
      </c>
      <c r="N49" s="62" t="s">
        <v>487</v>
      </c>
      <c r="O49" s="63" t="s">
        <v>487</v>
      </c>
      <c r="P49" s="46"/>
      <c r="Q49" s="46"/>
      <c r="R49" s="46"/>
      <c r="S49" s="46"/>
      <c r="T49" s="46"/>
      <c r="U49" s="46"/>
    </row>
    <row r="50" spans="1:21" ht="30.75" customHeight="1" x14ac:dyDescent="0.2">
      <c r="A50" s="46"/>
      <c r="B50" s="1140"/>
      <c r="C50" s="1141"/>
      <c r="D50" s="60"/>
      <c r="E50" s="1146" t="s">
        <v>15</v>
      </c>
      <c r="F50" s="1146"/>
      <c r="G50" s="1146"/>
      <c r="H50" s="1146"/>
      <c r="I50" s="1146"/>
      <c r="J50" s="1147"/>
      <c r="K50" s="61">
        <v>99</v>
      </c>
      <c r="L50" s="62">
        <v>100</v>
      </c>
      <c r="M50" s="62">
        <v>100</v>
      </c>
      <c r="N50" s="62">
        <v>111</v>
      </c>
      <c r="O50" s="63">
        <v>185</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7344</v>
      </c>
      <c r="L52" s="62">
        <v>6963</v>
      </c>
      <c r="M52" s="62">
        <v>6686</v>
      </c>
      <c r="N52" s="62">
        <v>6442</v>
      </c>
      <c r="O52" s="63">
        <v>6236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-798</v>
      </c>
      <c r="L53" s="67">
        <v>-612</v>
      </c>
      <c r="M53" s="67">
        <v>-349</v>
      </c>
      <c r="N53" s="67">
        <v>-29</v>
      </c>
      <c r="O53" s="68">
        <v>-166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45FuVb87V3z4CwG3yL5x7sAH2NDfie+QDm2Mpfq5bIbvnA0gUt3s4KQdDJwjmnqZkBNvioaLYEpbXMsjphXiw==" saltValue="XR1FwyDAqkZNRb7kcN+rW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5546875" style="94" customWidth="1"/>
    <col min="2" max="3" width="12.5546875" style="94" customWidth="1"/>
    <col min="4" max="4" width="11.5546875" style="94" customWidth="1"/>
    <col min="5" max="8" width="10.44140625" style="94" customWidth="1"/>
    <col min="9" max="13" width="16.44140625" style="94" customWidth="1"/>
    <col min="14" max="19" width="12.554687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47459</v>
      </c>
      <c r="J41" s="331">
        <v>46779</v>
      </c>
      <c r="K41" s="331">
        <v>49644</v>
      </c>
      <c r="L41" s="331">
        <v>52875</v>
      </c>
      <c r="M41" s="332">
        <v>53886</v>
      </c>
    </row>
    <row r="42" spans="2:13" ht="27.75" customHeight="1" x14ac:dyDescent="0.2">
      <c r="B42" s="1171"/>
      <c r="C42" s="1172"/>
      <c r="D42" s="104"/>
      <c r="E42" s="1177" t="s">
        <v>32</v>
      </c>
      <c r="F42" s="1177"/>
      <c r="G42" s="1177"/>
      <c r="H42" s="1178"/>
      <c r="I42" s="333">
        <v>1410</v>
      </c>
      <c r="J42" s="334">
        <v>609</v>
      </c>
      <c r="K42" s="334">
        <v>1328</v>
      </c>
      <c r="L42" s="334">
        <v>984</v>
      </c>
      <c r="M42" s="335">
        <v>1691</v>
      </c>
    </row>
    <row r="43" spans="2:13" ht="27.75" customHeight="1" x14ac:dyDescent="0.2">
      <c r="B43" s="1171"/>
      <c r="C43" s="1172"/>
      <c r="D43" s="104"/>
      <c r="E43" s="1177" t="s">
        <v>33</v>
      </c>
      <c r="F43" s="1177"/>
      <c r="G43" s="1177"/>
      <c r="H43" s="1178"/>
      <c r="I43" s="333">
        <v>9484</v>
      </c>
      <c r="J43" s="334">
        <v>8514</v>
      </c>
      <c r="K43" s="334">
        <v>8247</v>
      </c>
      <c r="L43" s="334">
        <v>8163</v>
      </c>
      <c r="M43" s="335">
        <v>8740</v>
      </c>
    </row>
    <row r="44" spans="2:13" ht="27.75" customHeight="1" x14ac:dyDescent="0.2">
      <c r="B44" s="1171"/>
      <c r="C44" s="1172"/>
      <c r="D44" s="104"/>
      <c r="E44" s="1177" t="s">
        <v>34</v>
      </c>
      <c r="F44" s="1177"/>
      <c r="G44" s="1177"/>
      <c r="H44" s="1178"/>
      <c r="I44" s="333" t="s">
        <v>487</v>
      </c>
      <c r="J44" s="334" t="s">
        <v>487</v>
      </c>
      <c r="K44" s="334" t="s">
        <v>487</v>
      </c>
      <c r="L44" s="334" t="s">
        <v>487</v>
      </c>
      <c r="M44" s="335" t="s">
        <v>487</v>
      </c>
    </row>
    <row r="45" spans="2:13" ht="27.75" customHeight="1" x14ac:dyDescent="0.2">
      <c r="B45" s="1171"/>
      <c r="C45" s="1172"/>
      <c r="D45" s="104"/>
      <c r="E45" s="1177" t="s">
        <v>35</v>
      </c>
      <c r="F45" s="1177"/>
      <c r="G45" s="1177"/>
      <c r="H45" s="1178"/>
      <c r="I45" s="333">
        <v>10156</v>
      </c>
      <c r="J45" s="334">
        <v>10288</v>
      </c>
      <c r="K45" s="334">
        <v>10329</v>
      </c>
      <c r="L45" s="334">
        <v>10814</v>
      </c>
      <c r="M45" s="335">
        <v>10912</v>
      </c>
    </row>
    <row r="46" spans="2:13" ht="27.75" customHeight="1" x14ac:dyDescent="0.2">
      <c r="B46" s="1171"/>
      <c r="C46" s="1172"/>
      <c r="D46" s="105"/>
      <c r="E46" s="1177" t="s">
        <v>36</v>
      </c>
      <c r="F46" s="1177"/>
      <c r="G46" s="1177"/>
      <c r="H46" s="1178"/>
      <c r="I46" s="333">
        <v>63</v>
      </c>
      <c r="J46" s="334" t="s">
        <v>487</v>
      </c>
      <c r="K46" s="334" t="s">
        <v>487</v>
      </c>
      <c r="L46" s="334" t="s">
        <v>487</v>
      </c>
      <c r="M46" s="335" t="s">
        <v>487</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23616</v>
      </c>
      <c r="J50" s="334">
        <v>25045</v>
      </c>
      <c r="K50" s="334">
        <v>24451</v>
      </c>
      <c r="L50" s="334">
        <v>20331</v>
      </c>
      <c r="M50" s="335">
        <v>21477</v>
      </c>
    </row>
    <row r="51" spans="2:13" ht="27.75" customHeight="1" x14ac:dyDescent="0.2">
      <c r="B51" s="1171"/>
      <c r="C51" s="1172"/>
      <c r="D51" s="104"/>
      <c r="E51" s="1177" t="s">
        <v>42</v>
      </c>
      <c r="F51" s="1177"/>
      <c r="G51" s="1177"/>
      <c r="H51" s="1178"/>
      <c r="I51" s="333">
        <v>18560</v>
      </c>
      <c r="J51" s="334">
        <v>17348</v>
      </c>
      <c r="K51" s="334">
        <v>18399</v>
      </c>
      <c r="L51" s="334">
        <v>17592</v>
      </c>
      <c r="M51" s="335">
        <v>16963</v>
      </c>
    </row>
    <row r="52" spans="2:13" ht="27.75" customHeight="1" x14ac:dyDescent="0.2">
      <c r="B52" s="1173"/>
      <c r="C52" s="1174"/>
      <c r="D52" s="104"/>
      <c r="E52" s="1177" t="s">
        <v>43</v>
      </c>
      <c r="F52" s="1177"/>
      <c r="G52" s="1177"/>
      <c r="H52" s="1178"/>
      <c r="I52" s="333">
        <v>52498</v>
      </c>
      <c r="J52" s="334">
        <v>51383</v>
      </c>
      <c r="K52" s="334">
        <v>50380</v>
      </c>
      <c r="L52" s="334">
        <v>50299</v>
      </c>
      <c r="M52" s="335">
        <v>47718</v>
      </c>
    </row>
    <row r="53" spans="2:13" ht="27.75" customHeight="1" thickBot="1" x14ac:dyDescent="0.25">
      <c r="B53" s="1184" t="s">
        <v>19</v>
      </c>
      <c r="C53" s="1185"/>
      <c r="D53" s="108"/>
      <c r="E53" s="1186" t="s">
        <v>44</v>
      </c>
      <c r="F53" s="1186"/>
      <c r="G53" s="1186"/>
      <c r="H53" s="1187"/>
      <c r="I53" s="336">
        <v>-26102</v>
      </c>
      <c r="J53" s="337">
        <v>-27586</v>
      </c>
      <c r="K53" s="337">
        <v>-23684</v>
      </c>
      <c r="L53" s="337">
        <v>-15386</v>
      </c>
      <c r="M53" s="338">
        <v>-10928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wyIg9nxnzJxfNOyBhA+uqQkUwtfHHm89Pj7bMbJpKcZhJmqdw/xFkBmkckJGpSBQfIczbSUzXoLlriMaohgwQ==" saltValue="gLrH9WmuAyEps8PQw/ud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election sqref="A1:A1048576"/>
    </sheetView>
  </sheetViews>
  <sheetFormatPr defaultColWidth="0" defaultRowHeight="13.5" customHeight="1" zeroHeight="1" x14ac:dyDescent="0.2"/>
  <cols>
    <col min="1" max="1" width="8.21875" style="1" customWidth="1"/>
    <col min="2" max="2" width="16.441406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7943</v>
      </c>
      <c r="G55" s="339">
        <v>7936</v>
      </c>
      <c r="H55" s="340">
        <v>8601</v>
      </c>
    </row>
    <row r="56" spans="2:8" ht="52.5" customHeight="1" x14ac:dyDescent="0.2">
      <c r="B56" s="120"/>
      <c r="C56" s="1198" t="s">
        <v>47</v>
      </c>
      <c r="D56" s="1198"/>
      <c r="E56" s="1199"/>
      <c r="F56" s="341" t="s">
        <v>487</v>
      </c>
      <c r="G56" s="341" t="s">
        <v>487</v>
      </c>
      <c r="H56" s="342" t="s">
        <v>487</v>
      </c>
    </row>
    <row r="57" spans="2:8" ht="53.25" customHeight="1" x14ac:dyDescent="0.2">
      <c r="B57" s="120"/>
      <c r="C57" s="1200" t="s">
        <v>48</v>
      </c>
      <c r="D57" s="1200"/>
      <c r="E57" s="1201"/>
      <c r="F57" s="343">
        <v>15508</v>
      </c>
      <c r="G57" s="343">
        <v>11325</v>
      </c>
      <c r="H57" s="344">
        <v>11606</v>
      </c>
    </row>
    <row r="58" spans="2:8" ht="45.75" customHeight="1" x14ac:dyDescent="0.2">
      <c r="B58" s="121"/>
      <c r="C58" s="1188" t="s">
        <v>561</v>
      </c>
      <c r="D58" s="1189"/>
      <c r="E58" s="1190"/>
      <c r="F58" s="345">
        <v>3600</v>
      </c>
      <c r="G58" s="345">
        <v>3800</v>
      </c>
      <c r="H58" s="346">
        <v>4000</v>
      </c>
    </row>
    <row r="59" spans="2:8" ht="45.75" customHeight="1" x14ac:dyDescent="0.2">
      <c r="B59" s="121"/>
      <c r="C59" s="1188" t="s">
        <v>562</v>
      </c>
      <c r="D59" s="1189"/>
      <c r="E59" s="1190"/>
      <c r="F59" s="345">
        <v>3176</v>
      </c>
      <c r="G59" s="345">
        <v>2976</v>
      </c>
      <c r="H59" s="346">
        <v>3176</v>
      </c>
    </row>
    <row r="60" spans="2:8" ht="45.75" customHeight="1" x14ac:dyDescent="0.2">
      <c r="B60" s="121"/>
      <c r="C60" s="1188" t="s">
        <v>560</v>
      </c>
      <c r="D60" s="1189"/>
      <c r="E60" s="1190"/>
      <c r="F60" s="345">
        <v>2869</v>
      </c>
      <c r="G60" s="345">
        <v>2670</v>
      </c>
      <c r="H60" s="346">
        <v>2571</v>
      </c>
    </row>
    <row r="61" spans="2:8" ht="45.75" customHeight="1" x14ac:dyDescent="0.2">
      <c r="B61" s="121"/>
      <c r="C61" s="1188" t="s">
        <v>558</v>
      </c>
      <c r="D61" s="1189"/>
      <c r="E61" s="1190"/>
      <c r="F61" s="345">
        <v>990</v>
      </c>
      <c r="G61" s="345">
        <v>971</v>
      </c>
      <c r="H61" s="346">
        <v>952</v>
      </c>
    </row>
    <row r="62" spans="2:8" ht="45.75" customHeight="1" thickBot="1" x14ac:dyDescent="0.25">
      <c r="B62" s="122"/>
      <c r="C62" s="1191" t="s">
        <v>559</v>
      </c>
      <c r="D62" s="1192"/>
      <c r="E62" s="1193"/>
      <c r="F62" s="347">
        <v>765</v>
      </c>
      <c r="G62" s="347">
        <v>729</v>
      </c>
      <c r="H62" s="348">
        <v>700</v>
      </c>
    </row>
    <row r="63" spans="2:8" ht="52.5" customHeight="1" thickBot="1" x14ac:dyDescent="0.25">
      <c r="B63" s="123"/>
      <c r="C63" s="1194" t="s">
        <v>49</v>
      </c>
      <c r="D63" s="1194"/>
      <c r="E63" s="1195"/>
      <c r="F63" s="349">
        <v>23451</v>
      </c>
      <c r="G63" s="349">
        <v>19261</v>
      </c>
      <c r="H63" s="350">
        <v>20207</v>
      </c>
    </row>
    <row r="64" spans="2:8" ht="13.2" x14ac:dyDescent="0.2"/>
  </sheetData>
  <sheetProtection algorithmName="SHA-512" hashValue="JP5vl4MzkJEet+/sVzknPFeqFoXgBHH7nc4RKxovQHRoyfFONxdSdTMGcHUa0WQL5S+uC0J0bYElAjjPKbYChQ==" saltValue="Gv6beILHiebIED7PBnp3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AB333-9FD8-428A-B93E-BF860EB95CB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44140625" style="243" customWidth="1"/>
    <col min="2" max="107" width="2.44140625" style="243" customWidth="1"/>
    <col min="108" max="108" width="6.109375" style="249" customWidth="1"/>
    <col min="109" max="109" width="5.88671875" style="247" customWidth="1"/>
    <col min="110" max="16384" width="8.554687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566</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71.5</v>
      </c>
      <c r="BQ53" s="1231"/>
      <c r="BR53" s="1231"/>
      <c r="BS53" s="1231"/>
      <c r="BT53" s="1231"/>
      <c r="BU53" s="1231"/>
      <c r="BV53" s="1231"/>
      <c r="BW53" s="1231"/>
      <c r="BX53" s="1231">
        <v>72.599999999999994</v>
      </c>
      <c r="BY53" s="1231"/>
      <c r="BZ53" s="1231"/>
      <c r="CA53" s="1231"/>
      <c r="CB53" s="1231"/>
      <c r="CC53" s="1231"/>
      <c r="CD53" s="1231"/>
      <c r="CE53" s="1231"/>
      <c r="CF53" s="1231">
        <v>73.8</v>
      </c>
      <c r="CG53" s="1231"/>
      <c r="CH53" s="1231"/>
      <c r="CI53" s="1231"/>
      <c r="CJ53" s="1231"/>
      <c r="CK53" s="1231"/>
      <c r="CL53" s="1231"/>
      <c r="CM53" s="1231"/>
      <c r="CN53" s="1231">
        <v>68.400000000000006</v>
      </c>
      <c r="CO53" s="1231"/>
      <c r="CP53" s="1231"/>
      <c r="CQ53" s="1231"/>
      <c r="CR53" s="1231"/>
      <c r="CS53" s="1231"/>
      <c r="CT53" s="1231"/>
      <c r="CU53" s="1231"/>
      <c r="CV53" s="1231">
        <v>67.900000000000006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18</v>
      </c>
      <c r="BQ55" s="1231"/>
      <c r="BR55" s="1231"/>
      <c r="BS55" s="1231"/>
      <c r="BT55" s="1231"/>
      <c r="BU55" s="1231"/>
      <c r="BV55" s="1231"/>
      <c r="BW55" s="1231"/>
      <c r="BX55" s="1231">
        <v>13.1</v>
      </c>
      <c r="BY55" s="1231"/>
      <c r="BZ55" s="1231"/>
      <c r="CA55" s="1231"/>
      <c r="CB55" s="1231"/>
      <c r="CC55" s="1231"/>
      <c r="CD55" s="1231"/>
      <c r="CE55" s="1231"/>
      <c r="CF55" s="1231">
        <v>10.9</v>
      </c>
      <c r="CG55" s="1231"/>
      <c r="CH55" s="1231"/>
      <c r="CI55" s="1231"/>
      <c r="CJ55" s="1231"/>
      <c r="CK55" s="1231"/>
      <c r="CL55" s="1231"/>
      <c r="CM55" s="1231"/>
      <c r="CN55" s="1231">
        <v>13.6</v>
      </c>
      <c r="CO55" s="1231"/>
      <c r="CP55" s="1231"/>
      <c r="CQ55" s="1231"/>
      <c r="CR55" s="1231"/>
      <c r="CS55" s="1231"/>
      <c r="CT55" s="1231"/>
      <c r="CU55" s="1231"/>
      <c r="CV55" s="1231">
        <v>15.3</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61.9</v>
      </c>
      <c r="BQ57" s="1231"/>
      <c r="BR57" s="1231"/>
      <c r="BS57" s="1231"/>
      <c r="BT57" s="1231"/>
      <c r="BU57" s="1231"/>
      <c r="BV57" s="1231"/>
      <c r="BW57" s="1231"/>
      <c r="BX57" s="1231">
        <v>62.5</v>
      </c>
      <c r="BY57" s="1231"/>
      <c r="BZ57" s="1231"/>
      <c r="CA57" s="1231"/>
      <c r="CB57" s="1231"/>
      <c r="CC57" s="1231"/>
      <c r="CD57" s="1231"/>
      <c r="CE57" s="1231"/>
      <c r="CF57" s="1231">
        <v>63.5</v>
      </c>
      <c r="CG57" s="1231"/>
      <c r="CH57" s="1231"/>
      <c r="CI57" s="1231"/>
      <c r="CJ57" s="1231"/>
      <c r="CK57" s="1231"/>
      <c r="CL57" s="1231"/>
      <c r="CM57" s="1231"/>
      <c r="CN57" s="1231">
        <v>63.8</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571</v>
      </c>
    </row>
    <row r="64" spans="1:109" ht="13.2"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566</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-2.2999999999999998</v>
      </c>
      <c r="BQ75" s="1231"/>
      <c r="BR75" s="1231"/>
      <c r="BS75" s="1231"/>
      <c r="BT75" s="1231"/>
      <c r="BU75" s="1231"/>
      <c r="BV75" s="1231"/>
      <c r="BW75" s="1231"/>
      <c r="BX75" s="1231">
        <v>-1.7</v>
      </c>
      <c r="BY75" s="1231"/>
      <c r="BZ75" s="1231"/>
      <c r="CA75" s="1231"/>
      <c r="CB75" s="1231"/>
      <c r="CC75" s="1231"/>
      <c r="CD75" s="1231"/>
      <c r="CE75" s="1231"/>
      <c r="CF75" s="1231">
        <v>-1.1000000000000001</v>
      </c>
      <c r="CG75" s="1231"/>
      <c r="CH75" s="1231"/>
      <c r="CI75" s="1231"/>
      <c r="CJ75" s="1231"/>
      <c r="CK75" s="1231"/>
      <c r="CL75" s="1231"/>
      <c r="CM75" s="1231"/>
      <c r="CN75" s="1231">
        <v>-0.6</v>
      </c>
      <c r="CO75" s="1231"/>
      <c r="CP75" s="1231"/>
      <c r="CQ75" s="1231"/>
      <c r="CR75" s="1231"/>
      <c r="CS75" s="1231"/>
      <c r="CT75" s="1231"/>
      <c r="CU75" s="1231"/>
      <c r="CV75" s="1231">
        <v>-0.3</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18</v>
      </c>
      <c r="BQ77" s="1231"/>
      <c r="BR77" s="1231"/>
      <c r="BS77" s="1231"/>
      <c r="BT77" s="1231"/>
      <c r="BU77" s="1231"/>
      <c r="BV77" s="1231"/>
      <c r="BW77" s="1231"/>
      <c r="BX77" s="1231">
        <v>13.1</v>
      </c>
      <c r="BY77" s="1231"/>
      <c r="BZ77" s="1231"/>
      <c r="CA77" s="1231"/>
      <c r="CB77" s="1231"/>
      <c r="CC77" s="1231"/>
      <c r="CD77" s="1231"/>
      <c r="CE77" s="1231"/>
      <c r="CF77" s="1231">
        <v>10.9</v>
      </c>
      <c r="CG77" s="1231"/>
      <c r="CH77" s="1231"/>
      <c r="CI77" s="1231"/>
      <c r="CJ77" s="1231"/>
      <c r="CK77" s="1231"/>
      <c r="CL77" s="1231"/>
      <c r="CM77" s="1231"/>
      <c r="CN77" s="1231">
        <v>13.6</v>
      </c>
      <c r="CO77" s="1231"/>
      <c r="CP77" s="1231"/>
      <c r="CQ77" s="1231"/>
      <c r="CR77" s="1231"/>
      <c r="CS77" s="1231"/>
      <c r="CT77" s="1231"/>
      <c r="CU77" s="1231"/>
      <c r="CV77" s="1231">
        <v>15.3</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3.5</v>
      </c>
      <c r="BQ79" s="1231"/>
      <c r="BR79" s="1231"/>
      <c r="BS79" s="1231"/>
      <c r="BT79" s="1231"/>
      <c r="BU79" s="1231"/>
      <c r="BV79" s="1231"/>
      <c r="BW79" s="1231"/>
      <c r="BX79" s="1231">
        <v>3.6</v>
      </c>
      <c r="BY79" s="1231"/>
      <c r="BZ79" s="1231"/>
      <c r="CA79" s="1231"/>
      <c r="CB79" s="1231"/>
      <c r="CC79" s="1231"/>
      <c r="CD79" s="1231"/>
      <c r="CE79" s="1231"/>
      <c r="CF79" s="1231">
        <v>4</v>
      </c>
      <c r="CG79" s="1231"/>
      <c r="CH79" s="1231"/>
      <c r="CI79" s="1231"/>
      <c r="CJ79" s="1231"/>
      <c r="CK79" s="1231"/>
      <c r="CL79" s="1231"/>
      <c r="CM79" s="1231"/>
      <c r="CN79" s="1231">
        <v>4.3</v>
      </c>
      <c r="CO79" s="1231"/>
      <c r="CP79" s="1231"/>
      <c r="CQ79" s="1231"/>
      <c r="CR79" s="1231"/>
      <c r="CS79" s="1231"/>
      <c r="CT79" s="1231"/>
      <c r="CU79" s="1231"/>
      <c r="CV79" s="1231">
        <v>4.5</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xXVpVgyKj/Vd3lySzwtKRT0JFWJiW9p2bfY0fZj6LxTljdsCa7kE101objqlgqW9LruyR+0xlhkYZKJQOdDcg==" saltValue="daYoRAxvhxNAP/bAKBfYx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CCA04-5D25-48EB-9ECE-E58C8FBC871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9c2kpu0YE+661DG9bt0FAnJi0tOko6AZuAyoMroqEVGvLDIVLT1z9TJbHTI1lOcsRBspx6LNoUMu6Btua+tcQ==" saltValue="ayIMX4l7rS/5w30CRlE1P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34BC-DACF-4D2D-88D9-C75B666C43B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zo4XR1in8gPCwOjrVKUkDRk88OYp832fECpSAjz/MYiX0ULVDTNSvnEtI+Dlay9cJAnEGBE08h4RIGfECg1vgw==" saltValue="ozL99RYRigt9ICH+FWZkp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441406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31290</v>
      </c>
      <c r="E3" s="142"/>
      <c r="F3" s="143">
        <v>43261</v>
      </c>
      <c r="G3" s="144"/>
      <c r="H3" s="145"/>
    </row>
    <row r="4" spans="1:8" x14ac:dyDescent="0.2">
      <c r="A4" s="146"/>
      <c r="B4" s="147"/>
      <c r="C4" s="148"/>
      <c r="D4" s="149">
        <v>15932</v>
      </c>
      <c r="E4" s="150"/>
      <c r="F4" s="151">
        <v>24721</v>
      </c>
      <c r="G4" s="152"/>
      <c r="H4" s="153"/>
    </row>
    <row r="5" spans="1:8" x14ac:dyDescent="0.2">
      <c r="A5" s="134" t="s">
        <v>519</v>
      </c>
      <c r="B5" s="139"/>
      <c r="C5" s="140"/>
      <c r="D5" s="141">
        <v>45363</v>
      </c>
      <c r="E5" s="142"/>
      <c r="F5" s="143">
        <v>40626</v>
      </c>
      <c r="G5" s="144"/>
      <c r="H5" s="145"/>
    </row>
    <row r="6" spans="1:8" x14ac:dyDescent="0.2">
      <c r="A6" s="146"/>
      <c r="B6" s="147"/>
      <c r="C6" s="148"/>
      <c r="D6" s="149">
        <v>23384</v>
      </c>
      <c r="E6" s="150"/>
      <c r="F6" s="151">
        <v>24279</v>
      </c>
      <c r="G6" s="152"/>
      <c r="H6" s="153"/>
    </row>
    <row r="7" spans="1:8" x14ac:dyDescent="0.2">
      <c r="A7" s="134" t="s">
        <v>520</v>
      </c>
      <c r="B7" s="139"/>
      <c r="C7" s="140"/>
      <c r="D7" s="141">
        <v>65322</v>
      </c>
      <c r="E7" s="142"/>
      <c r="F7" s="143">
        <v>46133</v>
      </c>
      <c r="G7" s="144"/>
      <c r="H7" s="145"/>
    </row>
    <row r="8" spans="1:8" x14ac:dyDescent="0.2">
      <c r="A8" s="146"/>
      <c r="B8" s="147"/>
      <c r="C8" s="148"/>
      <c r="D8" s="149">
        <v>40742</v>
      </c>
      <c r="E8" s="150"/>
      <c r="F8" s="151">
        <v>27280</v>
      </c>
      <c r="G8" s="152"/>
      <c r="H8" s="153"/>
    </row>
    <row r="9" spans="1:8" x14ac:dyDescent="0.2">
      <c r="A9" s="134" t="s">
        <v>521</v>
      </c>
      <c r="B9" s="139"/>
      <c r="C9" s="140"/>
      <c r="D9" s="141">
        <v>65756</v>
      </c>
      <c r="E9" s="142"/>
      <c r="F9" s="143">
        <v>49174</v>
      </c>
      <c r="G9" s="144"/>
      <c r="H9" s="145"/>
    </row>
    <row r="10" spans="1:8" x14ac:dyDescent="0.2">
      <c r="A10" s="146"/>
      <c r="B10" s="147"/>
      <c r="C10" s="148"/>
      <c r="D10" s="149">
        <v>46935</v>
      </c>
      <c r="E10" s="150"/>
      <c r="F10" s="151">
        <v>29896</v>
      </c>
      <c r="G10" s="152"/>
      <c r="H10" s="153"/>
    </row>
    <row r="11" spans="1:8" x14ac:dyDescent="0.2">
      <c r="A11" s="134" t="s">
        <v>522</v>
      </c>
      <c r="B11" s="139"/>
      <c r="C11" s="140"/>
      <c r="D11" s="141">
        <v>37402</v>
      </c>
      <c r="E11" s="142"/>
      <c r="F11" s="143">
        <v>50636</v>
      </c>
      <c r="G11" s="144"/>
      <c r="H11" s="145"/>
    </row>
    <row r="12" spans="1:8" x14ac:dyDescent="0.2">
      <c r="A12" s="146"/>
      <c r="B12" s="147"/>
      <c r="C12" s="154"/>
      <c r="D12" s="149">
        <v>24810</v>
      </c>
      <c r="E12" s="150"/>
      <c r="F12" s="151">
        <v>31778</v>
      </c>
      <c r="G12" s="152"/>
      <c r="H12" s="153"/>
    </row>
    <row r="13" spans="1:8" x14ac:dyDescent="0.2">
      <c r="A13" s="134"/>
      <c r="B13" s="139"/>
      <c r="C13" s="140"/>
      <c r="D13" s="141">
        <v>49027</v>
      </c>
      <c r="E13" s="142"/>
      <c r="F13" s="143">
        <v>45966</v>
      </c>
      <c r="G13" s="155"/>
      <c r="H13" s="145"/>
    </row>
    <row r="14" spans="1:8" x14ac:dyDescent="0.2">
      <c r="A14" s="146"/>
      <c r="B14" s="147"/>
      <c r="C14" s="148"/>
      <c r="D14" s="149">
        <v>30361</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2.08</v>
      </c>
      <c r="C19" s="156">
        <f>ROUND(VALUE(SUBSTITUTE(実質収支比率等に係る経年分析!G$48,"▲","-")),2)</f>
        <v>1.7</v>
      </c>
      <c r="D19" s="156">
        <f>ROUND(VALUE(SUBSTITUTE(実質収支比率等に係る経年分析!H$48,"▲","-")),2)</f>
        <v>1.77</v>
      </c>
      <c r="E19" s="156">
        <f>ROUND(VALUE(SUBSTITUTE(実質収支比率等に係る経年分析!I$48,"▲","-")),2)</f>
        <v>2.08</v>
      </c>
      <c r="F19" s="156">
        <f>ROUND(VALUE(SUBSTITUTE(実質収支比率等に係る経年分析!J$48,"▲","-")),2)</f>
        <v>2.14</v>
      </c>
    </row>
    <row r="20" spans="1:11" x14ac:dyDescent="0.2">
      <c r="A20" s="156" t="s">
        <v>53</v>
      </c>
      <c r="B20" s="156">
        <f>ROUND(VALUE(SUBSTITUTE(実質収支比率等に係る経年分析!F$47,"▲","-")),2)</f>
        <v>12.74</v>
      </c>
      <c r="C20" s="156">
        <f>ROUND(VALUE(SUBSTITUTE(実質収支比率等に係る経年分析!G$47,"▲","-")),2)</f>
        <v>13.75</v>
      </c>
      <c r="D20" s="156">
        <f>ROUND(VALUE(SUBSTITUTE(実質収支比率等に係る経年分析!H$47,"▲","-")),2)</f>
        <v>14.3</v>
      </c>
      <c r="E20" s="156">
        <f>ROUND(VALUE(SUBSTITUTE(実質収支比率等に係る経年分析!I$47,"▲","-")),2)</f>
        <v>13.97</v>
      </c>
      <c r="F20" s="156">
        <f>ROUND(VALUE(SUBSTITUTE(実質収支比率等に係る経年分析!J$47,"▲","-")),2)</f>
        <v>14.64</v>
      </c>
    </row>
    <row r="21" spans="1:11" x14ac:dyDescent="0.2">
      <c r="A21" s="156" t="s">
        <v>54</v>
      </c>
      <c r="B21" s="156">
        <f>IF(ISNUMBER(VALUE(SUBSTITUTE(実質収支比率等に係る経年分析!F$49,"▲","-"))),ROUND(VALUE(SUBSTITUTE(実質収支比率等に係る経年分析!F$49,"▲","-")),2),NA())</f>
        <v>-2</v>
      </c>
      <c r="C21" s="156">
        <f>IF(ISNUMBER(VALUE(SUBSTITUTE(実質収支比率等に係る経年分析!G$49,"▲","-"))),ROUND(VALUE(SUBSTITUTE(実質収支比率等に係る経年分析!G$49,"▲","-")),2),NA())</f>
        <v>0.24</v>
      </c>
      <c r="D21" s="156">
        <f>IF(ISNUMBER(VALUE(SUBSTITUTE(実質収支比率等に係る経年分析!H$49,"▲","-"))),ROUND(VALUE(SUBSTITUTE(実質収支比率等に係る経年分析!H$49,"▲","-")),2),NA())</f>
        <v>-0.28999999999999998</v>
      </c>
      <c r="E21" s="156">
        <f>IF(ISNUMBER(VALUE(SUBSTITUTE(実質収支比率等に係る経年分析!I$49,"▲","-"))),ROUND(VALUE(SUBSTITUTE(実質収支比率等に係る経年分析!I$49,"▲","-")),2),NA())</f>
        <v>-0.53</v>
      </c>
      <c r="F21" s="156">
        <f>IF(ISNUMBER(VALUE(SUBSTITUTE(実質収支比率等に係る経年分析!J$49,"▲","-"))),ROUND(VALUE(SUBSTITUTE(実質収支比率等に係る経年分析!J$49,"▲","-")),2),NA())</f>
        <v>0.26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0.39</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0.55000000000000004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0.74</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2.0299999999999998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2.0699999999999998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2.14</v>
      </c>
    </row>
    <row r="35" spans="1:16" x14ac:dyDescent="0.2">
      <c r="A35" s="157" t="str">
        <f>IF(連結実質赤字比率に係る赤字・黒字の構成分析!C$35="",NA(),連結実質赤字比率に係る赤字・黒字の構成分析!C$35)</f>
        <v>下水道等事業会計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2.2200000000000002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4.83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7344</v>
      </c>
      <c r="E42" s="158"/>
      <c r="F42" s="158"/>
      <c r="G42" s="158">
        <f>'実質公債費比率（分子）の構造'!L$52</f>
        <v>6963</v>
      </c>
      <c r="H42" s="158"/>
      <c r="I42" s="158"/>
      <c r="J42" s="158">
        <f>'実質公債費比率（分子）の構造'!M$52</f>
        <v>6686</v>
      </c>
      <c r="K42" s="158"/>
      <c r="L42" s="158"/>
      <c r="M42" s="158">
        <f>'実質公債費比率（分子）の構造'!N$52</f>
        <v>6442</v>
      </c>
      <c r="N42" s="158"/>
      <c r="O42" s="158"/>
      <c r="P42" s="158">
        <f>'実質公債費比率（分子）の構造'!O$52</f>
        <v>6236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99</v>
      </c>
      <c r="C44" s="158"/>
      <c r="D44" s="158"/>
      <c r="E44" s="158">
        <f>'実質公債費比率（分子）の構造'!L$50</f>
        <v>100</v>
      </c>
      <c r="F44" s="158"/>
      <c r="G44" s="158"/>
      <c r="H44" s="158">
        <f>'実質公債費比率（分子）の構造'!M$50</f>
        <v>100</v>
      </c>
      <c r="I44" s="158"/>
      <c r="J44" s="158"/>
      <c r="K44" s="158">
        <f>'実質公債費比率（分子）の構造'!N$50</f>
        <v>111</v>
      </c>
      <c r="L44" s="158"/>
      <c r="M44" s="158"/>
      <c r="N44" s="158">
        <f>'実質公債費比率（分子）の構造'!O$50</f>
        <v>185</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1226</v>
      </c>
      <c r="C46" s="158"/>
      <c r="D46" s="158"/>
      <c r="E46" s="158">
        <f>'実質公債費比率（分子）の構造'!L$48</f>
        <v>1028</v>
      </c>
      <c r="F46" s="158"/>
      <c r="G46" s="158"/>
      <c r="H46" s="158">
        <f>'実質公債費比率（分子）の構造'!M$48</f>
        <v>1005</v>
      </c>
      <c r="I46" s="158"/>
      <c r="J46" s="158"/>
      <c r="K46" s="158">
        <f>'実質公債費比率（分子）の構造'!N$48</f>
        <v>955</v>
      </c>
      <c r="L46" s="158"/>
      <c r="M46" s="158"/>
      <c r="N46" s="158">
        <f>'実質公債費比率（分子）の構造'!O$48</f>
        <v>967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5221</v>
      </c>
      <c r="C49" s="158"/>
      <c r="D49" s="158"/>
      <c r="E49" s="158">
        <f>'実質公債費比率（分子）の構造'!L$45</f>
        <v>5223</v>
      </c>
      <c r="F49" s="158"/>
      <c r="G49" s="158"/>
      <c r="H49" s="158">
        <f>'実質公債費比率（分子）の構造'!M$45</f>
        <v>5232</v>
      </c>
      <c r="I49" s="158"/>
      <c r="J49" s="158"/>
      <c r="K49" s="158">
        <f>'実質公債費比率（分子）の構造'!N$45</f>
        <v>5347</v>
      </c>
      <c r="L49" s="158"/>
      <c r="M49" s="158"/>
      <c r="N49" s="158">
        <f>'実質公債費比率（分子）の構造'!O$45</f>
        <v>4918</v>
      </c>
      <c r="O49" s="158"/>
      <c r="P49" s="158"/>
    </row>
    <row r="50" spans="1:16" x14ac:dyDescent="0.2">
      <c r="A50" s="158" t="s">
        <v>67</v>
      </c>
      <c r="B50" s="158" t="e">
        <f>NA()</f>
        <v>#N/A</v>
      </c>
      <c r="C50" s="158">
        <f>IF(ISNUMBER('実質公債費比率（分子）の構造'!K$53),'実質公債費比率（分子）の構造'!K$53,NA())</f>
        <v>-798</v>
      </c>
      <c r="D50" s="158" t="e">
        <f>NA()</f>
        <v>#N/A</v>
      </c>
      <c r="E50" s="158" t="e">
        <f>NA()</f>
        <v>#N/A</v>
      </c>
      <c r="F50" s="158">
        <f>IF(ISNUMBER('実質公債費比率（分子）の構造'!L$53),'実質公債費比率（分子）の構造'!L$53,NA())</f>
        <v>-612</v>
      </c>
      <c r="G50" s="158" t="e">
        <f>NA()</f>
        <v>#N/A</v>
      </c>
      <c r="H50" s="158" t="e">
        <f>NA()</f>
        <v>#N/A</v>
      </c>
      <c r="I50" s="158">
        <f>IF(ISNUMBER('実質公債費比率（分子）の構造'!M$53),'実質公債費比率（分子）の構造'!M$53,NA())</f>
        <v>-349</v>
      </c>
      <c r="J50" s="158" t="e">
        <f>NA()</f>
        <v>#N/A</v>
      </c>
      <c r="K50" s="158" t="e">
        <f>NA()</f>
        <v>#N/A</v>
      </c>
      <c r="L50" s="158">
        <f>IF(ISNUMBER('実質公債費比率（分子）の構造'!N$53),'実質公債費比率（分子）の構造'!N$53,NA())</f>
        <v>-29</v>
      </c>
      <c r="M50" s="158" t="e">
        <f>NA()</f>
        <v>#N/A</v>
      </c>
      <c r="N50" s="158" t="e">
        <f>NA()</f>
        <v>#N/A</v>
      </c>
      <c r="O50" s="158">
        <f>IF(ISNUMBER('実質公債費比率（分子）の構造'!O$53),'実質公債費比率（分子）の構造'!O$53,NA())</f>
        <v>-166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52498</v>
      </c>
      <c r="E56" s="157"/>
      <c r="F56" s="157"/>
      <c r="G56" s="157">
        <f>'将来負担比率（分子）の構造'!J$52</f>
        <v>51383</v>
      </c>
      <c r="H56" s="157"/>
      <c r="I56" s="157"/>
      <c r="J56" s="157">
        <f>'将来負担比率（分子）の構造'!K$52</f>
        <v>50380</v>
      </c>
      <c r="K56" s="157"/>
      <c r="L56" s="157"/>
      <c r="M56" s="157">
        <f>'将来負担比率（分子）の構造'!L$52</f>
        <v>50299</v>
      </c>
      <c r="N56" s="157"/>
      <c r="O56" s="157"/>
      <c r="P56" s="157">
        <f>'将来負担比率（分子）の構造'!M$52</f>
        <v>47718</v>
      </c>
    </row>
    <row r="57" spans="1:16" x14ac:dyDescent="0.2">
      <c r="A57" s="157" t="s">
        <v>42</v>
      </c>
      <c r="B57" s="157"/>
      <c r="C57" s="157"/>
      <c r="D57" s="157">
        <f>'将来負担比率（分子）の構造'!I$51</f>
        <v>18560</v>
      </c>
      <c r="E57" s="157"/>
      <c r="F57" s="157"/>
      <c r="G57" s="157">
        <f>'将来負担比率（分子）の構造'!J$51</f>
        <v>17348</v>
      </c>
      <c r="H57" s="157"/>
      <c r="I57" s="157"/>
      <c r="J57" s="157">
        <f>'将来負担比率（分子）の構造'!K$51</f>
        <v>18399</v>
      </c>
      <c r="K57" s="157"/>
      <c r="L57" s="157"/>
      <c r="M57" s="157">
        <f>'将来負担比率（分子）の構造'!L$51</f>
        <v>17592</v>
      </c>
      <c r="N57" s="157"/>
      <c r="O57" s="157"/>
      <c r="P57" s="157">
        <f>'将来負担比率（分子）の構造'!M$51</f>
        <v>16963</v>
      </c>
    </row>
    <row r="58" spans="1:16" x14ac:dyDescent="0.2">
      <c r="A58" s="157" t="s">
        <v>41</v>
      </c>
      <c r="B58" s="157"/>
      <c r="C58" s="157"/>
      <c r="D58" s="157">
        <f>'将来負担比率（分子）の構造'!I$50</f>
        <v>23616</v>
      </c>
      <c r="E58" s="157"/>
      <c r="F58" s="157"/>
      <c r="G58" s="157">
        <f>'将来負担比率（分子）の構造'!J$50</f>
        <v>25045</v>
      </c>
      <c r="H58" s="157"/>
      <c r="I58" s="157"/>
      <c r="J58" s="157">
        <f>'将来負担比率（分子）の構造'!K$50</f>
        <v>24451</v>
      </c>
      <c r="K58" s="157"/>
      <c r="L58" s="157"/>
      <c r="M58" s="157">
        <f>'将来負担比率（分子）の構造'!L$50</f>
        <v>20331</v>
      </c>
      <c r="N58" s="157"/>
      <c r="O58" s="157"/>
      <c r="P58" s="157">
        <f>'将来負担比率（分子）の構造'!M$50</f>
        <v>21477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63</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10156</v>
      </c>
      <c r="C62" s="157"/>
      <c r="D62" s="157"/>
      <c r="E62" s="157">
        <f>'将来負担比率（分子）の構造'!J$45</f>
        <v>10288</v>
      </c>
      <c r="F62" s="157"/>
      <c r="G62" s="157"/>
      <c r="H62" s="157">
        <f>'将来負担比率（分子）の構造'!K$45</f>
        <v>10329</v>
      </c>
      <c r="I62" s="157"/>
      <c r="J62" s="157"/>
      <c r="K62" s="157">
        <f>'将来負担比率（分子）の構造'!L$45</f>
        <v>10814</v>
      </c>
      <c r="L62" s="157"/>
      <c r="M62" s="157"/>
      <c r="N62" s="157">
        <f>'将来負担比率（分子）の構造'!M$45</f>
        <v>10912</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9484</v>
      </c>
      <c r="C64" s="157"/>
      <c r="D64" s="157"/>
      <c r="E64" s="157">
        <f>'将来負担比率（分子）の構造'!J$43</f>
        <v>8514</v>
      </c>
      <c r="F64" s="157"/>
      <c r="G64" s="157"/>
      <c r="H64" s="157">
        <f>'将来負担比率（分子）の構造'!K$43</f>
        <v>8247</v>
      </c>
      <c r="I64" s="157"/>
      <c r="J64" s="157"/>
      <c r="K64" s="157">
        <f>'将来負担比率（分子）の構造'!L$43</f>
        <v>8163</v>
      </c>
      <c r="L64" s="157"/>
      <c r="M64" s="157"/>
      <c r="N64" s="157">
        <f>'将来負担比率（分子）の構造'!M$43</f>
        <v>8740</v>
      </c>
      <c r="O64" s="157"/>
      <c r="P64" s="157"/>
    </row>
    <row r="65" spans="1:16" x14ac:dyDescent="0.2">
      <c r="A65" s="157" t="s">
        <v>32</v>
      </c>
      <c r="B65" s="157">
        <f>'将来負担比率（分子）の構造'!I$42</f>
        <v>1410</v>
      </c>
      <c r="C65" s="157"/>
      <c r="D65" s="157"/>
      <c r="E65" s="157">
        <f>'将来負担比率（分子）の構造'!J$42</f>
        <v>609</v>
      </c>
      <c r="F65" s="157"/>
      <c r="G65" s="157"/>
      <c r="H65" s="157">
        <f>'将来負担比率（分子）の構造'!K$42</f>
        <v>1328</v>
      </c>
      <c r="I65" s="157"/>
      <c r="J65" s="157"/>
      <c r="K65" s="157">
        <f>'将来負担比率（分子）の構造'!L$42</f>
        <v>984</v>
      </c>
      <c r="L65" s="157"/>
      <c r="M65" s="157"/>
      <c r="N65" s="157">
        <f>'将来負担比率（分子）の構造'!M$42</f>
        <v>1691</v>
      </c>
      <c r="O65" s="157"/>
      <c r="P65" s="157"/>
    </row>
    <row r="66" spans="1:16" x14ac:dyDescent="0.2">
      <c r="A66" s="157" t="s">
        <v>31</v>
      </c>
      <c r="B66" s="157">
        <f>'将来負担比率（分子）の構造'!I$41</f>
        <v>47459</v>
      </c>
      <c r="C66" s="157"/>
      <c r="D66" s="157"/>
      <c r="E66" s="157">
        <f>'将来負担比率（分子）の構造'!J$41</f>
        <v>46779</v>
      </c>
      <c r="F66" s="157"/>
      <c r="G66" s="157"/>
      <c r="H66" s="157">
        <f>'将来負担比率（分子）の構造'!K$41</f>
        <v>49644</v>
      </c>
      <c r="I66" s="157"/>
      <c r="J66" s="157"/>
      <c r="K66" s="157">
        <f>'将来負担比率（分子）の構造'!L$41</f>
        <v>52875</v>
      </c>
      <c r="L66" s="157"/>
      <c r="M66" s="157"/>
      <c r="N66" s="157">
        <f>'将来負担比率（分子）の構造'!M$41</f>
        <v>53886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7943</v>
      </c>
      <c r="C72" s="161">
        <f>基金残高に係る経年分析!G55</f>
        <v>7936</v>
      </c>
      <c r="D72" s="161">
        <f>基金残高に係る経年分析!H55</f>
        <v>8601</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15508</v>
      </c>
      <c r="C74" s="161">
        <f>基金残高に係る経年分析!G57</f>
        <v>11325</v>
      </c>
      <c r="D74" s="161">
        <f>基金残高に係る経年分析!H57</f>
        <v>11606</v>
      </c>
    </row>
  </sheetData>
  <sheetProtection algorithmName="SHA-512" hashValue="O9PMGEUb3ZpHFPw8HRr7jWvZqx4uTq0AOgAzr7IrCpQUMOt8RTWi2tFhoDI+bmVdm840B/0B5F/3T90EHoCgbA==" saltValue="FkTwpq8cT6YiWHtvHEU3+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佐藤　愛美薫</cp:lastModifiedBy>
  <cp:lastPrinted>2026-03-10T00:26:55Z</cp:lastPrinted>
  <dcterms:created xsi:type="dcterms:W3CDTF">2026-02-23T07:38:19Z</dcterms:created>
  <dcterms:modified xsi:type="dcterms:W3CDTF">2026-09-24T07:00:12Z</dcterms:modified>
  <cp:category/>
</cp:coreProperties>
</file>