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027CF205-315C-4617-929F-FB3BF099C955}"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s="1"/>
  <c r="BW34" i="10" l="1"/>
  <c r="BW35" i="10" s="1"/>
  <c r="BW36" i="10" s="1"/>
  <c r="BW37" i="10" s="1"/>
  <c r="BW38" i="10" s="1"/>
  <c r="BW39" i="10" s="1"/>
  <c r="BW40" i="10" s="1"/>
  <c r="BW41" i="10" s="1"/>
  <c r="BW42" i="10" s="1"/>
  <c r="BW43" i="10" s="1"/>
  <c r="CO34" i="10"/>
</calcChain>
</file>

<file path=xl/sharedStrings.xml><?xml version="1.0" encoding="utf-8"?>
<sst xmlns="http://schemas.openxmlformats.org/spreadsheetml/2006/main" count="1138" uniqueCount="573">
  <si>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</si>
  <si>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</si>
  <si>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</si>
  <si>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</si>
  <si>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</si>
  <si>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</si>
  <si>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</si>
  <si>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</si>
  <si>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</si>
  <si>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</si>
  <si>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</si>
  <si>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</si>
  <si>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</si>
  <si>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</si>
  <si>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</si>
  <si>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</si>
  <si>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</si>
  <si>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</si>
  <si>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</si>
  <si>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</si>
  <si>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</si>
  <si>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</si>
  <si>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</si>
  <si>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</si>
  <si>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</si>
  <si>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</si>
  <si>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</si>
  <si>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</si>
  <si>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</si>
  <si>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</si>
  <si>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</si>
  <si>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</si>
  <si>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</si>
  <si>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</si>
  <si>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</si>
  <si>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</si>
  <si>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</si>
  <si>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</si>
  <si>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</si>
  <si>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</si>
  <si>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</si>
  <si>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</si>
  <si>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</si>
  <si>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</si>
  <si>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</si>
  <si>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</si>
  <si>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</si>
  <si>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</si>
  <si>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</si>
  <si>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</si>
  <si>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</si>
  <si>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</si>
  <si>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</si>
  <si>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</si>
  <si>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</si>
  <si>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</si>
  <si>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</si>
  <si>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</si>
  <si>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</si>
  <si>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</si>
  <si>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</si>
  <si>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</si>
  <si>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</si>
  <si>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</si>
  <si>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</si>
  <si>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</si>
  <si>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</si>
  <si>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</si>
  <si>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</si>
  <si>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</si>
  <si>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</si>
  <si>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</si>
  <si>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</si>
  <si>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</si>
  <si>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</si>
  <si>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</si>
  <si>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</si>
  <si>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</si>
  <si>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</si>
  <si>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</si>
  <si>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</si>
  <si>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</si>
  <si>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</si>
  <si>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</si>
  <si>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</si>
  <si>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</si>
  <si>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</si>
  <si>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</si>
  <si>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</si>
  <si>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</si>
  <si>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</si>
  <si>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</si>
  <si>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</si>
  <si>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</si>
  <si>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守口市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</si>
  <si>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</si>
  <si>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</si>
  <si>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</si>
  <si>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</si>
  <si>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</si>
  <si>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</si>
  <si>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</si>
  <si>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</si>
  <si>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</si>
  <si>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</si>
  <si>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</si>
  <si>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</si>
  <si>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</si>
  <si>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</si>
  <si>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</si>
  <si>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</si>
  <si>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</si>
  <si>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</si>
  <si>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</si>
  <si>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</si>
  <si>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</si>
  <si>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</si>
  <si>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</si>
  <si>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</si>
  <si>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</si>
  <si>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</si>
  <si>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</si>
  <si>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</si>
  <si>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</si>
  <si>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</si>
  <si>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</si>
  <si>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</si>
  <si>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</si>
  <si>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</si>
  <si>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</si>
  <si>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</si>
  <si>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</si>
  <si>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</si>
  <si>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</si>
  <si>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</si>
  <si>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</si>
  <si>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</si>
  <si>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</si>
  <si>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</si>
  <si>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</si>
  <si>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</si>
  <si>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</si>
  <si>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</si>
  <si>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</si>
  <si>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</si>
  <si>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</si>
  <si>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</si>
  <si>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</si>
  <si>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</si>
  <si>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</si>
  <si>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</si>
  <si>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</si>
  <si>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</si>
  <si>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</si>
  <si>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</si>
  <si>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</si>
  <si>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</si>
  <si>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</si>
  <si>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</si>
  <si>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</si>
  <si>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</si>
  <si>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</si>
  <si>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</si>
  <si>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</si>
  <si>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</si>
  <si>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</si>
  <si>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</si>
  <si>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</si>
  <si>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</si>
  <si>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</si>
  <si>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</si>
  <si>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</si>
  <si>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</si>
  <si>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</si>
  <si>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</si>
  <si>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</si>
  <si>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</si>
  <si>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</si>
  <si>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</si>
  <si>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</si>
  <si>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</si>
  <si>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</si>
  <si>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</si>
  <si>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</si>
  <si>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</si>
  <si>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</si>
  <si>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</si>
  <si>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</si>
  <si>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</si>
  <si>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</si>
  <si>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</si>
  <si>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</si>
  <si>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</si>
  <si>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</si>
  <si>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</si>
  <si>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</si>
  <si>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</si>
  <si>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</si>
  <si>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</si>
  <si>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</si>
  <si>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</si>
  <si>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</si>
  <si>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</si>
  <si>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大阪府守口市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</si>
  <si>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</si>
  <si>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</si>
  <si>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</si>
  <si>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</si>
  <si>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</si>
  <si>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</si>
  <si>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</si>
  <si>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</si>
  <si>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</si>
  <si>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</si>
  <si>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</si>
  <si>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</si>
  <si>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</si>
  <si>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</si>
  <si>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</si>
  <si>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</si>
  <si>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</si>
  <si>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</si>
  <si>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</si>
  <si>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</si>
  <si>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</si>
  <si>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</si>
  <si>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</si>
  <si>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</si>
  <si>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</si>
  <si>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</si>
  <si>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</si>
  <si>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</si>
  <si>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</si>
  <si>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</si>
  <si>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</si>
  <si>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</si>
  <si>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</si>
  <si>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</si>
  <si>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</si>
  <si>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</si>
  <si>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</si>
  <si>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</si>
  <si>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</si>
  <si>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</si>
  <si>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</si>
  <si>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</si>
  <si>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</si>
  <si>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</si>
  <si>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</si>
  <si>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</si>
  <si>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</si>
  <si>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</si>
  <si>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</si>
  <si>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</si>
  <si>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</si>
  <si>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</si>
  <si>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</si>
  <si>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</si>
  <si>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</si>
  <si>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</si>
  <si>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</si>
  <si>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</si>
  <si>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</si>
  <si>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</si>
  <si>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</si>
  <si>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</si>
  <si>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</si>
  <si>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</si>
  <si>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</si>
  <si>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</si>
  <si>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</si>
  <si>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</si>
  <si>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</si>
  <si>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</si>
  <si>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</si>
  <si>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</si>
  <si>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</si>
  <si>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</si>
  <si>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</si>
  <si>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</si>
  <si>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</si>
  <si>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</si>
  <si>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</si>
  <si>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</si>
  <si>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</si>
  <si>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</si>
  <si>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</si>
  <si>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</si>
  <si>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</si>
  <si>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</si>
  <si>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</si>
  <si>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</si>
  <si>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</si>
  <si>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</si>
  <si>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</si>
  <si>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</si>
  <si>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</si>
  <si>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</si>
  <si>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</si>
  <si>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</si>
  <si>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</si>
  <si>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</si>
  <si>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</si>
  <si>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</si>
  <si>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</si>
  <si>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</si>
  <si>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</si>
  <si>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</si>
  <si>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</si>
  <si>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</si>
  <si>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</si>
  <si>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</si>
  <si>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</si>
  <si>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</si>
  <si>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</si>
  <si>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</si>
  <si>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</si>
  <si>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</si>
  <si>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</si>
  <si>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</si>
  <si>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</si>
  <si>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</si>
  <si>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</si>
  <si>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</si>
  <si>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</si>
  <si>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</si>
  <si>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</si>
  <si>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</si>
  <si>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</si>
  <si>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</si>
  <si>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</si>
  <si>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</si>
  <si>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</si>
  <si>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</si>
  <si>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</si>
  <si>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</si>
  <si>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</si>
  <si>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</si>
  <si>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</si>
  <si>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</si>
  <si>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</si>
  <si>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</si>
  <si>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</si>
  <si>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</si>
  <si>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</si>
  <si>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</si>
  <si>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</si>
  <si>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</si>
  <si>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</si>
  <si>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</si>
  <si>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</si>
  <si>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</si>
  <si>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</si>
  <si>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</si>
  <si>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大阪府守口市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</si>
  <si>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</si>
  <si>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</si>
  <si>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</si>
  <si>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</si>
  <si>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</si>
  <si>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</si>
  <si>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</si>
  <si>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</si>
  <si>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</si>
  <si>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</si>
  <si>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</si>
  <si>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</si>
  <si>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</si>
  <si>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</si>
  <si>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</si>
  <si>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</si>
  <si>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</si>
  <si>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</si>
  <si>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</si>
  <si>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</si>
  <si>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特別会計公共用地先行取得事業</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</si>
  <si>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</si>
  <si>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</si>
  <si>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</si>
  <si>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</si>
  <si>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</si>
  <si>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</si>
  <si>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</si>
  <si>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</si>
  <si>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</si>
  <si>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</si>
  <si>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</si>
  <si>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</si>
  <si>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</si>
  <si>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特別会計国民健康保険事業</t>
    <phoneticPr fontId="5"/>
  </si>
  <si>
    <t>特別会計介護保険事業</t>
    <phoneticPr fontId="5"/>
  </si>
  <si>
    <t>特別会計後期高齢者医療事業</t>
    <phoneticPr fontId="5"/>
  </si>
  <si>
    <t>守口市水道事業会計</t>
    <phoneticPr fontId="5"/>
  </si>
  <si>
    <t>法適用企業</t>
    <phoneticPr fontId="5"/>
  </si>
  <si>
    <t>守口市下水道事業会計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</si>
  <si>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</si>
  <si>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</si>
  <si>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</si>
  <si>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</si>
  <si>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</si>
  <si>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</si>
  <si>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</si>
  <si>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</si>
  <si>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</si>
  <si>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</si>
  <si>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</si>
  <si>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</si>
  <si>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</si>
  <si>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</si>
  <si>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</si>
  <si>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</si>
  <si>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</si>
  <si>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</si>
  <si>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</si>
  <si>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</si>
  <si>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</si>
  <si>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</si>
  <si>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</si>
  <si>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</si>
  <si>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</si>
  <si>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</si>
  <si>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</si>
  <si>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</si>
  <si>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</si>
  <si>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</si>
  <si>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</si>
  <si>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</si>
  <si>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</si>
  <si>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</si>
  <si>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</si>
  <si>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</si>
  <si>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</si>
  <si>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</si>
  <si>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</si>
  <si>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</si>
  <si>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</si>
  <si>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</si>
  <si>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</si>
  <si>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</si>
  <si>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</si>
  <si>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</si>
  <si>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</si>
  <si>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</si>
  <si>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</si>
  <si>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</si>
  <si>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</si>
  <si>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</si>
  <si>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</si>
  <si>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</si>
  <si>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</si>
  <si>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</si>
  <si>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</si>
  <si>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</si>
  <si>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</si>
  <si>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</si>
  <si>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</si>
  <si>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</si>
  <si>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</si>
  <si>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</si>
  <si>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</si>
  <si>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</si>
  <si>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</si>
  <si>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</si>
  <si>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</si>
  <si>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</si>
  <si>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</si>
  <si>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</si>
  <si>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</si>
  <si>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</si>
  <si>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</si>
  <si>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</si>
  <si>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</si>
  <si>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</si>
  <si>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</si>
  <si>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</si>
  <si>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</si>
  <si>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</si>
  <si>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</si>
  <si>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</si>
  <si>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</si>
  <si>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</si>
  <si>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</si>
  <si>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</si>
  <si>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</si>
  <si>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</si>
  <si>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</si>
  <si>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</si>
  <si>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</si>
  <si>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</si>
  <si>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</si>
  <si>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</si>
  <si>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</si>
  <si>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</si>
  <si>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</si>
  <si>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</si>
  <si>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</si>
  <si>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</si>
  <si>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</si>
  <si>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</si>
  <si>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</si>
  <si>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</si>
  <si>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</si>
  <si>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</si>
  <si>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</si>
  <si>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</si>
  <si>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</si>
  <si>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</si>
  <si>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</si>
  <si>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</si>
  <si>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</si>
  <si>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</si>
  <si>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</si>
  <si>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</si>
  <si>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</si>
  <si>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</si>
  <si>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</si>
  <si>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</si>
  <si>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</si>
  <si>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</si>
  <si>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</si>
  <si>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</si>
  <si>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</si>
  <si>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</si>
  <si>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</si>
  <si>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</si>
  <si>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</si>
  <si>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</si>
  <si>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</si>
  <si>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</si>
  <si>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</si>
  <si>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2.33</t>
  </si>
  <si>
    <t>守口市下水道事業会計</t>
  </si>
  <si>
    <t>守口市水道事業会計</t>
  </si>
  <si>
    <t>一般会計</t>
  </si>
  <si>
    <t>特別会計介護保険事業</t>
  </si>
  <si>
    <t>特別会計国民健康保険事業</t>
  </si>
  <si>
    <t>特別会計後期高齢者医療事業</t>
  </si>
  <si>
    <t>特別会計公共用地先行取得事業</t>
  </si>
  <si>
    <t>その他会計（赤字）</t>
  </si>
  <si>
    <t>その他会計（黒字）</t>
  </si>
  <si>
    <t>R02</t>
    <phoneticPr fontId="5"/>
  </si>
  <si>
    <t>R03</t>
    <phoneticPr fontId="5"/>
  </si>
  <si>
    <t>R04</t>
    <phoneticPr fontId="5"/>
  </si>
  <si>
    <t>R05</t>
    <phoneticPr fontId="5"/>
  </si>
  <si>
    <t>R06</t>
    <phoneticPr fontId="5"/>
  </si>
  <si>
    <t>守口市門真市消防組合
（一般会計）</t>
    <rPh sb="0" eb="3">
      <t>モリグチシ</t>
    </rPh>
    <rPh sb="3" eb="6">
      <t>カドマシ</t>
    </rPh>
    <rPh sb="6" eb="8">
      <t>ショウボウ</t>
    </rPh>
    <rPh sb="8" eb="10">
      <t>クミアイ</t>
    </rPh>
    <rPh sb="12" eb="16">
      <t>イッパンカイケイ</t>
    </rPh>
    <phoneticPr fontId="5"/>
  </si>
  <si>
    <t>大阪府都市ボートレース企業団
（モーターボート競争事業会計）</t>
    <rPh sb="0" eb="3">
      <t>オオサカフ</t>
    </rPh>
    <rPh sb="3" eb="5">
      <t>トシ</t>
    </rPh>
    <rPh sb="11" eb="13">
      <t>キギョウ</t>
    </rPh>
    <rPh sb="13" eb="14">
      <t>ダン</t>
    </rPh>
    <rPh sb="23" eb="25">
      <t>キョウソウ</t>
    </rPh>
    <rPh sb="25" eb="27">
      <t>ジギョウ</t>
    </rPh>
    <rPh sb="27" eb="29">
      <t>カイケイ</t>
    </rPh>
    <phoneticPr fontId="5"/>
  </si>
  <si>
    <t>飯盛霊園組合
（一般会計）</t>
    <rPh sb="0" eb="2">
      <t>イイモリ</t>
    </rPh>
    <rPh sb="2" eb="4">
      <t>レイエン</t>
    </rPh>
    <rPh sb="4" eb="6">
      <t>クミアイ</t>
    </rPh>
    <rPh sb="8" eb="10">
      <t>イッパン</t>
    </rPh>
    <rPh sb="10" eb="12">
      <t>カイケイ</t>
    </rPh>
    <phoneticPr fontId="5"/>
  </si>
  <si>
    <t>飯盛霊園組合
（霊園事業特別会計）</t>
    <rPh sb="0" eb="2">
      <t>イイモリ</t>
    </rPh>
    <rPh sb="2" eb="4">
      <t>レイエン</t>
    </rPh>
    <rPh sb="4" eb="6">
      <t>クミアイ</t>
    </rPh>
    <rPh sb="8" eb="10">
      <t>レイエン</t>
    </rPh>
    <rPh sb="10" eb="12">
      <t>ジギョウ</t>
    </rPh>
    <rPh sb="12" eb="14">
      <t>トクベツ</t>
    </rPh>
    <rPh sb="14" eb="16">
      <t>カイケイ</t>
    </rPh>
    <phoneticPr fontId="5"/>
  </si>
  <si>
    <t>大阪府後期高齢者医療広域連合
（一般会計）</t>
    <rPh sb="0" eb="3">
      <t>オオサカフ</t>
    </rPh>
    <rPh sb="3" eb="5">
      <t>コウキ</t>
    </rPh>
    <rPh sb="5" eb="8">
      <t>コウレイシャ</t>
    </rPh>
    <rPh sb="8" eb="10">
      <t>イリョウ</t>
    </rPh>
    <rPh sb="10" eb="12">
      <t>コウイキ</t>
    </rPh>
    <rPh sb="12" eb="14">
      <t>レンゴウ</t>
    </rPh>
    <rPh sb="16" eb="18">
      <t>イッパン</t>
    </rPh>
    <rPh sb="18" eb="20">
      <t>カイケイ</t>
    </rPh>
    <phoneticPr fontId="5"/>
  </si>
  <si>
    <t>大阪府後期高齢者医療広域連合
（後期高齢者医療特別会計）</t>
    <rPh sb="0" eb="3">
      <t>オオサカフ</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5"/>
  </si>
  <si>
    <t>淀川左岸水防事務組合
（一般会計）</t>
    <rPh sb="0" eb="2">
      <t>ヨドガワ</t>
    </rPh>
    <rPh sb="2" eb="4">
      <t>サガン</t>
    </rPh>
    <rPh sb="4" eb="6">
      <t>スイボウ</t>
    </rPh>
    <rPh sb="6" eb="8">
      <t>ジム</t>
    </rPh>
    <rPh sb="8" eb="10">
      <t>クミアイ</t>
    </rPh>
    <rPh sb="12" eb="14">
      <t>イッパン</t>
    </rPh>
    <rPh sb="14" eb="16">
      <t>カイケイ</t>
    </rPh>
    <phoneticPr fontId="5"/>
  </si>
  <si>
    <t>大阪広域水道企業団
水道事業会計（水道用水供給事業）</t>
  </si>
  <si>
    <t>大阪広域水道企業団
（工業用水道事業会計）</t>
  </si>
  <si>
    <t>大阪広域環境施設組合
（一般会計）</t>
    <rPh sb="0" eb="6">
      <t>オオサカコウイキカンキョウ</t>
    </rPh>
    <rPh sb="6" eb="8">
      <t>シセツ</t>
    </rPh>
    <rPh sb="8" eb="10">
      <t>クミアイ</t>
    </rPh>
    <rPh sb="12" eb="16">
      <t>イッパンカイケイ</t>
    </rPh>
    <phoneticPr fontId="10"/>
  </si>
  <si>
    <t>トークティ守口</t>
    <phoneticPr fontId="2"/>
  </si>
  <si>
    <t>-</t>
    <phoneticPr fontId="2"/>
  </si>
  <si>
    <t>公共施設等整備基金</t>
  </si>
  <si>
    <t>学校教育施設整備基金</t>
  </si>
  <si>
    <t>人材育成基金</t>
  </si>
  <si>
    <t>愛のみのり基金</t>
  </si>
  <si>
    <t>がんばる守口助け合い基金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</si>
  <si>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</si>
  <si>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</si>
  <si>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　将来負担比率については、令和３年度に実施した減債基金を財源とした地方債の繰上償還並びに余剰金を財源とした基金への積立及び大規模な学校建設事業の実施に備えた学校教育施設整備基金への積立により着実に改善し、令和６年度は「-（数値なし）」となっている。有形固定資産減価償却率については、類似団体内平均値を上回っているが、公共施設等総合管理計画に基づいて公共施設等の集約化・複合化や廃止を積極的に進めているところである。今後も公共施設等総合管理計画に掲げている公共施設等の最適化、長寿命化の推進、「官」から「民」へのシフトの３つの方針に基づき、公共施設等の集約化・複合化や廃止を推進していく。																																																																			
																																																																			</t>
    <rPh sb="102" eb="104">
      <t>レイワ</t>
    </rPh>
    <rPh sb="105" eb="107">
      <t>ネンド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</si>
  <si>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</si>
  <si>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</si>
  <si>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</si>
  <si>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</si>
  <si>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</si>
  <si>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</si>
  <si>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については、両指標ともに類似団体と比較して高い水準にあったが、令和３年度に実施した減債基金を活用した地方債の繰上償還による地方債現在高の圧縮などにより着実に改善している。今後も引き続き国・府補助金等の特定財源の確保に努めるなど、過度に市債に依存することのない財政運営に努める一方で、将来の市債の繰上償還に備え、減債基金を積み立てるなど、両比率の減少（改善）に努める必要がある。</t>
    <rPh sb="101" eb="103">
      <t>コンゴ</t>
    </rPh>
    <rPh sb="104" eb="105">
      <t>ヒ</t>
    </rPh>
    <rPh sb="106" eb="107">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</si>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</sst>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39F351D-37DE-4585-B51D-A4608BB7291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CA89-4B46-98E5-A29ED169D46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46175</c:v>
                </c:pt>
                <c:pt idx="1">
                  <c:v>26950</c:v>
                </c:pt>
                <c:pt idx="2">
                  <c:v>33879</c:v>
                </c:pt>
                <c:pt idx="3">
                  <c:v>32687</c:v>
                </c:pt>
                <c:pt idx="4">
                  <c:v>38936</c:v>
                </c:pt>
              </c:numCache>
            </c:numRef>
          </c:val>
          <c:smooth val="0"/>
          <c:extLst>
            <c:ext xmlns:c16="http://schemas.microsoft.com/office/drawing/2014/chart" uri="{C3380CC4-5D6E-409C-BE32-E72D297353CC}">
              <c16:uniqueId val="{00000001-CA89-4B46-98E5-A29ED169D46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5.93</c:v>
                </c:pt>
                <c:pt idx="1">
                  <c:v>6.22</c:v>
                </c:pt>
                <c:pt idx="2">
                  <c:v>6.86</c:v>
                </c:pt>
                <c:pt idx="3">
                  <c:v>2.78</c:v>
                </c:pt>
                <c:pt idx="4">
                  <c:v>4.08</c:v>
                </c:pt>
              </c:numCache>
            </c:numRef>
          </c:val>
          <c:extLst>
            <c:ext xmlns:c16="http://schemas.microsoft.com/office/drawing/2014/chart" uri="{C3380CC4-5D6E-409C-BE32-E72D297353CC}">
              <c16:uniqueId val="{00000000-2AE3-4A86-8CBF-2C0E6D6F5A3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12.39</c:v>
                </c:pt>
                <c:pt idx="1">
                  <c:v>13.07</c:v>
                </c:pt>
                <c:pt idx="2">
                  <c:v>15.53</c:v>
                </c:pt>
                <c:pt idx="3">
                  <c:v>19.329999999999998</c:v>
                </c:pt>
                <c:pt idx="4">
                  <c:v>18.36</c:v>
                </c:pt>
              </c:numCache>
            </c:numRef>
          </c:val>
          <c:extLst>
            <c:ext xmlns:c16="http://schemas.microsoft.com/office/drawing/2014/chart" uri="{C3380CC4-5D6E-409C-BE32-E72D297353CC}">
              <c16:uniqueId val="{00000001-2AE3-4A86-8CBF-2C0E6D6F5A3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0.44</c:v>
                </c:pt>
                <c:pt idx="1">
                  <c:v>6.99</c:v>
                </c:pt>
                <c:pt idx="2">
                  <c:v>5.05</c:v>
                </c:pt>
                <c:pt idx="3">
                  <c:v>-2.33</c:v>
                </c:pt>
                <c:pt idx="4">
                  <c:v>6.14</c:v>
                </c:pt>
              </c:numCache>
            </c:numRef>
          </c:val>
          <c:smooth val="0"/>
          <c:extLst>
            <c:ext xmlns:c16="http://schemas.microsoft.com/office/drawing/2014/chart" uri="{C3380CC4-5D6E-409C-BE32-E72D297353CC}">
              <c16:uniqueId val="{00000002-2AE3-4A86-8CBF-2C0E6D6F5A3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E9F-4CF9-BCB7-A92BD839AC4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E9F-4CF9-BCB7-A92BD839AC4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E9F-4CF9-BCB7-A92BD839AC40}"/>
            </c:ext>
          </c:extLst>
        </c:ser>
        <c:ser>
          <c:idx val="3"/>
          <c:order val="3"/>
          <c:tx>
            <c:strRef>
              <c:f>データシート!$A$30</c:f>
              <c:strCache>
                <c:ptCount val="1"/>
                <c:pt idx="0">
                  <c:v>特別会計公共用地先行取得事業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CE9F-4CF9-BCB7-A92BD839AC40}"/>
            </c:ext>
          </c:extLst>
        </c:ser>
        <c:ser>
          <c:idx val="4"/>
          <c:order val="4"/>
          <c:tx>
            <c:strRef>
              <c:f>データシート!$A$31</c:f>
              <c:strCache>
                <c:ptCount val="1"/>
                <c:pt idx="0">
                  <c:v>特別会計後期高齢者医療事業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0.13</c:v>
                </c:pt>
                <c:pt idx="4">
                  <c:v>#N/A</c:v>
                </c:pt>
                <c:pt idx="5">
                  <c:v>0.21</c:v>
                </c:pt>
                <c:pt idx="6">
                  <c:v>#N/A</c:v>
                </c:pt>
                <c:pt idx="7">
                  <c:v>0.23</c:v>
                </c:pt>
                <c:pt idx="8">
                  <c:v>#N/A</c:v>
                </c:pt>
                <c:pt idx="9">
                  <c:v>0.21</c:v>
                </c:pt>
              </c:numCache>
            </c:numRef>
          </c:val>
          <c:extLst>
            <c:ext xmlns:c16="http://schemas.microsoft.com/office/drawing/2014/chart" uri="{C3380CC4-5D6E-409C-BE32-E72D297353CC}">
              <c16:uniqueId val="{00000004-CE9F-4CF9-BCB7-A92BD839AC40}"/>
            </c:ext>
          </c:extLst>
        </c:ser>
        <c:ser>
          <c:idx val="5"/>
          <c:order val="5"/>
          <c:tx>
            <c:strRef>
              <c:f>データシート!$A$32</c:f>
              <c:strCache>
                <c:ptCount val="1"/>
                <c:pt idx="0">
                  <c:v>特別会計国民健康保険事業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1.98</c:v>
                </c:pt>
                <c:pt idx="2">
                  <c:v>#N/A</c:v>
                </c:pt>
                <c:pt idx="3">
                  <c:v>1.0900000000000001</c:v>
                </c:pt>
                <c:pt idx="4">
                  <c:v>#N/A</c:v>
                </c:pt>
                <c:pt idx="5">
                  <c:v>0.39</c:v>
                </c:pt>
                <c:pt idx="6">
                  <c:v>#N/A</c:v>
                </c:pt>
                <c:pt idx="7">
                  <c:v>0.9</c:v>
                </c:pt>
                <c:pt idx="8">
                  <c:v>#N/A</c:v>
                </c:pt>
                <c:pt idx="9">
                  <c:v>0.73</c:v>
                </c:pt>
              </c:numCache>
            </c:numRef>
          </c:val>
          <c:extLst>
            <c:ext xmlns:c16="http://schemas.microsoft.com/office/drawing/2014/chart" uri="{C3380CC4-5D6E-409C-BE32-E72D297353CC}">
              <c16:uniqueId val="{00000005-CE9F-4CF9-BCB7-A92BD839AC40}"/>
            </c:ext>
          </c:extLst>
        </c:ser>
        <c:ser>
          <c:idx val="6"/>
          <c:order val="6"/>
          <c:tx>
            <c:strRef>
              <c:f>データシート!$A$33</c:f>
              <c:strCache>
                <c:ptCount val="1"/>
                <c:pt idx="0">
                  <c:v>特別会計介護保険事業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#N/A</c:v>
                </c:pt>
                <c:pt idx="5">
                  <c:v>0</c:v>
                </c:pt>
                <c:pt idx="6">
                  <c:v>#N/A</c:v>
                </c:pt>
                <c:pt idx="7">
                  <c:v>0</c:v>
                </c:pt>
                <c:pt idx="8">
                  <c:v>#N/A</c:v>
                </c:pt>
                <c:pt idx="9">
                  <c:v>2.09</c:v>
                </c:pt>
              </c:numCache>
            </c:numRef>
          </c:val>
          <c:extLst>
            <c:ext xmlns:c16="http://schemas.microsoft.com/office/drawing/2014/chart" uri="{C3380CC4-5D6E-409C-BE32-E72D297353CC}">
              <c16:uniqueId val="{00000006-CE9F-4CF9-BCB7-A92BD839AC4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5.92</c:v>
                </c:pt>
                <c:pt idx="2">
                  <c:v>#N/A</c:v>
                </c:pt>
                <c:pt idx="3">
                  <c:v>6.22</c:v>
                </c:pt>
                <c:pt idx="4">
                  <c:v>#N/A</c:v>
                </c:pt>
                <c:pt idx="5">
                  <c:v>6.85</c:v>
                </c:pt>
                <c:pt idx="6">
                  <c:v>#N/A</c:v>
                </c:pt>
                <c:pt idx="7">
                  <c:v>2.78</c:v>
                </c:pt>
                <c:pt idx="8">
                  <c:v>#N/A</c:v>
                </c:pt>
                <c:pt idx="9">
                  <c:v>4.08</c:v>
                </c:pt>
              </c:numCache>
            </c:numRef>
          </c:val>
          <c:extLst>
            <c:ext xmlns:c16="http://schemas.microsoft.com/office/drawing/2014/chart" uri="{C3380CC4-5D6E-409C-BE32-E72D297353CC}">
              <c16:uniqueId val="{00000007-CE9F-4CF9-BCB7-A92BD839AC40}"/>
            </c:ext>
          </c:extLst>
        </c:ser>
        <c:ser>
          <c:idx val="8"/>
          <c:order val="8"/>
          <c:tx>
            <c:strRef>
              <c:f>データシート!$A$35</c:f>
              <c:strCache>
                <c:ptCount val="1"/>
                <c:pt idx="0">
                  <c:v>守口市水道事業会計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5.67</c:v>
                </c:pt>
                <c:pt idx="2">
                  <c:v>#N/A</c:v>
                </c:pt>
                <c:pt idx="3">
                  <c:v>5.95</c:v>
                </c:pt>
                <c:pt idx="4">
                  <c:v>#N/A</c:v>
                </c:pt>
                <c:pt idx="5">
                  <c:v>6.71</c:v>
                </c:pt>
                <c:pt idx="6">
                  <c:v>#N/A</c:v>
                </c:pt>
                <c:pt idx="7">
                  <c:v>8.31</c:v>
                </c:pt>
                <c:pt idx="8">
                  <c:v>#N/A</c:v>
                </c:pt>
                <c:pt idx="9">
                  <c:v>8.9499999999999993</c:v>
                </c:pt>
              </c:numCache>
            </c:numRef>
          </c:val>
          <c:extLst>
            <c:ext xmlns:c16="http://schemas.microsoft.com/office/drawing/2014/chart" uri="{C3380CC4-5D6E-409C-BE32-E72D297353CC}">
              <c16:uniqueId val="{00000008-CE9F-4CF9-BCB7-A92BD839AC40}"/>
            </c:ext>
          </c:extLst>
        </c:ser>
        <c:ser>
          <c:idx val="9"/>
          <c:order val="9"/>
          <c:tx>
            <c:strRef>
              <c:f>データシート!$A$36</c:f>
              <c:strCache>
                <c:ptCount val="1"/>
                <c:pt idx="0">
                  <c:v>守口市下水道事業会計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10.87</c:v>
                </c:pt>
                <c:pt idx="2">
                  <c:v>#N/A</c:v>
                </c:pt>
                <c:pt idx="3">
                  <c:v>12.4</c:v>
                </c:pt>
                <c:pt idx="4">
                  <c:v>#N/A</c:v>
                </c:pt>
                <c:pt idx="5">
                  <c:v>13.69</c:v>
                </c:pt>
                <c:pt idx="6">
                  <c:v>#N/A</c:v>
                </c:pt>
                <c:pt idx="7">
                  <c:v>14.88</c:v>
                </c:pt>
                <c:pt idx="8">
                  <c:v>#N/A</c:v>
                </c:pt>
                <c:pt idx="9">
                  <c:v>15.45</c:v>
                </c:pt>
              </c:numCache>
            </c:numRef>
          </c:val>
          <c:extLst>
            <c:ext xmlns:c16="http://schemas.microsoft.com/office/drawing/2014/chart" uri="{C3380CC4-5D6E-409C-BE32-E72D297353CC}">
              <c16:uniqueId val="{00000009-CE9F-4CF9-BCB7-A92BD839AC4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4497</c:v>
                </c:pt>
                <c:pt idx="5">
                  <c:v>4606</c:v>
                </c:pt>
                <c:pt idx="8">
                  <c:v>4547</c:v>
                </c:pt>
                <c:pt idx="11">
                  <c:v>4160</c:v>
                </c:pt>
                <c:pt idx="14">
                  <c:v>4133</c:v>
                </c:pt>
              </c:numCache>
            </c:numRef>
          </c:val>
          <c:extLst>
            <c:ext xmlns:c16="http://schemas.microsoft.com/office/drawing/2014/chart" uri="{C3380CC4-5D6E-409C-BE32-E72D297353CC}">
              <c16:uniqueId val="{00000000-B648-40B9-A06D-31F125CF2BB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648-40B9-A06D-31F125CF2BB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648-40B9-A06D-31F125CF2BB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179</c:v>
                </c:pt>
                <c:pt idx="3">
                  <c:v>158</c:v>
                </c:pt>
                <c:pt idx="6">
                  <c:v>174</c:v>
                </c:pt>
                <c:pt idx="9">
                  <c:v>252</c:v>
                </c:pt>
                <c:pt idx="12">
                  <c:v>274</c:v>
                </c:pt>
              </c:numCache>
            </c:numRef>
          </c:val>
          <c:extLst>
            <c:ext xmlns:c16="http://schemas.microsoft.com/office/drawing/2014/chart" uri="{C3380CC4-5D6E-409C-BE32-E72D297353CC}">
              <c16:uniqueId val="{00000003-B648-40B9-A06D-31F125CF2BB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804</c:v>
                </c:pt>
                <c:pt idx="3">
                  <c:v>805</c:v>
                </c:pt>
                <c:pt idx="6">
                  <c:v>802</c:v>
                </c:pt>
                <c:pt idx="9">
                  <c:v>702</c:v>
                </c:pt>
                <c:pt idx="12">
                  <c:v>715</c:v>
                </c:pt>
              </c:numCache>
            </c:numRef>
          </c:val>
          <c:extLst>
            <c:ext xmlns:c16="http://schemas.microsoft.com/office/drawing/2014/chart" uri="{C3380CC4-5D6E-409C-BE32-E72D297353CC}">
              <c16:uniqueId val="{00000004-B648-40B9-A06D-31F125CF2BB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648-40B9-A06D-31F125CF2BB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648-40B9-A06D-31F125CF2BB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5387</c:v>
                </c:pt>
                <c:pt idx="3">
                  <c:v>5666</c:v>
                </c:pt>
                <c:pt idx="6">
                  <c:v>5025</c:v>
                </c:pt>
                <c:pt idx="9">
                  <c:v>4732</c:v>
                </c:pt>
                <c:pt idx="12">
                  <c:v>4608</c:v>
                </c:pt>
              </c:numCache>
            </c:numRef>
          </c:val>
          <c:extLst>
            <c:ext xmlns:c16="http://schemas.microsoft.com/office/drawing/2014/chart" uri="{C3380CC4-5D6E-409C-BE32-E72D297353CC}">
              <c16:uniqueId val="{00000007-B648-40B9-A06D-31F125CF2BB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1873</c:v>
                </c:pt>
                <c:pt idx="2">
                  <c:v>#N/A</c:v>
                </c:pt>
                <c:pt idx="3">
                  <c:v>#N/A</c:v>
                </c:pt>
                <c:pt idx="4">
                  <c:v>2023</c:v>
                </c:pt>
                <c:pt idx="5">
                  <c:v>#N/A</c:v>
                </c:pt>
                <c:pt idx="6">
                  <c:v>#N/A</c:v>
                </c:pt>
                <c:pt idx="7">
                  <c:v>1454</c:v>
                </c:pt>
                <c:pt idx="8">
                  <c:v>#N/A</c:v>
                </c:pt>
                <c:pt idx="9">
                  <c:v>#N/A</c:v>
                </c:pt>
                <c:pt idx="10">
                  <c:v>1526</c:v>
                </c:pt>
                <c:pt idx="11">
                  <c:v>#N/A</c:v>
                </c:pt>
                <c:pt idx="12">
                  <c:v>#N/A</c:v>
                </c:pt>
                <c:pt idx="13">
                  <c:v>1464</c:v>
                </c:pt>
                <c:pt idx="14">
                  <c:v>#N/A</c:v>
                </c:pt>
              </c:numCache>
            </c:numRef>
          </c:val>
          <c:smooth val="0"/>
          <c:extLst>
            <c:ext xmlns:c16="http://schemas.microsoft.com/office/drawing/2014/chart" uri="{C3380CC4-5D6E-409C-BE32-E72D297353CC}">
              <c16:uniqueId val="{00000008-B648-40B9-A06D-31F125CF2BB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44053</c:v>
                </c:pt>
                <c:pt idx="5">
                  <c:v>43103</c:v>
                </c:pt>
                <c:pt idx="8">
                  <c:v>42409</c:v>
                </c:pt>
                <c:pt idx="11">
                  <c:v>42171</c:v>
                </c:pt>
                <c:pt idx="14">
                  <c:v>40230</c:v>
                </c:pt>
              </c:numCache>
            </c:numRef>
          </c:val>
          <c:extLst>
            <c:ext xmlns:c16="http://schemas.microsoft.com/office/drawing/2014/chart" uri="{C3380CC4-5D6E-409C-BE32-E72D297353CC}">
              <c16:uniqueId val="{00000000-8E54-4DC7-8896-7E35EE64A17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9604</c:v>
                </c:pt>
                <c:pt idx="5">
                  <c:v>10543</c:v>
                </c:pt>
                <c:pt idx="8">
                  <c:v>10623</c:v>
                </c:pt>
                <c:pt idx="11">
                  <c:v>10541</c:v>
                </c:pt>
                <c:pt idx="14">
                  <c:v>11702</c:v>
                </c:pt>
              </c:numCache>
            </c:numRef>
          </c:val>
          <c:extLst>
            <c:ext xmlns:c16="http://schemas.microsoft.com/office/drawing/2014/chart" uri="{C3380CC4-5D6E-409C-BE32-E72D297353CC}">
              <c16:uniqueId val="{00000001-8E54-4DC7-8896-7E35EE64A17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12024</c:v>
                </c:pt>
                <c:pt idx="5">
                  <c:v>12034</c:v>
                </c:pt>
                <c:pt idx="8">
                  <c:v>14060</c:v>
                </c:pt>
                <c:pt idx="11">
                  <c:v>18131</c:v>
                </c:pt>
                <c:pt idx="14">
                  <c:v>19993</c:v>
                </c:pt>
              </c:numCache>
            </c:numRef>
          </c:val>
          <c:extLst>
            <c:ext xmlns:c16="http://schemas.microsoft.com/office/drawing/2014/chart" uri="{C3380CC4-5D6E-409C-BE32-E72D297353CC}">
              <c16:uniqueId val="{00000002-8E54-4DC7-8896-7E35EE64A17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E54-4DC7-8896-7E35EE64A17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E54-4DC7-8896-7E35EE64A17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E54-4DC7-8896-7E35EE64A17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3913</c:v>
                </c:pt>
                <c:pt idx="3">
                  <c:v>3594</c:v>
                </c:pt>
                <c:pt idx="6">
                  <c:v>3566</c:v>
                </c:pt>
                <c:pt idx="9">
                  <c:v>3657</c:v>
                </c:pt>
                <c:pt idx="12">
                  <c:v>3705</c:v>
                </c:pt>
              </c:numCache>
            </c:numRef>
          </c:val>
          <c:extLst>
            <c:ext xmlns:c16="http://schemas.microsoft.com/office/drawing/2014/chart" uri="{C3380CC4-5D6E-409C-BE32-E72D297353CC}">
              <c16:uniqueId val="{00000006-8E54-4DC7-8896-7E35EE64A17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1668</c:v>
                </c:pt>
                <c:pt idx="3">
                  <c:v>1742</c:v>
                </c:pt>
                <c:pt idx="6">
                  <c:v>2777</c:v>
                </c:pt>
                <c:pt idx="9">
                  <c:v>2956</c:v>
                </c:pt>
                <c:pt idx="12">
                  <c:v>2885</c:v>
                </c:pt>
              </c:numCache>
            </c:numRef>
          </c:val>
          <c:extLst>
            <c:ext xmlns:c16="http://schemas.microsoft.com/office/drawing/2014/chart" uri="{C3380CC4-5D6E-409C-BE32-E72D297353CC}">
              <c16:uniqueId val="{00000007-8E54-4DC7-8896-7E35EE64A17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8684</c:v>
                </c:pt>
                <c:pt idx="3">
                  <c:v>9845</c:v>
                </c:pt>
                <c:pt idx="6">
                  <c:v>9820</c:v>
                </c:pt>
                <c:pt idx="9">
                  <c:v>9886</c:v>
                </c:pt>
                <c:pt idx="12">
                  <c:v>10339</c:v>
                </c:pt>
              </c:numCache>
            </c:numRef>
          </c:val>
          <c:extLst>
            <c:ext xmlns:c16="http://schemas.microsoft.com/office/drawing/2014/chart" uri="{C3380CC4-5D6E-409C-BE32-E72D297353CC}">
              <c16:uniqueId val="{00000008-8E54-4DC7-8896-7E35EE64A17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E54-4DC7-8896-7E35EE64A17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63102</c:v>
                </c:pt>
                <c:pt idx="3">
                  <c:v>59034</c:v>
                </c:pt>
                <c:pt idx="6">
                  <c:v>55652</c:v>
                </c:pt>
                <c:pt idx="9">
                  <c:v>55107</c:v>
                </c:pt>
                <c:pt idx="12">
                  <c:v>51564</c:v>
                </c:pt>
              </c:numCache>
            </c:numRef>
          </c:val>
          <c:extLst>
            <c:ext xmlns:c16="http://schemas.microsoft.com/office/drawing/2014/chart" uri="{C3380CC4-5D6E-409C-BE32-E72D297353CC}">
              <c16:uniqueId val="{0000000A-8E54-4DC7-8896-7E35EE64A17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11686</c:v>
                </c:pt>
                <c:pt idx="2">
                  <c:v>#N/A</c:v>
                </c:pt>
                <c:pt idx="3">
                  <c:v>#N/A</c:v>
                </c:pt>
                <c:pt idx="4">
                  <c:v>8535</c:v>
                </c:pt>
                <c:pt idx="5">
                  <c:v>#N/A</c:v>
                </c:pt>
                <c:pt idx="6">
                  <c:v>#N/A</c:v>
                </c:pt>
                <c:pt idx="7">
                  <c:v>4722</c:v>
                </c:pt>
                <c:pt idx="8">
                  <c:v>#N/A</c:v>
                </c:pt>
                <c:pt idx="9">
                  <c:v>#N/A</c:v>
                </c:pt>
                <c:pt idx="10">
                  <c:v>762</c:v>
                </c:pt>
                <c:pt idx="11">
                  <c:v>#N/A</c:v>
                </c:pt>
                <c:pt idx="12">
                  <c:v>#N/A</c:v>
                </c:pt>
                <c:pt idx="13">
                  <c:v>0</c:v>
                </c:pt>
                <c:pt idx="14">
                  <c:v>#N/A</c:v>
                </c:pt>
              </c:numCache>
            </c:numRef>
          </c:val>
          <c:smooth val="0"/>
          <c:extLst>
            <c:ext xmlns:c16="http://schemas.microsoft.com/office/drawing/2014/chart" uri="{C3380CC4-5D6E-409C-BE32-E72D297353CC}">
              <c16:uniqueId val="{0000000B-8E54-4DC7-8896-7E35EE64A17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5148</c:v>
                </c:pt>
                <c:pt idx="1">
                  <c:v>6500</c:v>
                </c:pt>
                <c:pt idx="2">
                  <c:v>6398</c:v>
                </c:pt>
              </c:numCache>
            </c:numRef>
          </c:val>
          <c:extLst>
            <c:ext xmlns:c16="http://schemas.microsoft.com/office/drawing/2014/chart" uri="{C3380CC4-5D6E-409C-BE32-E72D297353CC}">
              <c16:uniqueId val="{00000000-7653-4B52-A492-174C847635D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822</c:v>
                </c:pt>
                <c:pt idx="1">
                  <c:v>1926</c:v>
                </c:pt>
                <c:pt idx="2">
                  <c:v>3095</c:v>
                </c:pt>
              </c:numCache>
            </c:numRef>
          </c:val>
          <c:extLst>
            <c:ext xmlns:c16="http://schemas.microsoft.com/office/drawing/2014/chart" uri="{C3380CC4-5D6E-409C-BE32-E72D297353CC}">
              <c16:uniqueId val="{00000001-7653-4B52-A492-174C847635D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8089</c:v>
                </c:pt>
                <c:pt idx="1">
                  <c:v>9705</c:v>
                </c:pt>
                <c:pt idx="2">
                  <c:v>10500</c:v>
                </c:pt>
              </c:numCache>
            </c:numRef>
          </c:val>
          <c:extLst>
            <c:ext xmlns:c16="http://schemas.microsoft.com/office/drawing/2014/chart" uri="{C3380CC4-5D6E-409C-BE32-E72D297353CC}">
              <c16:uniqueId val="{00000002-7653-4B52-A492-174C847635D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{4116DC9B-09F2-4E4A-A554-B5A8981BAA0F}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6AD-4E99-B40B-11F8A68C79A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{927EFC6A-14D8-455D-B273-6D88F5DC4098}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AD-4E99-B40B-11F8A68C79A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{6E25D141-A2C0-450D-9780-6DE99B19B203}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AD-4E99-B40B-11F8A68C79A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{E60C23F2-510C-4441-BB8B-27CB32AAB8B2}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AD-4E99-B40B-11F8A68C79A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{B4133509-9774-42FE-BB9E-EA9C7B410257}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AD-4E99-B40B-11F8A68C79A9}"/>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{3C015A97-5188-4808-A2D1-694A20AB7E8F}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6AD-4E99-B40B-11F8A68C79A9}"/>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{EEC6A9F4-A05F-4387-BD44-04CDFE5D51E8}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6AD-4E99-B40B-11F8A68C79A9}"/>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{19437C59-594E-487D-9878-294D645890AA}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6AD-4E99-B40B-11F8A68C79A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{FF554EA9-2F10-46DE-A516-B5ADD8D85333}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6AD-4E99-B40B-11F8A68C79A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68.900000000000006</c:v>
                </c:pt>
                <c:pt idx="8">
                  <c:v>69.5</c:v>
                </c:pt>
                <c:pt idx="16">
                  <c:v>69.5</c:v>
                </c:pt>
                <c:pt idx="24">
                  <c:v>71.900000000000006</c:v>
                </c:pt>
                <c:pt idx="32">
                  <c:v>73.599999999999994</c:v>
                </c:pt>
              </c:numCache>
            </c:numRef>
          </c:xVal>
          <c:yVal>
            <c:numRef>
              <c:f>公会計指標分析・財政指標組合せ分析表!$BP$51:$DC$51</c:f>
              <c:numCache>
                <c:formatCode>#,##0.0;"▲ "#,##0.0</c:formatCode>
                <c:ptCount val="40"/>
                <c:pt idx="0">
                  <c:v>41</c:v>
                </c:pt>
                <c:pt idx="8">
                  <c:v>28.5</c:v>
                </c:pt>
                <c:pt idx="16">
                  <c:v>15.9</c:v>
                </c:pt>
                <c:pt idx="24">
                  <c:v>2.5</c:v>
                </c:pt>
              </c:numCache>
            </c:numRef>
          </c:yVal>
          <c:smooth val="0"/>
          <c:extLst>
            <c:ext xmlns:c16="http://schemas.microsoft.com/office/drawing/2014/chart" uri="{C3380CC4-5D6E-409C-BE32-E72D297353CC}">
              <c16:uniqueId val="{00000009-26AD-4E99-B40B-11F8A68C79A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{0D3B1AAE-FC64-4F67-9233-1F67DD0EC344}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6AD-4E99-B40B-11F8A68C79A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{44FD1F3A-2C26-4AE1-AB04-531B7F31A4F8}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AD-4E99-B40B-11F8A68C79A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{5F0E6D0B-8452-4BB9-9781-98BF80B6471F}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AD-4E99-B40B-11F8A68C79A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{AE67D16F-0E3C-4614-B265-09A27DA3C600}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AD-4E99-B40B-11F8A68C79A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{CCA6733A-2730-4CB5-9D33-102FAA1E13D8}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AD-4E99-B40B-11F8A68C79A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{4D5B0535-A583-4579-9B0A-2307BF5873A7}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6AD-4E99-B40B-11F8A68C79A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{2BB692CC-533A-455C-B889-9BC06074E74A}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6AD-4E99-B40B-11F8A68C79A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{A53CB4BA-FC75-4624-B61C-2AD5D4871B16}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6AD-4E99-B40B-11F8A68C79A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{308E90F0-5D64-4F89-91ED-48279DF7E6D9}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6AD-4E99-B40B-11F8A68C79A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26AD-4E99-B40B-11F8A68C79A9}"/>
            </c:ext>
          </c:extLst>
        </c:ser>
        <c:dLbls>
          <c:showLegendKey val="0"/>
          <c:showVal val="1"/>
          <c:showCatName val="0"/>
          <c:showSerName val="0"/>
          <c:showPercent val="0"/>
          <c:showBubbleSize val="0"/>
        </c:dLbls>
        <c:axId val="46179840"/>
        <c:axId val="46181760"/>
      </c:scatterChart>
      <c:valAx>
        <c:axId val="46179840"/>
        <c:scaling>
          <c:orientation val="maxMin"/>
          <c:max val="73"/>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{35584CE7-425F-421E-B089-3267A48F3ECE}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4F8-42FB-856B-4A8867FB35C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{7192DF45-BBF0-4011-9199-36C6C9247AB1}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F8-42FB-856B-4A8867FB35C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{98B7730B-D5AB-4876-AA8A-2FBF68831609}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F8-42FB-856B-4A8867FB35C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{5B569233-A0D0-488D-8B99-D8847EF15130}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F8-42FB-856B-4A8867FB35C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{ACF39AFD-ABDB-4E3D-8480-3E187D175B51}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F8-42FB-856B-4A8867FB35C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{39CF971B-C750-4DE2-BD5F-8F1352A06587}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4F8-42FB-856B-4A8867FB35C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{93A130E7-FCC8-4BFE-B18A-7F52CAFB51A3}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4F8-42FB-856B-4A8867FB35C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{CE90A8D5-14C5-463E-8717-86353EFBDB2A}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4F8-42FB-856B-4A8867FB35C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{D80DFBF1-136E-477E-BF1E-D7F55DD9E544}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4F8-42FB-856B-4A8867FB35C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6.7</c:v>
                </c:pt>
                <c:pt idx="8">
                  <c:v>6.7</c:v>
                </c:pt>
                <c:pt idx="16">
                  <c:v>6</c:v>
                </c:pt>
                <c:pt idx="24">
                  <c:v>5.5</c:v>
                </c:pt>
                <c:pt idx="32">
                  <c:v>4.8</c:v>
                </c:pt>
              </c:numCache>
            </c:numRef>
          </c:xVal>
          <c:yVal>
            <c:numRef>
              <c:f>公会計指標分析・財政指標組合せ分析表!$BP$73:$DC$73</c:f>
              <c:numCache>
                <c:formatCode>#,##0.0;"▲ "#,##0.0</c:formatCode>
                <c:ptCount val="40"/>
                <c:pt idx="0">
                  <c:v>41</c:v>
                </c:pt>
                <c:pt idx="8">
                  <c:v>28.5</c:v>
                </c:pt>
                <c:pt idx="16">
                  <c:v>15.9</c:v>
                </c:pt>
                <c:pt idx="24">
                  <c:v>2.5</c:v>
                </c:pt>
              </c:numCache>
            </c:numRef>
          </c:yVal>
          <c:smooth val="0"/>
          <c:extLst>
            <c:ext xmlns:c16="http://schemas.microsoft.com/office/drawing/2014/chart" uri="{C3380CC4-5D6E-409C-BE32-E72D297353CC}">
              <c16:uniqueId val="{00000009-14F8-42FB-856B-4A8867FB35C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{D38C5E8C-B8E9-4BCD-8D46-BED170BF1467}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4F8-42FB-856B-4A8867FB35C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{D80C19F2-7968-4D47-9C22-B14D72836C25}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F8-42FB-856B-4A8867FB35C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{4E0CD16B-D471-4500-8487-5A4979F9D641}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F8-42FB-856B-4A8867FB35C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{E01E7006-076C-4BB0-B36E-07A5924C9369}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F8-42FB-856B-4A8867FB35C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{9AAC22C2-B144-4C77-92B8-C64F3801D772}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F8-42FB-856B-4A8867FB35C8}"/>
                </c:ext>
              </c:extLst>
            </c:dLbl>
            <c:dLbl>
              <c:idx val="8"/>
              <c:layout>
                <c:manualLayout>
                  <c:x val="-2.882984014740072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{9BCFCAE2-F8CD-4513-BC0F-C86EA97B43AA}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4F8-42FB-856B-4A8867FB35C8}"/>
                </c:ext>
              </c:extLst>
            </c:dLbl>
            <c:dLbl>
              <c:idx val="16"/>
              <c:layout>
                <c:manualLayout>
                  <c:x val="-3.4310845302750505E-2"/>
                  <c:y val="-0.1001099727585387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{C2EB45D3-473D-4CBE-9EEB-484114C79459}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4F8-42FB-856B-4A8867FB35C8}"/>
                </c:ext>
              </c:extLst>
            </c:dLbl>
            <c:dLbl>
              <c:idx val="24"/>
              <c:layout>
                <c:manualLayout>
                  <c:x val="-3.1570342725075584E-2"/>
                  <c:y val="-2.464883037070171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{00BB327E-1ABE-4341-A975-87610DF01C32}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4F8-42FB-856B-4A8867FB35C8}"/>
                </c:ext>
              </c:extLst>
            </c:dLbl>
            <c:dLbl>
              <c:idx val="32"/>
              <c:layout>
                <c:manualLayout>
                  <c:x val="-3.1570342725075584E-2"/>
                  <c:y val="-6.249028191521788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{AC7DE188-C36A-4CFD-9761-79529E92674B}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4F8-42FB-856B-4A8867FB35C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14F8-42FB-856B-4A8867FB35C8}"/>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140,923
137,655
12.71
77,109,333
75,379,442
1,422,066
34,845,768
51,564,307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市民税、株式等譲渡所得割交付金等の増により基準財政収入額が増になる一方で、被生活保護者数が全国的に見ても高い水準にある生活保護費及び高齢化の進展による高齢者保健福祉費が増となったことから、基準財政需要額も増となったため、財政力指数が前年度から横ばいとなっており、引き続き、類似団体内平均値を下回っている状況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163285</xdr:rowOff>
    </xdr:from>
    <xdr:to>
      <xdr:col>23</xdr:col>
      <xdr:colOff>133350</xdr:colOff>
      <xdr:row>42</xdr:row>
      <xdr:rowOff>163285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64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128815</xdr:rowOff>
    </xdr:from>
    <xdr:to>
      <xdr:col>19</xdr:col>
      <xdr:colOff>133350</xdr:colOff>
      <xdr:row>42</xdr:row>
      <xdr:rowOff>163285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297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94343</xdr:rowOff>
    </xdr:from>
    <xdr:to>
      <xdr:col>15</xdr:col>
      <xdr:colOff>82550</xdr:colOff>
      <xdr:row>42</xdr:row>
      <xdr:rowOff>128815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952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77107</xdr:rowOff>
    </xdr:from>
    <xdr:to>
      <xdr:col>11</xdr:col>
      <xdr:colOff>31750</xdr:colOff>
      <xdr:row>42</xdr:row>
      <xdr:rowOff>94343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780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112485</xdr:rowOff>
    </xdr:from>
    <xdr:to>
      <xdr:col>23</xdr:col>
      <xdr:colOff>184150</xdr:colOff>
      <xdr:row>43</xdr:row>
      <xdr:rowOff>42635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84562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8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112485</xdr:rowOff>
    </xdr:from>
    <xdr:to>
      <xdr:col>19</xdr:col>
      <xdr:colOff>184150</xdr:colOff>
      <xdr:row>43</xdr:row>
      <xdr:rowOff>42635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78015</xdr:rowOff>
    </xdr:from>
    <xdr:to>
      <xdr:col>15</xdr:col>
      <xdr:colOff>133350</xdr:colOff>
      <xdr:row>43</xdr:row>
      <xdr:rowOff>8165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164392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43543</xdr:rowOff>
    </xdr:from>
    <xdr:to>
      <xdr:col>11</xdr:col>
      <xdr:colOff>82550</xdr:colOff>
      <xdr:row>42</xdr:row>
      <xdr:rowOff>145143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129920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26307</xdr:rowOff>
    </xdr:from>
    <xdr:to>
      <xdr:col>7</xdr:col>
      <xdr:colOff>31750</xdr:colOff>
      <xdr:row>42</xdr:row>
      <xdr:rowOff>127907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112684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1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地方債の繰上償還等により公債費は年々改善しているものの、被生活保護者数が全国的に見ても高い水準にある生活保護費や障がい者福祉費等の扶助費では改善が見られないことから、義務的経費は依然高い水準にある。今後も経常収支比率が改善できるよう、市税を中心とした更なる歳入確保や、義務的経費の更なる改善に向け、行財政改革に取り組む。</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23283</xdr:rowOff>
    </xdr:from>
    <xdr:to>
      <xdr:col>23</xdr:col>
      <xdr:colOff>133350</xdr:colOff>
      <xdr:row>64</xdr:row>
      <xdr:rowOff>39370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99608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17780</xdr:rowOff>
    </xdr:from>
    <xdr:to>
      <xdr:col>19</xdr:col>
      <xdr:colOff>133350</xdr:colOff>
      <xdr:row>64</xdr:row>
      <xdr:rowOff>39370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81913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132927</xdr:rowOff>
    </xdr:from>
    <xdr:to>
      <xdr:col>15</xdr:col>
      <xdr:colOff>82550</xdr:colOff>
      <xdr:row>63</xdr:row>
      <xdr:rowOff>17780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76282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132927</xdr:rowOff>
    </xdr:from>
    <xdr:to>
      <xdr:col>11</xdr:col>
      <xdr:colOff>31750</xdr:colOff>
      <xdr:row>65</xdr:row>
      <xdr:rowOff>12700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762827"/>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116010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1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138430</xdr:rowOff>
    </xdr:from>
    <xdr:to>
      <xdr:col>15</xdr:col>
      <xdr:colOff>133350</xdr:colOff>
      <xdr:row>63</xdr:row>
      <xdr:rowOff>68580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53357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82127</xdr:rowOff>
    </xdr:from>
    <xdr:to>
      <xdr:col>11</xdr:col>
      <xdr:colOff>82550</xdr:colOff>
      <xdr:row>63</xdr:row>
      <xdr:rowOff>12277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168504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133350</xdr:rowOff>
    </xdr:from>
    <xdr:to>
      <xdr:col>7</xdr:col>
      <xdr:colOff>31750</xdr:colOff>
      <xdr:row>65</xdr:row>
      <xdr:rowOff>63500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48277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[102,779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人件費、物件費及び維持補修費の合計額の人口</a:t>
          </a:r>
          <a:r>
            <a:rPr kumimoji="1" lang="en-US" altLang="ja-JP" sz="1300">
              <a:solidFill>
                <a:schemeClr val="tx1"/>
              </a:solidFill>
              <a:latin typeface="ＭＳ Ｐゴシック" panose="020B0600070205080204" pitchFamily="50" charset="-128"/>
              <a:ea typeface="ＭＳ Ｐゴシック" panose="020B0600070205080204" pitchFamily="50" charset="-128"/>
            </a:rPr>
            <a:t>1 </a:t>
          </a:r>
          <a:r>
            <a:rPr kumimoji="1" lang="ja-JP" altLang="en-US" sz="1300">
              <a:solidFill>
                <a:schemeClr val="tx1"/>
              </a:solidFill>
              <a:latin typeface="ＭＳ Ｐゴシック" panose="020B0600070205080204" pitchFamily="50" charset="-128"/>
              <a:ea typeface="ＭＳ Ｐゴシック" panose="020B0600070205080204" pitchFamily="50" charset="-128"/>
            </a:rPr>
            <a:t>人当たりの金額が類似団体内平均を下回っているのは、類似団体内比較で経常収支比率のうち人件費が１位に、人口</a:t>
          </a:r>
          <a:r>
            <a:rPr kumimoji="1" lang="en-US" altLang="ja-JP" sz="1300">
              <a:solidFill>
                <a:schemeClr val="tx1"/>
              </a:solidFill>
              <a:latin typeface="ＭＳ Ｐゴシック" panose="020B0600070205080204" pitchFamily="50" charset="-128"/>
              <a:ea typeface="ＭＳ Ｐゴシック" panose="020B0600070205080204" pitchFamily="50" charset="-128"/>
            </a:rPr>
            <a:t>1,000</a:t>
          </a:r>
          <a:r>
            <a:rPr kumimoji="1" lang="ja-JP" altLang="en-US" sz="1300">
              <a:solidFill>
                <a:schemeClr val="tx1"/>
              </a:solidFill>
              <a:latin typeface="ＭＳ Ｐゴシック" panose="020B0600070205080204" pitchFamily="50" charset="-128"/>
              <a:ea typeface="ＭＳ Ｐゴシック" panose="020B0600070205080204" pitchFamily="50" charset="-128"/>
            </a:rPr>
            <a:t>人当たり職員数が２位に位置しているように、人件費が少ないことが要因となっている。今後も適正な人件費の水準に努め、同指標の改善に取り組む。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84527</xdr:rowOff>
    </xdr:from>
    <xdr:to>
      <xdr:col>23</xdr:col>
      <xdr:colOff>133350</xdr:colOff>
      <xdr:row>81</xdr:row>
      <xdr:rowOff>88173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4114800" y="13971977"/>
          <a:ext cx="838200" cy="3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88173</xdr:rowOff>
    </xdr:from>
    <xdr:to>
      <xdr:col>19</xdr:col>
      <xdr:colOff>133350</xdr:colOff>
      <xdr:row>82</xdr:row>
      <xdr:rowOff>71476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975623"/>
          <a:ext cx="889000" cy="154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153953</xdr:rowOff>
    </xdr:from>
    <xdr:to>
      <xdr:col>15</xdr:col>
      <xdr:colOff>82550</xdr:colOff>
      <xdr:row>82</xdr:row>
      <xdr:rowOff>71476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41403"/>
          <a:ext cx="889000" cy="8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63212</xdr:rowOff>
    </xdr:from>
    <xdr:to>
      <xdr:col>11</xdr:col>
      <xdr:colOff>31750</xdr:colOff>
      <xdr:row>81</xdr:row>
      <xdr:rowOff>153953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50662"/>
          <a:ext cx="889000" cy="9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33727</xdr:rowOff>
    </xdr:from>
    <xdr:to>
      <xdr:col>23</xdr:col>
      <xdr:colOff>184150</xdr:colOff>
      <xdr:row>81</xdr:row>
      <xdr:rowOff>135327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392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50254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766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37373</xdr:rowOff>
    </xdr:from>
    <xdr:to>
      <xdr:col>19</xdr:col>
      <xdr:colOff>184150</xdr:colOff>
      <xdr:row>81</xdr:row>
      <xdr:rowOff>138973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2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149150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693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20676</xdr:rowOff>
    </xdr:from>
    <xdr:to>
      <xdr:col>15</xdr:col>
      <xdr:colOff>133350</xdr:colOff>
      <xdr:row>82</xdr:row>
      <xdr:rowOff>122276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7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132453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48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103153</xdr:rowOff>
    </xdr:from>
    <xdr:to>
      <xdr:col>11</xdr:col>
      <xdr:colOff>82550</xdr:colOff>
      <xdr:row>82</xdr:row>
      <xdr:rowOff>33303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9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43480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59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12412</xdr:rowOff>
    </xdr:from>
    <xdr:to>
      <xdr:col>7</xdr:col>
      <xdr:colOff>31750</xdr:colOff>
      <xdr:row>81</xdr:row>
      <xdr:rowOff>114012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9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124189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68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と比較して地域手当の級地が高い水準となっており、さらに職員平均年齢が上昇していることから、類似団体内平均を上回る指数となっていたが、給料月額の高い職員が減少したことにより令和５年度以降は類似団体内平均と同程度となった。今後も適正な給与水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132291</xdr:rowOff>
    </xdr:from>
    <xdr:to>
      <xdr:col>81</xdr:col>
      <xdr:colOff>44450</xdr:colOff>
      <xdr:row>86</xdr:row>
      <xdr:rowOff>1059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705541"/>
          <a:ext cx="8382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1059</xdr:rowOff>
    </xdr:from>
    <xdr:to>
      <xdr:col>77</xdr:col>
      <xdr:colOff>44450</xdr:colOff>
      <xdr:row>86</xdr:row>
      <xdr:rowOff>161925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74575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141816</xdr:rowOff>
    </xdr:from>
    <xdr:to>
      <xdr:col>72</xdr:col>
      <xdr:colOff>203200</xdr:colOff>
      <xdr:row>86</xdr:row>
      <xdr:rowOff>161925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88651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141816</xdr:rowOff>
    </xdr:from>
    <xdr:to>
      <xdr:col>68</xdr:col>
      <xdr:colOff>152400</xdr:colOff>
      <xdr:row>87</xdr:row>
      <xdr:rowOff>111125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886516"/>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81491</xdr:rowOff>
    </xdr:from>
    <xdr:to>
      <xdr:col>81</xdr:col>
      <xdr:colOff>95250</xdr:colOff>
      <xdr:row>86</xdr:row>
      <xdr:rowOff>11641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98018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499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121709</xdr:rowOff>
    </xdr:from>
    <xdr:to>
      <xdr:col>77</xdr:col>
      <xdr:colOff>95250</xdr:colOff>
      <xdr:row>86</xdr:row>
      <xdr:rowOff>51859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6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111125</xdr:rowOff>
    </xdr:from>
    <xdr:to>
      <xdr:col>73</xdr:col>
      <xdr:colOff>44450</xdr:colOff>
      <xdr:row>87</xdr:row>
      <xdr:rowOff>41275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26052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91016</xdr:rowOff>
    </xdr:from>
    <xdr:to>
      <xdr:col>68</xdr:col>
      <xdr:colOff>203200</xdr:colOff>
      <xdr:row>87</xdr:row>
      <xdr:rowOff>21166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5943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60325</xdr:rowOff>
    </xdr:from>
    <xdr:to>
      <xdr:col>64</xdr:col>
      <xdr:colOff>152400</xdr:colOff>
      <xdr:row>87</xdr:row>
      <xdr:rowOff>161925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146702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過去からの定員適正化計画により職員数を削減しており、類似団体内平均を大きく下回っている。今後も行政の</a:t>
          </a:r>
          <a:r>
            <a:rPr kumimoji="1" lang="en-US" altLang="ja-JP" sz="1300">
              <a:solidFill>
                <a:schemeClr val="tx1"/>
              </a:solidFill>
              <a:latin typeface="ＭＳ Ｐゴシック" panose="020B0600070205080204" pitchFamily="50" charset="-128"/>
              <a:ea typeface="ＭＳ Ｐゴシック" panose="020B0600070205080204" pitchFamily="50" charset="-128"/>
            </a:rPr>
            <a:t>DX</a:t>
          </a:r>
          <a:r>
            <a:rPr kumimoji="1" lang="ja-JP" altLang="en-US" sz="1300">
              <a:solidFill>
                <a:schemeClr val="tx1"/>
              </a:solidFill>
              <a:latin typeface="ＭＳ Ｐゴシック" panose="020B0600070205080204" pitchFamily="50" charset="-128"/>
              <a:ea typeface="ＭＳ Ｐゴシック" panose="020B0600070205080204" pitchFamily="50" charset="-128"/>
            </a:rPr>
            <a:t>化などを通して、事務事業の見直しを進め、効率的な組織を構築し、定員適正化に努める。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101812</xdr:rowOff>
    </xdr:from>
    <xdr:to>
      <xdr:col>81</xdr:col>
      <xdr:colOff>44450</xdr:colOff>
      <xdr:row>60</xdr:row>
      <xdr:rowOff>125942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388812"/>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115888</xdr:rowOff>
    </xdr:from>
    <xdr:to>
      <xdr:col>77</xdr:col>
      <xdr:colOff>44450</xdr:colOff>
      <xdr:row>60</xdr:row>
      <xdr:rowOff>125942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0288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115888</xdr:rowOff>
    </xdr:from>
    <xdr:to>
      <xdr:col>72</xdr:col>
      <xdr:colOff>203200</xdr:colOff>
      <xdr:row>60</xdr:row>
      <xdr:rowOff>123931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40288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119909</xdr:rowOff>
    </xdr:from>
    <xdr:to>
      <xdr:col>68</xdr:col>
      <xdr:colOff>152400</xdr:colOff>
      <xdr:row>60</xdr:row>
      <xdr:rowOff>123931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06909"/>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51012</xdr:rowOff>
    </xdr:from>
    <xdr:to>
      <xdr:col>81</xdr:col>
      <xdr:colOff>95250</xdr:colOff>
      <xdr:row>60</xdr:row>
      <xdr:rowOff>152612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67539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83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75142</xdr:rowOff>
    </xdr:from>
    <xdr:to>
      <xdr:col>77</xdr:col>
      <xdr:colOff>95250</xdr:colOff>
      <xdr:row>61</xdr:row>
      <xdr:rowOff>5292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6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65088</xdr:rowOff>
    </xdr:from>
    <xdr:to>
      <xdr:col>73</xdr:col>
      <xdr:colOff>44450</xdr:colOff>
      <xdr:row>60</xdr:row>
      <xdr:rowOff>166688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5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5415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2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73131</xdr:rowOff>
    </xdr:from>
    <xdr:to>
      <xdr:col>68</xdr:col>
      <xdr:colOff>203200</xdr:colOff>
      <xdr:row>61</xdr:row>
      <xdr:rowOff>3281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6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13458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29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69109</xdr:rowOff>
    </xdr:from>
    <xdr:to>
      <xdr:col>64</xdr:col>
      <xdr:colOff>152400</xdr:colOff>
      <xdr:row>60</xdr:row>
      <xdr:rowOff>170709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5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9436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24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近年の学校統廃合に伴う学校建設事業の積極的な実施による教育債の発行による公債費負担により、類似団体内平均を</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ポイント上回っているが、令和３年度に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20</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億円、令和４年度に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14</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億円、令和６年度に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17</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億円の地方債の繰上償還を実施し、公債費負担の軽減を図っている。 今後とも、地方債を主な財源とする建設事業については、将来の公債費負担が過度なものとならないよう、事業の選択と集中により計画的に実施するとともに、積極的に地方債の繰上償還を実施することにより、公債費負担の軽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161472</xdr:rowOff>
    </xdr:from>
    <xdr:to>
      <xdr:col>81</xdr:col>
      <xdr:colOff>44450</xdr:colOff>
      <xdr:row>41</xdr:row>
      <xdr:rowOff>70455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019472"/>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70455</xdr:rowOff>
    </xdr:from>
    <xdr:to>
      <xdr:col>77</xdr:col>
      <xdr:colOff>44450</xdr:colOff>
      <xdr:row>41</xdr:row>
      <xdr:rowOff>127907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099905"/>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127907</xdr:rowOff>
    </xdr:from>
    <xdr:to>
      <xdr:col>72</xdr:col>
      <xdr:colOff>203200</xdr:colOff>
      <xdr:row>42</xdr:row>
      <xdr:rowOff>36891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157357"/>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36891</xdr:rowOff>
    </xdr:from>
    <xdr:to>
      <xdr:col>68</xdr:col>
      <xdr:colOff>152400</xdr:colOff>
      <xdr:row>42</xdr:row>
      <xdr:rowOff>36891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2377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110672</xdr:rowOff>
    </xdr:from>
    <xdr:to>
      <xdr:col>81</xdr:col>
      <xdr:colOff>95250</xdr:colOff>
      <xdr:row>41</xdr:row>
      <xdr:rowOff>40822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82749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94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19655</xdr:rowOff>
    </xdr:from>
    <xdr:to>
      <xdr:col>77</xdr:col>
      <xdr:colOff>95250</xdr:colOff>
      <xdr:row>41</xdr:row>
      <xdr:rowOff>121255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77107</xdr:rowOff>
    </xdr:from>
    <xdr:to>
      <xdr:col>73</xdr:col>
      <xdr:colOff>44450</xdr:colOff>
      <xdr:row>42</xdr:row>
      <xdr:rowOff>7257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163484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157541</xdr:rowOff>
    </xdr:from>
    <xdr:to>
      <xdr:col>68</xdr:col>
      <xdr:colOff>203200</xdr:colOff>
      <xdr:row>42</xdr:row>
      <xdr:rowOff>87691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72468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7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157541</xdr:rowOff>
    </xdr:from>
    <xdr:to>
      <xdr:col>64</xdr:col>
      <xdr:colOff>152400</xdr:colOff>
      <xdr:row>42</xdr:row>
      <xdr:rowOff>87691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72468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7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令和３年度に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20</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億円、令和４年度に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14</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億円、令和６年度に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17</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の地方債の繰上償還を実施し、地方債残高と将来利子負担の縮減を図るとともに、財政調整基金を始めとする各種基金を積み増したことにより、令和６年度においては、充当可能財源等が将来負担額を上回った。今後も地方債残高の減少、基金の増加はもとより定員適正化計画に基づく適正な人員管理を通じた退職手当負担見込額の減少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127454</xdr:rowOff>
    </xdr:from>
    <xdr:to>
      <xdr:col>77</xdr:col>
      <xdr:colOff>44450</xdr:colOff>
      <xdr:row>15</xdr:row>
      <xdr:rowOff>15512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2356304"/>
          <a:ext cx="889000" cy="23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15512</xdr:rowOff>
    </xdr:from>
    <xdr:to>
      <xdr:col>72</xdr:col>
      <xdr:colOff>203200</xdr:colOff>
      <xdr:row>16</xdr:row>
      <xdr:rowOff>61232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2587262"/>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61232</xdr:rowOff>
    </xdr:from>
    <xdr:to>
      <xdr:col>68</xdr:col>
      <xdr:colOff>152400</xdr:colOff>
      <xdr:row>17</xdr:row>
      <xdr:rowOff>105229</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2804432"/>
          <a:ext cx="889000" cy="21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76654</xdr:rowOff>
    </xdr:from>
    <xdr:to>
      <xdr:col>77</xdr:col>
      <xdr:colOff>95250</xdr:colOff>
      <xdr:row>14</xdr:row>
      <xdr:rowOff>6804</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230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163031</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2391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136162</xdr:rowOff>
    </xdr:from>
    <xdr:to>
      <xdr:col>73</xdr:col>
      <xdr:colOff>44450</xdr:colOff>
      <xdr:row>15</xdr:row>
      <xdr:rowOff>66312</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25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51089</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2622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10432</xdr:rowOff>
    </xdr:from>
    <xdr:to>
      <xdr:col>68</xdr:col>
      <xdr:colOff>203200</xdr:colOff>
      <xdr:row>16</xdr:row>
      <xdr:rowOff>112032</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275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96809</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2840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54429</xdr:rowOff>
    </xdr:from>
    <xdr:to>
      <xdr:col>64</xdr:col>
      <xdr:colOff>152400</xdr:colOff>
      <xdr:row>17</xdr:row>
      <xdr:rowOff>156029</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296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140806</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3055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140,923
137,655
12.71
77,109,333
75,379,442
1,422,066
34,845,768
51,564,307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過去からの定員適正化計画による職員数の削減により類似団体内平均を大きく下回っている。今後も行政の</a:t>
          </a:r>
          <a:r>
            <a:rPr kumimoji="1" lang="en-US" altLang="ja-JP" sz="1300">
              <a:solidFill>
                <a:schemeClr val="tx1"/>
              </a:solidFill>
              <a:latin typeface="ＭＳ Ｐゴシック" panose="020B0600070205080204" pitchFamily="50" charset="-128"/>
              <a:ea typeface="ＭＳ Ｐゴシック" panose="020B0600070205080204" pitchFamily="50" charset="-128"/>
            </a:rPr>
            <a:t>DX</a:t>
          </a:r>
          <a:r>
            <a:rPr kumimoji="1" lang="ja-JP" altLang="en-US" sz="1300">
              <a:solidFill>
                <a:schemeClr val="tx1"/>
              </a:solidFill>
              <a:latin typeface="ＭＳ Ｐゴシック" panose="020B0600070205080204" pitchFamily="50" charset="-128"/>
              <a:ea typeface="ＭＳ Ｐゴシック" panose="020B0600070205080204" pitchFamily="50" charset="-128"/>
            </a:rPr>
            <a:t>化などを通して、事務事業の見直しを進め、効率的な組織を構築し、定員適正化に努める。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32</xdr:row>
      <xdr:rowOff>73660</xdr:rowOff>
    </xdr:from>
    <xdr:to>
      <xdr:col>24</xdr:col>
      <xdr:colOff>25400</xdr:colOff>
      <xdr:row>32</xdr:row>
      <xdr:rowOff>127000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56006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32</xdr:row>
      <xdr:rowOff>73660</xdr:rowOff>
    </xdr:from>
    <xdr:to>
      <xdr:col>19</xdr:col>
      <xdr:colOff>187325</xdr:colOff>
      <xdr:row>32</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5600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127000</xdr:rowOff>
    </xdr:from>
    <xdr:to>
      <xdr:col>15</xdr:col>
      <xdr:colOff>98425</xdr:colOff>
      <xdr:row>33</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613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31750</xdr:rowOff>
    </xdr:from>
    <xdr:to>
      <xdr:col>11</xdr:col>
      <xdr:colOff>9525</xdr:colOff>
      <xdr:row>33</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6896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32</xdr:row>
      <xdr:rowOff>76200</xdr:rowOff>
    </xdr:from>
    <xdr:to>
      <xdr:col>24</xdr:col>
      <xdr:colOff>76200</xdr:colOff>
      <xdr:row>33</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5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156227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22860</xdr:rowOff>
    </xdr:from>
    <xdr:to>
      <xdr:col>20</xdr:col>
      <xdr:colOff>38100</xdr:colOff>
      <xdr:row>32</xdr:row>
      <xdr:rowOff>124460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50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30</xdr:row>
      <xdr:rowOff>134637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27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32</xdr:row>
      <xdr:rowOff>76200</xdr:rowOff>
    </xdr:from>
    <xdr:to>
      <xdr:col>15</xdr:col>
      <xdr:colOff>149225</xdr:colOff>
      <xdr:row>33</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5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16527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152400</xdr:rowOff>
    </xdr:from>
    <xdr:to>
      <xdr:col>11</xdr:col>
      <xdr:colOff>60325</xdr:colOff>
      <xdr:row>33</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6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92727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72390</xdr:rowOff>
    </xdr:from>
    <xdr:to>
      <xdr:col>6</xdr:col>
      <xdr:colOff>171450</xdr:colOff>
      <xdr:row>34</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73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12717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49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物件費に係る経常収支比率が上昇傾向にあるのは、過去から業務の民間委託化を推進し、人件費から委託料（物件費）へのシフトが起きているためである。人件費に係る経常収支比率は低下傾向にあり、両者を合わせた経常収支比率でも低下傾向にある。現在は窓口サービス、公園、公営住宅やコミュニティセンターなどの管理について民間委託を実施しており、今後も順次民間委託化を進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14986</xdr:rowOff>
    </xdr:from>
    <xdr:to>
      <xdr:col>82</xdr:col>
      <xdr:colOff>107950</xdr:colOff>
      <xdr:row>17</xdr:row>
      <xdr:rowOff>51562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2963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131572</xdr:rowOff>
    </xdr:from>
    <xdr:to>
      <xdr:col>78</xdr:col>
      <xdr:colOff>69850</xdr:colOff>
      <xdr:row>17</xdr:row>
      <xdr:rowOff>14986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747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40132</xdr:rowOff>
    </xdr:from>
    <xdr:to>
      <xdr:col>73</xdr:col>
      <xdr:colOff>180975</xdr:colOff>
      <xdr:row>16</xdr:row>
      <xdr:rowOff>131572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8333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40132</xdr:rowOff>
    </xdr:from>
    <xdr:to>
      <xdr:col>69</xdr:col>
      <xdr:colOff>92075</xdr:colOff>
      <xdr:row>16</xdr:row>
      <xdr:rowOff>76708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833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762</xdr:rowOff>
    </xdr:from>
    <xdr:to>
      <xdr:col>82</xdr:col>
      <xdr:colOff>158750</xdr:colOff>
      <xdr:row>17</xdr:row>
      <xdr:rowOff>102362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17289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760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135636</xdr:rowOff>
    </xdr:from>
    <xdr:to>
      <xdr:col>78</xdr:col>
      <xdr:colOff>120650</xdr:colOff>
      <xdr:row>17</xdr:row>
      <xdr:rowOff>65786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75963</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647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80772</xdr:rowOff>
    </xdr:from>
    <xdr:to>
      <xdr:col>74</xdr:col>
      <xdr:colOff>31750</xdr:colOff>
      <xdr:row>17</xdr:row>
      <xdr:rowOff>10922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21099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9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160782</xdr:rowOff>
    </xdr:from>
    <xdr:to>
      <xdr:col>69</xdr:col>
      <xdr:colOff>142875</xdr:colOff>
      <xdr:row>16</xdr:row>
      <xdr:rowOff>90932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101109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25908</xdr:rowOff>
    </xdr:from>
    <xdr:to>
      <xdr:col>65</xdr:col>
      <xdr:colOff>53975</xdr:colOff>
      <xdr:row>16</xdr:row>
      <xdr:rowOff>127508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137685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37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扶助費に係る経常収支比率が類似団体平均を上回っている要因として、生活保護費が高額であることなどが挙げられる。就労支援や医療扶助の適正化により生活保護費は減少傾向にあるが依然として高額であること、障がい児通所支援等の社会保障経費が増加していることから、令和７年度以降も依然として厳しい状況にある。今後も就労支援や医療扶助の適正化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24130</xdr:rowOff>
    </xdr:from>
    <xdr:to>
      <xdr:col>24</xdr:col>
      <xdr:colOff>25400</xdr:colOff>
      <xdr:row>61</xdr:row>
      <xdr:rowOff>46990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104825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81280</xdr:rowOff>
    </xdr:from>
    <xdr:to>
      <xdr:col>19</xdr:col>
      <xdr:colOff>187325</xdr:colOff>
      <xdr:row>61</xdr:row>
      <xdr:rowOff>46990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103682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12700</xdr:rowOff>
    </xdr:from>
    <xdr:to>
      <xdr:col>15</xdr:col>
      <xdr:colOff>98425</xdr:colOff>
      <xdr:row>60</xdr:row>
      <xdr:rowOff>81280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102997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12700</xdr:rowOff>
    </xdr:from>
    <xdr:to>
      <xdr:col>11</xdr:col>
      <xdr:colOff>9525</xdr:colOff>
      <xdr:row>60</xdr:row>
      <xdr:rowOff>88900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10299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144780</xdr:rowOff>
    </xdr:from>
    <xdr:to>
      <xdr:col>24</xdr:col>
      <xdr:colOff>76200</xdr:colOff>
      <xdr:row>61</xdr:row>
      <xdr:rowOff>74930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53357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167640</xdr:rowOff>
    </xdr:from>
    <xdr:to>
      <xdr:col>20</xdr:col>
      <xdr:colOff>38100</xdr:colOff>
      <xdr:row>61</xdr:row>
      <xdr:rowOff>97790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82567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54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30480</xdr:rowOff>
    </xdr:from>
    <xdr:to>
      <xdr:col>15</xdr:col>
      <xdr:colOff>149225</xdr:colOff>
      <xdr:row>60</xdr:row>
      <xdr:rowOff>132080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116857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4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133350</xdr:rowOff>
    </xdr:from>
    <xdr:to>
      <xdr:col>11</xdr:col>
      <xdr:colOff>60325</xdr:colOff>
      <xdr:row>60</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48277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38100</xdr:rowOff>
    </xdr:from>
    <xdr:to>
      <xdr:col>6</xdr:col>
      <xdr:colOff>171450</xdr:colOff>
      <xdr:row>60</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124477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その他に係る経常収支比率が類似団体平均を上回っているのは、繰出金の増加が主な要因である。主な内訳としては、介護保険制度関連事業や後期高齢者医療事業に係る繰出金の増加が挙げられる。今後とも高齢者の健康増進に取り組み、健康寿命の延伸を図ることにより、将来の社会保障負担を抑制できるよう努めていく。</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116115</xdr:rowOff>
    </xdr:from>
    <xdr:to>
      <xdr:col>82</xdr:col>
      <xdr:colOff>107950</xdr:colOff>
      <xdr:row>58</xdr:row>
      <xdr:rowOff>148772</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602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148772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949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102507</xdr:rowOff>
    </xdr:from>
    <xdr:to>
      <xdr:col>73</xdr:col>
      <xdr:colOff>180975</xdr:colOff>
      <xdr:row>58</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751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102507</xdr:rowOff>
    </xdr:from>
    <xdr:to>
      <xdr:col>69</xdr:col>
      <xdr:colOff>92075</xdr:colOff>
      <xdr:row>58</xdr:row>
      <xdr:rowOff>72572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75157"/>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65315</xdr:rowOff>
    </xdr:from>
    <xdr:to>
      <xdr:col>82</xdr:col>
      <xdr:colOff>158750</xdr:colOff>
      <xdr:row>58</xdr:row>
      <xdr:rowOff>166915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37392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8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97972</xdr:rowOff>
    </xdr:from>
    <xdr:to>
      <xdr:col>78</xdr:col>
      <xdr:colOff>120650</xdr:colOff>
      <xdr:row>59</xdr:row>
      <xdr:rowOff>28122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12899</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2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51707</xdr:rowOff>
    </xdr:from>
    <xdr:to>
      <xdr:col>69</xdr:col>
      <xdr:colOff>142875</xdr:colOff>
      <xdr:row>57</xdr:row>
      <xdr:rowOff>153307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138084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21772</xdr:rowOff>
    </xdr:from>
    <xdr:to>
      <xdr:col>65</xdr:col>
      <xdr:colOff>53975</xdr:colOff>
      <xdr:row>58</xdr:row>
      <xdr:rowOff>123372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108149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補助費等に係る経常収支比率が類似団体平均を上回っているのは、市独自に実施している所得制限を設けない０～２歳児の保育料無償化施策による私立認定こども園等への助成によるものである。今後、全国的に０～２歳児の保育料が所得制限なく無償化されれば、類似団体内平均と近似値を取ることが予測され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35560</xdr:rowOff>
    </xdr:from>
    <xdr:to>
      <xdr:col>82</xdr:col>
      <xdr:colOff>107950</xdr:colOff>
      <xdr:row>38</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55066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133858</xdr:rowOff>
    </xdr:from>
    <xdr:to>
      <xdr:col>78</xdr:col>
      <xdr:colOff>69850</xdr:colOff>
      <xdr:row>38</xdr:row>
      <xdr:rowOff>35560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47750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37</xdr:row>
      <xdr:rowOff>133858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4226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78994</xdr:rowOff>
    </xdr:from>
    <xdr:to>
      <xdr:col>69</xdr:col>
      <xdr:colOff>92075</xdr:colOff>
      <xdr:row>37</xdr:row>
      <xdr:rowOff>152146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4226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165354</xdr:rowOff>
    </xdr:from>
    <xdr:to>
      <xdr:col>82</xdr:col>
      <xdr:colOff>158750</xdr:colOff>
      <xdr:row>38</xdr:row>
      <xdr:rowOff>95504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137431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156210</xdr:rowOff>
    </xdr:from>
    <xdr:to>
      <xdr:col>78</xdr:col>
      <xdr:colOff>120650</xdr:colOff>
      <xdr:row>38</xdr:row>
      <xdr:rowOff>86360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71137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83058</xdr:rowOff>
    </xdr:from>
    <xdr:to>
      <xdr:col>74</xdr:col>
      <xdr:colOff>31750</xdr:colOff>
      <xdr:row>38</xdr:row>
      <xdr:rowOff>13208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169435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28194</xdr:rowOff>
    </xdr:from>
    <xdr:to>
      <xdr:col>69</xdr:col>
      <xdr:colOff>142875</xdr:colOff>
      <xdr:row>37</xdr:row>
      <xdr:rowOff>129794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114571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101346</xdr:rowOff>
    </xdr:from>
    <xdr:to>
      <xdr:col>65</xdr:col>
      <xdr:colOff>53975</xdr:colOff>
      <xdr:row>38</xdr:row>
      <xdr:rowOff>31496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16273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近年の学校統廃合に伴う学校建設事業に係る起債の償還等に伴い、類似団体平均を上回って推移していたが、減債基金を活用した繰上償還を実施したことに伴い、類似団体内平均を下回る水準まで改善することができた。 今後とも、地方債を主な財源とする建設事業については、将来の公債費負担が過度なものとならないよう、事業の選択と集中により計画的に実施するとともに、積極的に地方債の繰上償還を実施することにより、公債費負担の軽減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88137</xdr:rowOff>
    </xdr:from>
    <xdr:to>
      <xdr:col>24</xdr:col>
      <xdr:colOff>25400</xdr:colOff>
      <xdr:row>77</xdr:row>
      <xdr:rowOff>161289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89787"/>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161289</xdr:rowOff>
    </xdr:from>
    <xdr:to>
      <xdr:col>19</xdr:col>
      <xdr:colOff>187325</xdr:colOff>
      <xdr:row>78</xdr:row>
      <xdr:rowOff>81280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6293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81280</xdr:rowOff>
    </xdr:from>
    <xdr:to>
      <xdr:col>15</xdr:col>
      <xdr:colOff>98425</xdr:colOff>
      <xdr:row>79</xdr:row>
      <xdr:rowOff>83565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454380"/>
          <a:ext cx="889000" cy="17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83565</xdr:rowOff>
    </xdr:from>
    <xdr:to>
      <xdr:col>11</xdr:col>
      <xdr:colOff>9525</xdr:colOff>
      <xdr:row>79</xdr:row>
      <xdr:rowOff>101854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628115"/>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37337</xdr:rowOff>
    </xdr:from>
    <xdr:to>
      <xdr:col>24</xdr:col>
      <xdr:colOff>76200</xdr:colOff>
      <xdr:row>77</xdr:row>
      <xdr:rowOff>138937</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53864</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8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110489</xdr:rowOff>
    </xdr:from>
    <xdr:to>
      <xdr:col>20</xdr:col>
      <xdr:colOff>38100</xdr:colOff>
      <xdr:row>78</xdr:row>
      <xdr:rowOff>40639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50816</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81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30480</xdr:rowOff>
    </xdr:from>
    <xdr:to>
      <xdr:col>15</xdr:col>
      <xdr:colOff>149225</xdr:colOff>
      <xdr:row>78</xdr:row>
      <xdr:rowOff>132080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116857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32765</xdr:rowOff>
    </xdr:from>
    <xdr:to>
      <xdr:col>11</xdr:col>
      <xdr:colOff>60325</xdr:colOff>
      <xdr:row>79</xdr:row>
      <xdr:rowOff>134365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119142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66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51054</xdr:rowOff>
    </xdr:from>
    <xdr:to>
      <xdr:col>6</xdr:col>
      <xdr:colOff>171450</xdr:colOff>
      <xdr:row>79</xdr:row>
      <xdr:rowOff>152654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137431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公債費以外の経常収支比率が類似団体平均を上回っているのは、扶助費が高額であることが主な要因である。就労支援や医療扶助の適正化により生活保護費は減少傾向にあるが依然として高額であること、障がい児通所支援等の社会保障経費が増加していることから令和７年度以降も依然として厳しい状況にあ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46989</xdr:rowOff>
    </xdr:from>
    <xdr:to>
      <xdr:col>82</xdr:col>
      <xdr:colOff>107950</xdr:colOff>
      <xdr:row>79</xdr:row>
      <xdr:rowOff>92711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5915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130811</xdr:rowOff>
    </xdr:from>
    <xdr:to>
      <xdr:col>78</xdr:col>
      <xdr:colOff>69850</xdr:colOff>
      <xdr:row>79</xdr:row>
      <xdr:rowOff>46989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332461"/>
          <a:ext cx="889000" cy="25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104139</xdr:rowOff>
    </xdr:from>
    <xdr:to>
      <xdr:col>73</xdr:col>
      <xdr:colOff>180975</xdr:colOff>
      <xdr:row>77</xdr:row>
      <xdr:rowOff>130811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134339"/>
          <a:ext cx="889000" cy="19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104139</xdr:rowOff>
    </xdr:from>
    <xdr:to>
      <xdr:col>69</xdr:col>
      <xdr:colOff>92075</xdr:colOff>
      <xdr:row>78</xdr:row>
      <xdr:rowOff>119380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134339"/>
          <a:ext cx="889000" cy="35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41911</xdr:rowOff>
    </xdr:from>
    <xdr:to>
      <xdr:col>82</xdr:col>
      <xdr:colOff>158750</xdr:colOff>
      <xdr:row>79</xdr:row>
      <xdr:rowOff>143511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13988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167639</xdr:rowOff>
    </xdr:from>
    <xdr:to>
      <xdr:col>78</xdr:col>
      <xdr:colOff>120650</xdr:colOff>
      <xdr:row>79</xdr:row>
      <xdr:rowOff>97789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82566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62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80011</xdr:rowOff>
    </xdr:from>
    <xdr:to>
      <xdr:col>74</xdr:col>
      <xdr:colOff>31750</xdr:colOff>
      <xdr:row>78</xdr:row>
      <xdr:rowOff>10161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166388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53339</xdr:rowOff>
    </xdr:from>
    <xdr:to>
      <xdr:col>69</xdr:col>
      <xdr:colOff>142875</xdr:colOff>
      <xdr:row>76</xdr:row>
      <xdr:rowOff>154939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68580</xdr:rowOff>
    </xdr:from>
    <xdr:to>
      <xdr:col>65</xdr:col>
      <xdr:colOff>53975</xdr:colOff>
      <xdr:row>78</xdr:row>
      <xdr:rowOff>170180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154957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80518</xdr:rowOff>
    </xdr:from>
    <xdr:to>
      <xdr:col>29</xdr:col>
      <xdr:colOff>127000</xdr:colOff>
      <xdr:row>18</xdr:row>
      <xdr:rowOff>139097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14243"/>
          <a:ext cx="647700" cy="585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139097</xdr:rowOff>
    </xdr:from>
    <xdr:to>
      <xdr:col>26</xdr:col>
      <xdr:colOff>50800</xdr:colOff>
      <xdr:row>18</xdr:row>
      <xdr:rowOff>146488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72822"/>
          <a:ext cx="698500" cy="73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146488</xdr:rowOff>
    </xdr:from>
    <xdr:to>
      <xdr:col>22</xdr:col>
      <xdr:colOff>114300</xdr:colOff>
      <xdr:row>18</xdr:row>
      <xdr:rowOff>170281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80213"/>
          <a:ext cx="698500" cy="237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156813</xdr:rowOff>
    </xdr:from>
    <xdr:to>
      <xdr:col>18</xdr:col>
      <xdr:colOff>177800</xdr:colOff>
      <xdr:row>18</xdr:row>
      <xdr:rowOff>170281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90538"/>
          <a:ext cx="698500" cy="134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29718</xdr:rowOff>
    </xdr:from>
    <xdr:to>
      <xdr:col>29</xdr:col>
      <xdr:colOff>177800</xdr:colOff>
      <xdr:row>18</xdr:row>
      <xdr:rowOff>131318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63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109745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88297</xdr:rowOff>
    </xdr:from>
    <xdr:to>
      <xdr:col>26</xdr:col>
      <xdr:colOff>101600</xdr:colOff>
      <xdr:row>19</xdr:row>
      <xdr:rowOff>18447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220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3224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08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95688</xdr:rowOff>
    </xdr:from>
    <xdr:to>
      <xdr:col>22</xdr:col>
      <xdr:colOff>165100</xdr:colOff>
      <xdr:row>19</xdr:row>
      <xdr:rowOff>25838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29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10615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1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119481</xdr:rowOff>
    </xdr:from>
    <xdr:to>
      <xdr:col>19</xdr:col>
      <xdr:colOff>38100</xdr:colOff>
      <xdr:row>19</xdr:row>
      <xdr:rowOff>49631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53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34408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39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106013</xdr:rowOff>
    </xdr:from>
    <xdr:to>
      <xdr:col>15</xdr:col>
      <xdr:colOff>101600</xdr:colOff>
      <xdr:row>19</xdr:row>
      <xdr:rowOff>36163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39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20940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26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153403</xdr:rowOff>
    </xdr:from>
    <xdr:to>
      <xdr:col>29</xdr:col>
      <xdr:colOff>127000</xdr:colOff>
      <xdr:row>35</xdr:row>
      <xdr:rowOff>169214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63753"/>
          <a:ext cx="647700" cy="15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153992</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64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153403</xdr:rowOff>
    </xdr:from>
    <xdr:to>
      <xdr:col>26</xdr:col>
      <xdr:colOff>50800</xdr:colOff>
      <xdr:row>35</xdr:row>
      <xdr:rowOff>174854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63753"/>
          <a:ext cx="698500" cy="21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24511</xdr:rowOff>
    </xdr:from>
    <xdr:to>
      <xdr:col>22</xdr:col>
      <xdr:colOff>114300</xdr:colOff>
      <xdr:row>35</xdr:row>
      <xdr:rowOff>174854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634861"/>
          <a:ext cx="698500" cy="150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24511</xdr:rowOff>
    </xdr:from>
    <xdr:to>
      <xdr:col>18</xdr:col>
      <xdr:colOff>177800</xdr:colOff>
      <xdr:row>35</xdr:row>
      <xdr:rowOff>68250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34861"/>
          <a:ext cx="698500" cy="437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118414</xdr:rowOff>
    </xdr:from>
    <xdr:to>
      <xdr:col>29</xdr:col>
      <xdr:colOff>177800</xdr:colOff>
      <xdr:row>35</xdr:row>
      <xdr:rowOff>220014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28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306391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7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102603</xdr:rowOff>
    </xdr:from>
    <xdr:to>
      <xdr:col>26</xdr:col>
      <xdr:colOff>101600</xdr:colOff>
      <xdr:row>35</xdr:row>
      <xdr:rowOff>204203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12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214380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81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124054</xdr:rowOff>
    </xdr:from>
    <xdr:to>
      <xdr:col>22</xdr:col>
      <xdr:colOff>165100</xdr:colOff>
      <xdr:row>35</xdr:row>
      <xdr:rowOff>225654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344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235831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03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316611</xdr:rowOff>
    </xdr:from>
    <xdr:to>
      <xdr:col>19</xdr:col>
      <xdr:colOff>38100</xdr:colOff>
      <xdr:row>35</xdr:row>
      <xdr:rowOff>75311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84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85488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52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17450</xdr:rowOff>
    </xdr:from>
    <xdr:to>
      <xdr:col>15</xdr:col>
      <xdr:colOff>101600</xdr:colOff>
      <xdr:row>35</xdr:row>
      <xdr:rowOff>119050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27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129227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140,923
137,655
12.71
77,109,333
75,379,442
1,422,066
34,845,768
51,564,307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80104</xdr:rowOff>
    </xdr:from>
    <xdr:to>
      <xdr:col>24</xdr:col>
      <xdr:colOff>63500</xdr:colOff>
      <xdr:row>38</xdr:row>
      <xdr:rowOff>160137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595204"/>
          <a:ext cx="838200" cy="8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146010</xdr:rowOff>
    </xdr:from>
    <xdr:to>
      <xdr:col>19</xdr:col>
      <xdr:colOff>177800</xdr:colOff>
      <xdr:row>38</xdr:row>
      <xdr:rowOff>160137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661110"/>
          <a:ext cx="889000" cy="1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95512</xdr:rowOff>
    </xdr:from>
    <xdr:to>
      <xdr:col>15</xdr:col>
      <xdr:colOff>50800</xdr:colOff>
      <xdr:row>38</xdr:row>
      <xdr:rowOff>146010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610612"/>
          <a:ext cx="889000" cy="5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92380</xdr:rowOff>
    </xdr:from>
    <xdr:to>
      <xdr:col>10</xdr:col>
      <xdr:colOff>114300</xdr:colOff>
      <xdr:row>38</xdr:row>
      <xdr:rowOff>95512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607480"/>
          <a:ext cx="889000" cy="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29304</xdr:rowOff>
    </xdr:from>
    <xdr:to>
      <xdr:col>24</xdr:col>
      <xdr:colOff>114300</xdr:colOff>
      <xdr:row>38</xdr:row>
      <xdr:rowOff>130904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54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115681</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45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109337</xdr:rowOff>
    </xdr:from>
    <xdr:to>
      <xdr:col>20</xdr:col>
      <xdr:colOff>38100</xdr:colOff>
      <xdr:row>39</xdr:row>
      <xdr:rowOff>39487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62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30614</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71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95210</xdr:rowOff>
    </xdr:from>
    <xdr:to>
      <xdr:col>15</xdr:col>
      <xdr:colOff>101600</xdr:colOff>
      <xdr:row>39</xdr:row>
      <xdr:rowOff>25360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61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16487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70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44712</xdr:rowOff>
    </xdr:from>
    <xdr:to>
      <xdr:col>10</xdr:col>
      <xdr:colOff>165100</xdr:colOff>
      <xdr:row>38</xdr:row>
      <xdr:rowOff>146312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5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137439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65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41580</xdr:rowOff>
    </xdr:from>
    <xdr:to>
      <xdr:col>6</xdr:col>
      <xdr:colOff>38100</xdr:colOff>
      <xdr:row>38</xdr:row>
      <xdr:rowOff>143180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134307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64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73292</xdr:rowOff>
    </xdr:from>
    <xdr:to>
      <xdr:col>24</xdr:col>
      <xdr:colOff>63500</xdr:colOff>
      <xdr:row>57</xdr:row>
      <xdr:rowOff>110309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845942"/>
          <a:ext cx="838200" cy="37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60343</xdr:rowOff>
    </xdr:from>
    <xdr:to>
      <xdr:col>19</xdr:col>
      <xdr:colOff>177800</xdr:colOff>
      <xdr:row>57</xdr:row>
      <xdr:rowOff>73292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61543"/>
          <a:ext cx="889000" cy="18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60343</xdr:rowOff>
    </xdr:from>
    <xdr:to>
      <xdr:col>15</xdr:col>
      <xdr:colOff>50800</xdr:colOff>
      <xdr:row>56</xdr:row>
      <xdr:rowOff>141251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61543"/>
          <a:ext cx="889000" cy="8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141251</xdr:rowOff>
    </xdr:from>
    <xdr:to>
      <xdr:col>10</xdr:col>
      <xdr:colOff>114300</xdr:colOff>
      <xdr:row>57</xdr:row>
      <xdr:rowOff>101785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42451"/>
          <a:ext cx="889000" cy="13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59509</xdr:rowOff>
    </xdr:from>
    <xdr:to>
      <xdr:col>24</xdr:col>
      <xdr:colOff>114300</xdr:colOff>
      <xdr:row>57</xdr:row>
      <xdr:rowOff>161109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3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37936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1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22492</xdr:rowOff>
    </xdr:from>
    <xdr:to>
      <xdr:col>20</xdr:col>
      <xdr:colOff>38100</xdr:colOff>
      <xdr:row>57</xdr:row>
      <xdr:rowOff>124092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9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115219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88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9543</xdr:rowOff>
    </xdr:from>
    <xdr:to>
      <xdr:col>15</xdr:col>
      <xdr:colOff>101600</xdr:colOff>
      <xdr:row>56</xdr:row>
      <xdr:rowOff>111143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1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127670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8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90451</xdr:rowOff>
    </xdr:from>
    <xdr:to>
      <xdr:col>10</xdr:col>
      <xdr:colOff>165100</xdr:colOff>
      <xdr:row>57</xdr:row>
      <xdr:rowOff>20601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9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37128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6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50985</xdr:rowOff>
    </xdr:from>
    <xdr:to>
      <xdr:col>6</xdr:col>
      <xdr:colOff>38100</xdr:colOff>
      <xdr:row>57</xdr:row>
      <xdr:rowOff>152585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2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169112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9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112325</xdr:rowOff>
    </xdr:from>
    <xdr:to>
      <xdr:col>24</xdr:col>
      <xdr:colOff>63500</xdr:colOff>
      <xdr:row>77</xdr:row>
      <xdr:rowOff>122670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13975"/>
          <a:ext cx="838200" cy="1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68205</xdr:rowOff>
    </xdr:from>
    <xdr:to>
      <xdr:col>19</xdr:col>
      <xdr:colOff>177800</xdr:colOff>
      <xdr:row>77</xdr:row>
      <xdr:rowOff>112325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269855"/>
          <a:ext cx="889000" cy="44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68205</xdr:rowOff>
    </xdr:from>
    <xdr:to>
      <xdr:col>15</xdr:col>
      <xdr:colOff>50800</xdr:colOff>
      <xdr:row>77</xdr:row>
      <xdr:rowOff>138271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69855"/>
          <a:ext cx="889000" cy="7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117639</xdr:rowOff>
    </xdr:from>
    <xdr:to>
      <xdr:col>10</xdr:col>
      <xdr:colOff>114300</xdr:colOff>
      <xdr:row>77</xdr:row>
      <xdr:rowOff>138271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19289"/>
          <a:ext cx="889000" cy="2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71870</xdr:rowOff>
    </xdr:from>
    <xdr:to>
      <xdr:col>24</xdr:col>
      <xdr:colOff>114300</xdr:colOff>
      <xdr:row>78</xdr:row>
      <xdr:rowOff>2020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7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158247</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8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61525</xdr:rowOff>
    </xdr:from>
    <xdr:to>
      <xdr:col>20</xdr:col>
      <xdr:colOff>38100</xdr:colOff>
      <xdr:row>77</xdr:row>
      <xdr:rowOff>163125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154252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5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17405</xdr:rowOff>
    </xdr:from>
    <xdr:to>
      <xdr:col>15</xdr:col>
      <xdr:colOff>101600</xdr:colOff>
      <xdr:row>77</xdr:row>
      <xdr:rowOff>119005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110132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87471</xdr:rowOff>
    </xdr:from>
    <xdr:to>
      <xdr:col>10</xdr:col>
      <xdr:colOff>165100</xdr:colOff>
      <xdr:row>78</xdr:row>
      <xdr:rowOff>17621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8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8748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8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66839</xdr:rowOff>
    </xdr:from>
    <xdr:to>
      <xdr:col>6</xdr:col>
      <xdr:colOff>38100</xdr:colOff>
      <xdr:row>77</xdr:row>
      <xdr:rowOff>168439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6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159566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6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138136</xdr:rowOff>
    </xdr:from>
    <xdr:to>
      <xdr:col>24</xdr:col>
      <xdr:colOff>63500</xdr:colOff>
      <xdr:row>93</xdr:row>
      <xdr:rowOff>22191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5911536"/>
          <a:ext cx="838200" cy="5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22191</xdr:rowOff>
    </xdr:from>
    <xdr:to>
      <xdr:col>19</xdr:col>
      <xdr:colOff>177800</xdr:colOff>
      <xdr:row>93</xdr:row>
      <xdr:rowOff>86802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5967041"/>
          <a:ext cx="889000" cy="6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2375</xdr:rowOff>
    </xdr:from>
    <xdr:to>
      <xdr:col>15</xdr:col>
      <xdr:colOff>50800</xdr:colOff>
      <xdr:row>93</xdr:row>
      <xdr:rowOff>86802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5947225"/>
          <a:ext cx="889000" cy="8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2375</xdr:rowOff>
    </xdr:from>
    <xdr:to>
      <xdr:col>10</xdr:col>
      <xdr:colOff>114300</xdr:colOff>
      <xdr:row>94</xdr:row>
      <xdr:rowOff>98406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5947225"/>
          <a:ext cx="889000" cy="26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87336</xdr:rowOff>
    </xdr:from>
    <xdr:to>
      <xdr:col>24</xdr:col>
      <xdr:colOff>114300</xdr:colOff>
      <xdr:row>93</xdr:row>
      <xdr:rowOff>17486</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586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110213</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5712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142841</xdr:rowOff>
    </xdr:from>
    <xdr:to>
      <xdr:col>20</xdr:col>
      <xdr:colOff>38100</xdr:colOff>
      <xdr:row>93</xdr:row>
      <xdr:rowOff>72991</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591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89518</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5691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36002</xdr:rowOff>
    </xdr:from>
    <xdr:to>
      <xdr:col>15</xdr:col>
      <xdr:colOff>101600</xdr:colOff>
      <xdr:row>93</xdr:row>
      <xdr:rowOff>137602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598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154129</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575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123025</xdr:rowOff>
    </xdr:from>
    <xdr:to>
      <xdr:col>10</xdr:col>
      <xdr:colOff>165100</xdr:colOff>
      <xdr:row>93</xdr:row>
      <xdr:rowOff>53175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589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69702</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5671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47606</xdr:rowOff>
    </xdr:from>
    <xdr:to>
      <xdr:col>6</xdr:col>
      <xdr:colOff>38100</xdr:colOff>
      <xdr:row>94</xdr:row>
      <xdr:rowOff>149206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16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165733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593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2333</xdr:rowOff>
    </xdr:from>
    <xdr:to>
      <xdr:col>55</xdr:col>
      <xdr:colOff>0</xdr:colOff>
      <xdr:row>36</xdr:row>
      <xdr:rowOff>7090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174533"/>
          <a:ext cx="838200" cy="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2333</xdr:rowOff>
    </xdr:from>
    <xdr:to>
      <xdr:col>50</xdr:col>
      <xdr:colOff>114300</xdr:colOff>
      <xdr:row>36</xdr:row>
      <xdr:rowOff>86926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174533"/>
          <a:ext cx="889000" cy="8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145987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86926</xdr:rowOff>
    </xdr:from>
    <xdr:to>
      <xdr:col>45</xdr:col>
      <xdr:colOff>177800</xdr:colOff>
      <xdr:row>36</xdr:row>
      <xdr:rowOff>102035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259126"/>
          <a:ext cx="889000" cy="1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56174</xdr:rowOff>
    </xdr:from>
    <xdr:to>
      <xdr:col>41</xdr:col>
      <xdr:colOff>50800</xdr:colOff>
      <xdr:row>36</xdr:row>
      <xdr:rowOff>102035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199674"/>
          <a:ext cx="889000" cy="107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166441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3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106254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24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127740</xdr:rowOff>
    </xdr:from>
    <xdr:to>
      <xdr:col>55</xdr:col>
      <xdr:colOff>50800</xdr:colOff>
      <xdr:row>36</xdr:row>
      <xdr:rowOff>57890</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2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150617</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97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122983</xdr:rowOff>
    </xdr:from>
    <xdr:to>
      <xdr:col>50</xdr:col>
      <xdr:colOff>165100</xdr:colOff>
      <xdr:row>36</xdr:row>
      <xdr:rowOff>53133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12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69660</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89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36126</xdr:rowOff>
    </xdr:from>
    <xdr:to>
      <xdr:col>46</xdr:col>
      <xdr:colOff>38100</xdr:colOff>
      <xdr:row>36</xdr:row>
      <xdr:rowOff>137726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0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128853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0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51235</xdr:rowOff>
    </xdr:from>
    <xdr:to>
      <xdr:col>41</xdr:col>
      <xdr:colOff>101600</xdr:colOff>
      <xdr:row>36</xdr:row>
      <xdr:rowOff>152835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22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169362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5998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5374</xdr:rowOff>
    </xdr:from>
    <xdr:to>
      <xdr:col>36</xdr:col>
      <xdr:colOff>165100</xdr:colOff>
      <xdr:row>30</xdr:row>
      <xdr:rowOff>106974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14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123501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4924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17932</xdr:rowOff>
    </xdr:from>
    <xdr:to>
      <xdr:col>55</xdr:col>
      <xdr:colOff>0</xdr:colOff>
      <xdr:row>57</xdr:row>
      <xdr:rowOff>85958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790582"/>
          <a:ext cx="838200" cy="6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72982</xdr:rowOff>
    </xdr:from>
    <xdr:to>
      <xdr:col>50</xdr:col>
      <xdr:colOff>114300</xdr:colOff>
      <xdr:row>57</xdr:row>
      <xdr:rowOff>85958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845632"/>
          <a:ext cx="889000" cy="1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72982</xdr:rowOff>
    </xdr:from>
    <xdr:to>
      <xdr:col>45</xdr:col>
      <xdr:colOff>177800</xdr:colOff>
      <xdr:row>57</xdr:row>
      <xdr:rowOff>148409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845632"/>
          <a:ext cx="889000" cy="7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110581</xdr:rowOff>
    </xdr:from>
    <xdr:to>
      <xdr:col>41</xdr:col>
      <xdr:colOff>50800</xdr:colOff>
      <xdr:row>57</xdr:row>
      <xdr:rowOff>148409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711781"/>
          <a:ext cx="889000" cy="20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138582</xdr:rowOff>
    </xdr:from>
    <xdr:to>
      <xdr:col>55</xdr:col>
      <xdr:colOff>50800</xdr:colOff>
      <xdr:row>57</xdr:row>
      <xdr:rowOff>68732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73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117009</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1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35158</xdr:rowOff>
    </xdr:from>
    <xdr:to>
      <xdr:col>50</xdr:col>
      <xdr:colOff>165100</xdr:colOff>
      <xdr:row>57</xdr:row>
      <xdr:rowOff>136758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0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127885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0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22182</xdr:rowOff>
    </xdr:from>
    <xdr:to>
      <xdr:col>46</xdr:col>
      <xdr:colOff>38100</xdr:colOff>
      <xdr:row>57</xdr:row>
      <xdr:rowOff>123782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79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114909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88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97609</xdr:rowOff>
    </xdr:from>
    <xdr:to>
      <xdr:col>41</xdr:col>
      <xdr:colOff>101600</xdr:colOff>
      <xdr:row>58</xdr:row>
      <xdr:rowOff>27759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7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18886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6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59781</xdr:rowOff>
    </xdr:from>
    <xdr:to>
      <xdr:col>36</xdr:col>
      <xdr:colOff>165100</xdr:colOff>
      <xdr:row>56</xdr:row>
      <xdr:rowOff>161381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6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6458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43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170241</xdr:rowOff>
    </xdr:from>
    <xdr:to>
      <xdr:col>55</xdr:col>
      <xdr:colOff>0</xdr:colOff>
      <xdr:row>77</xdr:row>
      <xdr:rowOff>14565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028991"/>
          <a:ext cx="838200" cy="18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14565</xdr:rowOff>
    </xdr:from>
    <xdr:to>
      <xdr:col>50</xdr:col>
      <xdr:colOff>114300</xdr:colOff>
      <xdr:row>77</xdr:row>
      <xdr:rowOff>51071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216215"/>
          <a:ext cx="889000" cy="3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51071</xdr:rowOff>
    </xdr:from>
    <xdr:to>
      <xdr:col>45</xdr:col>
      <xdr:colOff>177800</xdr:colOff>
      <xdr:row>77</xdr:row>
      <xdr:rowOff>96472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252721"/>
          <a:ext cx="889000" cy="4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96472</xdr:rowOff>
    </xdr:from>
    <xdr:to>
      <xdr:col>41</xdr:col>
      <xdr:colOff>50800</xdr:colOff>
      <xdr:row>78</xdr:row>
      <xdr:rowOff>45859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298122"/>
          <a:ext cx="889000" cy="120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119441</xdr:rowOff>
    </xdr:from>
    <xdr:to>
      <xdr:col>55</xdr:col>
      <xdr:colOff>50800</xdr:colOff>
      <xdr:row>76</xdr:row>
      <xdr:rowOff>49591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97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142318</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82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135215</xdr:rowOff>
    </xdr:from>
    <xdr:to>
      <xdr:col>50</xdr:col>
      <xdr:colOff>165100</xdr:colOff>
      <xdr:row>77</xdr:row>
      <xdr:rowOff>65365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16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81891</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294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271</xdr:rowOff>
    </xdr:from>
    <xdr:to>
      <xdr:col>46</xdr:col>
      <xdr:colOff>38100</xdr:colOff>
      <xdr:row>77</xdr:row>
      <xdr:rowOff>101871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20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92998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29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45672</xdr:rowOff>
    </xdr:from>
    <xdr:to>
      <xdr:col>41</xdr:col>
      <xdr:colOff>101600</xdr:colOff>
      <xdr:row>77</xdr:row>
      <xdr:rowOff>147272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4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138399</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340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166509</xdr:rowOff>
    </xdr:from>
    <xdr:to>
      <xdr:col>36</xdr:col>
      <xdr:colOff>165100</xdr:colOff>
      <xdr:row>78</xdr:row>
      <xdr:rowOff>96659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6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87786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46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171315</xdr:rowOff>
    </xdr:from>
    <xdr:to>
      <xdr:col>55</xdr:col>
      <xdr:colOff>0</xdr:colOff>
      <xdr:row>97</xdr:row>
      <xdr:rowOff>79693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630515"/>
          <a:ext cx="838200" cy="7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83624</xdr:rowOff>
    </xdr:from>
    <xdr:to>
      <xdr:col>50</xdr:col>
      <xdr:colOff>114300</xdr:colOff>
      <xdr:row>96</xdr:row>
      <xdr:rowOff>171315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542824"/>
          <a:ext cx="889000" cy="8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83624</xdr:rowOff>
    </xdr:from>
    <xdr:to>
      <xdr:col>45</xdr:col>
      <xdr:colOff>177800</xdr:colOff>
      <xdr:row>97</xdr:row>
      <xdr:rowOff>19960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542824"/>
          <a:ext cx="889000" cy="10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108976</xdr:rowOff>
    </xdr:from>
    <xdr:to>
      <xdr:col>41</xdr:col>
      <xdr:colOff>50800</xdr:colOff>
      <xdr:row>97</xdr:row>
      <xdr:rowOff>19960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053826"/>
          <a:ext cx="889000" cy="59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28893</xdr:rowOff>
    </xdr:from>
    <xdr:to>
      <xdr:col>55</xdr:col>
      <xdr:colOff>50800</xdr:colOff>
      <xdr:row>97</xdr:row>
      <xdr:rowOff>130493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5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115270</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57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120515</xdr:rowOff>
    </xdr:from>
    <xdr:to>
      <xdr:col>50</xdr:col>
      <xdr:colOff>165100</xdr:colOff>
      <xdr:row>97</xdr:row>
      <xdr:rowOff>50665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7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41792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67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32824</xdr:rowOff>
    </xdr:from>
    <xdr:to>
      <xdr:col>46</xdr:col>
      <xdr:colOff>38100</xdr:colOff>
      <xdr:row>96</xdr:row>
      <xdr:rowOff>134424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9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125551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8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140610</xdr:rowOff>
    </xdr:from>
    <xdr:to>
      <xdr:col>41</xdr:col>
      <xdr:colOff>101600</xdr:colOff>
      <xdr:row>97</xdr:row>
      <xdr:rowOff>70760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61887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69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58176</xdr:rowOff>
    </xdr:from>
    <xdr:to>
      <xdr:col>36</xdr:col>
      <xdr:colOff>165100</xdr:colOff>
      <xdr:row>93</xdr:row>
      <xdr:rowOff>159776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00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4853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577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24885</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39985"/>
          <a:ext cx="8890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145536</xdr:rowOff>
    </xdr:from>
    <xdr:to>
      <xdr:col>67</xdr:col>
      <xdr:colOff>101600</xdr:colOff>
      <xdr:row>38</xdr:row>
      <xdr:rowOff>75685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91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66812</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5819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41078</xdr:rowOff>
    </xdr:from>
    <xdr:to>
      <xdr:col>85</xdr:col>
      <xdr:colOff>127000</xdr:colOff>
      <xdr:row>75</xdr:row>
      <xdr:rowOff>91789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2728378"/>
          <a:ext cx="838200" cy="22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37878</xdr:rowOff>
    </xdr:from>
    <xdr:to>
      <xdr:col>81</xdr:col>
      <xdr:colOff>50800</xdr:colOff>
      <xdr:row>75</xdr:row>
      <xdr:rowOff>91789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2725178"/>
          <a:ext cx="889000" cy="22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43307</xdr:rowOff>
    </xdr:from>
    <xdr:to>
      <xdr:col>76</xdr:col>
      <xdr:colOff>114300</xdr:colOff>
      <xdr:row>74</xdr:row>
      <xdr:rowOff>37878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2559157"/>
          <a:ext cx="889000" cy="16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43307</xdr:rowOff>
    </xdr:from>
    <xdr:to>
      <xdr:col>71</xdr:col>
      <xdr:colOff>177800</xdr:colOff>
      <xdr:row>75</xdr:row>
      <xdr:rowOff>15304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559157"/>
          <a:ext cx="889000" cy="31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161728</xdr:rowOff>
    </xdr:from>
    <xdr:to>
      <xdr:col>85</xdr:col>
      <xdr:colOff>177800</xdr:colOff>
      <xdr:row>74</xdr:row>
      <xdr:rowOff>91878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67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13155</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52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40989</xdr:rowOff>
    </xdr:from>
    <xdr:to>
      <xdr:col>81</xdr:col>
      <xdr:colOff>101600</xdr:colOff>
      <xdr:row>75</xdr:row>
      <xdr:rowOff>142589</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89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133717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9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158528</xdr:rowOff>
    </xdr:from>
    <xdr:to>
      <xdr:col>76</xdr:col>
      <xdr:colOff>165100</xdr:colOff>
      <xdr:row>74</xdr:row>
      <xdr:rowOff>88678</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67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105205</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44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163957</xdr:rowOff>
    </xdr:from>
    <xdr:to>
      <xdr:col>72</xdr:col>
      <xdr:colOff>38100</xdr:colOff>
      <xdr:row>73</xdr:row>
      <xdr:rowOff>94107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50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110634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28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135954</xdr:rowOff>
    </xdr:from>
    <xdr:to>
      <xdr:col>67</xdr:col>
      <xdr:colOff>101600</xdr:colOff>
      <xdr:row>75</xdr:row>
      <xdr:rowOff>66104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82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82631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59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12919</xdr:rowOff>
    </xdr:from>
    <xdr:to>
      <xdr:col>85</xdr:col>
      <xdr:colOff>127000</xdr:colOff>
      <xdr:row>98</xdr:row>
      <xdr:rowOff>68418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15019"/>
          <a:ext cx="838200" cy="5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66607</xdr:rowOff>
    </xdr:from>
    <xdr:to>
      <xdr:col>81</xdr:col>
      <xdr:colOff>50800</xdr:colOff>
      <xdr:row>98</xdr:row>
      <xdr:rowOff>68418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68707"/>
          <a:ext cx="889000" cy="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66607</xdr:rowOff>
    </xdr:from>
    <xdr:to>
      <xdr:col>76</xdr:col>
      <xdr:colOff>114300</xdr:colOff>
      <xdr:row>98</xdr:row>
      <xdr:rowOff>108486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868707"/>
          <a:ext cx="889000" cy="4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50450</xdr:rowOff>
    </xdr:from>
    <xdr:to>
      <xdr:col>71</xdr:col>
      <xdr:colOff>177800</xdr:colOff>
      <xdr:row>98</xdr:row>
      <xdr:rowOff>108486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814300" y="16852550"/>
          <a:ext cx="889000" cy="5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133569</xdr:rowOff>
    </xdr:from>
    <xdr:to>
      <xdr:col>85</xdr:col>
      <xdr:colOff>177800</xdr:colOff>
      <xdr:row>98</xdr:row>
      <xdr:rowOff>63719</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6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92946</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55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17618</xdr:rowOff>
    </xdr:from>
    <xdr:to>
      <xdr:col>81</xdr:col>
      <xdr:colOff>101600</xdr:colOff>
      <xdr:row>98</xdr:row>
      <xdr:rowOff>119218</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1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110345</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1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15807</xdr:rowOff>
    </xdr:from>
    <xdr:to>
      <xdr:col>76</xdr:col>
      <xdr:colOff>165100</xdr:colOff>
      <xdr:row>98</xdr:row>
      <xdr:rowOff>117407</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1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108534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57686</xdr:rowOff>
    </xdr:from>
    <xdr:to>
      <xdr:col>72</xdr:col>
      <xdr:colOff>38100</xdr:colOff>
      <xdr:row>98</xdr:row>
      <xdr:rowOff>159286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5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150413</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68428" y="1695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171100</xdr:rowOff>
    </xdr:from>
    <xdr:to>
      <xdr:col>67</xdr:col>
      <xdr:colOff>101600</xdr:colOff>
      <xdr:row>98</xdr:row>
      <xdr:rowOff>101250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0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117777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7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17236</xdr:rowOff>
    </xdr:from>
    <xdr:to>
      <xdr:col>116</xdr:col>
      <xdr:colOff>62864</xdr:colOff>
      <xdr:row>39</xdr:row>
      <xdr:rowOff>98878</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675086"/>
          <a:ext cx="1269" cy="1110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135363</xdr:rowOff>
    </xdr:from>
    <xdr:ext cx="469744"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45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17236</xdr:rowOff>
    </xdr:from>
    <xdr:to>
      <xdr:col>116</xdr:col>
      <xdr:colOff>152400</xdr:colOff>
      <xdr:row>33</xdr:row>
      <xdr:rowOff>17236</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6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40259</xdr:rowOff>
    </xdr:from>
    <xdr:to>
      <xdr:col>116</xdr:col>
      <xdr:colOff>63500</xdr:colOff>
      <xdr:row>39</xdr:row>
      <xdr:rowOff>60996</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5183759"/>
          <a:ext cx="838200" cy="156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124840</xdr:rowOff>
    </xdr:from>
    <xdr:ext cx="378565"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4684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101963</xdr:rowOff>
    </xdr:from>
    <xdr:to>
      <xdr:col>116</xdr:col>
      <xdr:colOff>114300</xdr:colOff>
      <xdr:row>39</xdr:row>
      <xdr:rowOff>32113</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61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40259</xdr:rowOff>
    </xdr:from>
    <xdr:to>
      <xdr:col>111</xdr:col>
      <xdr:colOff>177800</xdr:colOff>
      <xdr:row>38</xdr:row>
      <xdr:rowOff>40912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5183759"/>
          <a:ext cx="889000" cy="137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57713</xdr:rowOff>
    </xdr:from>
    <xdr:to>
      <xdr:col>112</xdr:col>
      <xdr:colOff>38100</xdr:colOff>
      <xdr:row>38</xdr:row>
      <xdr:rowOff>159313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72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150440</xdr:rowOff>
    </xdr:from>
    <xdr:ext cx="378565"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134017" y="6665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40912</xdr:rowOff>
    </xdr:from>
    <xdr:to>
      <xdr:col>107</xdr:col>
      <xdr:colOff>50800</xdr:colOff>
      <xdr:row>39</xdr:row>
      <xdr:rowOff>71283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9545300" y="6556012"/>
          <a:ext cx="889000" cy="20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84165</xdr:rowOff>
    </xdr:from>
    <xdr:to>
      <xdr:col>107</xdr:col>
      <xdr:colOff>101600</xdr:colOff>
      <xdr:row>39</xdr:row>
      <xdr:rowOff>14315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9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5442</xdr:rowOff>
    </xdr:from>
    <xdr:ext cx="378565"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5017" y="6691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69814</xdr:rowOff>
    </xdr:from>
    <xdr:to>
      <xdr:col>102</xdr:col>
      <xdr:colOff>114300</xdr:colOff>
      <xdr:row>39</xdr:row>
      <xdr:rowOff>71283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56364"/>
          <a:ext cx="88900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63427</xdr:rowOff>
    </xdr:from>
    <xdr:to>
      <xdr:col>102</xdr:col>
      <xdr:colOff>165100</xdr:colOff>
      <xdr:row>38</xdr:row>
      <xdr:rowOff>165027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10105</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56017" y="6353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48732</xdr:rowOff>
    </xdr:from>
    <xdr:to>
      <xdr:col>98</xdr:col>
      <xdr:colOff>38100</xdr:colOff>
      <xdr:row>38</xdr:row>
      <xdr:rowOff>150332</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56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166859</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3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10196</xdr:rowOff>
    </xdr:from>
    <xdr:to>
      <xdr:col>116</xdr:col>
      <xdr:colOff>114300</xdr:colOff>
      <xdr:row>39</xdr:row>
      <xdr:rowOff>111796</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9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96573</xdr:rowOff>
    </xdr:from>
    <xdr:ext cx="378565"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611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29</xdr:row>
      <xdr:rowOff>160909</xdr:rowOff>
    </xdr:from>
    <xdr:to>
      <xdr:col>112</xdr:col>
      <xdr:colOff>38100</xdr:colOff>
      <xdr:row>30</xdr:row>
      <xdr:rowOff>91059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513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28</xdr:row>
      <xdr:rowOff>107586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490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161562</xdr:rowOff>
    </xdr:from>
    <xdr:to>
      <xdr:col>107</xdr:col>
      <xdr:colOff>101600</xdr:colOff>
      <xdr:row>38</xdr:row>
      <xdr:rowOff>91712</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50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108239</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280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20483</xdr:rowOff>
    </xdr:from>
    <xdr:to>
      <xdr:col>102</xdr:col>
      <xdr:colOff>165100</xdr:colOff>
      <xdr:row>39</xdr:row>
      <xdr:rowOff>122083</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70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113210</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6017" y="6799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19014</xdr:rowOff>
    </xdr:from>
    <xdr:to>
      <xdr:col>98</xdr:col>
      <xdr:colOff>38100</xdr:colOff>
      <xdr:row>39</xdr:row>
      <xdr:rowOff>120614</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70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111741</xdr:rowOff>
    </xdr:from>
    <xdr:ext cx="378565"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7017" y="6798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114097</xdr:rowOff>
    </xdr:from>
    <xdr:to>
      <xdr:col>116</xdr:col>
      <xdr:colOff>63500</xdr:colOff>
      <xdr:row>73</xdr:row>
      <xdr:rowOff>139243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629947"/>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114097</xdr:rowOff>
    </xdr:from>
    <xdr:to>
      <xdr:col>111</xdr:col>
      <xdr:colOff>177800</xdr:colOff>
      <xdr:row>74</xdr:row>
      <xdr:rowOff>89114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629947"/>
          <a:ext cx="889000" cy="14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89114</xdr:rowOff>
    </xdr:from>
    <xdr:to>
      <xdr:col>107</xdr:col>
      <xdr:colOff>50800</xdr:colOff>
      <xdr:row>74</xdr:row>
      <xdr:rowOff>111844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776414"/>
          <a:ext cx="889000" cy="2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111550</xdr:rowOff>
    </xdr:from>
    <xdr:to>
      <xdr:col>102</xdr:col>
      <xdr:colOff>114300</xdr:colOff>
      <xdr:row>74</xdr:row>
      <xdr:rowOff>111844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2798850"/>
          <a:ext cx="889000" cy="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88443</xdr:rowOff>
    </xdr:from>
    <xdr:to>
      <xdr:col>116</xdr:col>
      <xdr:colOff>114300</xdr:colOff>
      <xdr:row>74</xdr:row>
      <xdr:rowOff>18593</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60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111320</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4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63297</xdr:rowOff>
    </xdr:from>
    <xdr:to>
      <xdr:col>112</xdr:col>
      <xdr:colOff>38100</xdr:colOff>
      <xdr:row>73</xdr:row>
      <xdr:rowOff>164897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57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9974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35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38314</xdr:rowOff>
    </xdr:from>
    <xdr:to>
      <xdr:col>107</xdr:col>
      <xdr:colOff>101600</xdr:colOff>
      <xdr:row>74</xdr:row>
      <xdr:rowOff>139914</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72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156441</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50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61044</xdr:rowOff>
    </xdr:from>
    <xdr:to>
      <xdr:col>102</xdr:col>
      <xdr:colOff>165100</xdr:colOff>
      <xdr:row>74</xdr:row>
      <xdr:rowOff>162644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74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7721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52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60750</xdr:rowOff>
    </xdr:from>
    <xdr:to>
      <xdr:col>98</xdr:col>
      <xdr:colOff>38100</xdr:colOff>
      <xdr:row>74</xdr:row>
      <xdr:rowOff>162350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74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7427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52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534,898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円となっている。主な構成項目である扶助費は、住民一人当たりの金額が類似団体平均を</a:t>
          </a:r>
          <a:r>
            <a:rPr kumimoji="1" lang="en-US" altLang="ja-JP" sz="1300">
              <a:solidFill>
                <a:schemeClr val="tx1"/>
              </a:solidFill>
              <a:latin typeface="ＭＳ Ｐゴシック" panose="020B0600070205080204" pitchFamily="50" charset="-128"/>
              <a:ea typeface="ＭＳ Ｐゴシック" panose="020B0600070205080204" pitchFamily="50" charset="-128"/>
            </a:rPr>
            <a:t>67,189</a:t>
          </a:r>
          <a:r>
            <a:rPr kumimoji="1" lang="ja-JP" altLang="en-US" sz="1300">
              <a:solidFill>
                <a:schemeClr val="tx1"/>
              </a:solidFill>
              <a:latin typeface="ＭＳ Ｐゴシック" panose="020B0600070205080204" pitchFamily="50" charset="-128"/>
              <a:ea typeface="ＭＳ Ｐゴシック" panose="020B0600070205080204" pitchFamily="50" charset="-128"/>
            </a:rPr>
            <a:t>円上回り、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212,671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円となっている。主な要因としては、生活保護費が類似団体平均と比較して高額であることが挙げられる。人件費は住民一人当たり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42,607</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円となっており、類似団体内平均を大きく下回っている。定員適正化計画による職員数の見直しを図ったことが主な要因である。繰出金は住民一人当たり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50,264</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円となっており、類似団体内平均を上回っている。主な要因としては、高齢者の増加に伴う介護保険制度事業や後期高齢者医療事業に係る繰出金の増加が挙げられる。公債費は一人当たり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45,177</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円となっており、類似団体内平均を上回っている。これは、減債基金を活用した繰上償還を約</a:t>
          </a:r>
          <a:r>
            <a:rPr kumimoji="1" lang="en-US" altLang="ja-JP" sz="1300">
              <a:solidFill>
                <a:schemeClr val="tx1"/>
              </a:solidFill>
              <a:latin typeface="ＭＳ Ｐゴシック" panose="020B0600070205080204" pitchFamily="50" charset="-128"/>
              <a:ea typeface="ＭＳ Ｐゴシック" panose="020B0600070205080204" pitchFamily="50" charset="-128"/>
            </a:rPr>
            <a:t>17</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億円実施したことが要因である。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140,923
137,655
12.71
77,109,333
75,379,442
1,422,066
34,845,768
51,564,307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141415</xdr:rowOff>
    </xdr:from>
    <xdr:to>
      <xdr:col>24</xdr:col>
      <xdr:colOff>63500</xdr:colOff>
      <xdr:row>35</xdr:row>
      <xdr:rowOff>156273</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142165"/>
          <a:ext cx="8382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156273</xdr:rowOff>
    </xdr:from>
    <xdr:to>
      <xdr:col>19</xdr:col>
      <xdr:colOff>177800</xdr:colOff>
      <xdr:row>35</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157023"/>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150559</xdr:rowOff>
    </xdr:from>
    <xdr:to>
      <xdr:col>15</xdr:col>
      <xdr:colOff>50800</xdr:colOff>
      <xdr:row>35</xdr:row>
      <xdr:rowOff>156845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151309"/>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150559</xdr:rowOff>
    </xdr:from>
    <xdr:to>
      <xdr:col>10</xdr:col>
      <xdr:colOff>114300</xdr:colOff>
      <xdr:row>35</xdr:row>
      <xdr:rowOff>157416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6151309"/>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90615</xdr:rowOff>
    </xdr:from>
    <xdr:to>
      <xdr:col>24</xdr:col>
      <xdr:colOff>114300</xdr:colOff>
      <xdr:row>36</xdr:row>
      <xdr:rowOff>20765</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09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113492</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94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105473</xdr:rowOff>
    </xdr:from>
    <xdr:to>
      <xdr:col>20</xdr:col>
      <xdr:colOff>38100</xdr:colOff>
      <xdr:row>36</xdr:row>
      <xdr:rowOff>35623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10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52150</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881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106045</xdr:rowOff>
    </xdr:from>
    <xdr:to>
      <xdr:col>15</xdr:col>
      <xdr:colOff>101600</xdr:colOff>
      <xdr:row>36</xdr:row>
      <xdr:rowOff>36195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52722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8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99759</xdr:rowOff>
    </xdr:from>
    <xdr:to>
      <xdr:col>10</xdr:col>
      <xdr:colOff>165100</xdr:colOff>
      <xdr:row>36</xdr:row>
      <xdr:rowOff>29909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10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46436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87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106616</xdr:rowOff>
    </xdr:from>
    <xdr:to>
      <xdr:col>6</xdr:col>
      <xdr:colOff>38100</xdr:colOff>
      <xdr:row>36</xdr:row>
      <xdr:rowOff>36766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10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53293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882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151347</xdr:rowOff>
    </xdr:from>
    <xdr:to>
      <xdr:col>24</xdr:col>
      <xdr:colOff>63500</xdr:colOff>
      <xdr:row>58</xdr:row>
      <xdr:rowOff>73455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23997"/>
          <a:ext cx="838200" cy="9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27576</xdr:rowOff>
    </xdr:from>
    <xdr:to>
      <xdr:col>19</xdr:col>
      <xdr:colOff>177800</xdr:colOff>
      <xdr:row>58</xdr:row>
      <xdr:rowOff>73455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971676"/>
          <a:ext cx="889000" cy="4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27576</xdr:rowOff>
    </xdr:from>
    <xdr:to>
      <xdr:col>15</xdr:col>
      <xdr:colOff>50800</xdr:colOff>
      <xdr:row>58</xdr:row>
      <xdr:rowOff>33748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71676"/>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197</xdr:rowOff>
    </xdr:from>
    <xdr:to>
      <xdr:col>10</xdr:col>
      <xdr:colOff>114300</xdr:colOff>
      <xdr:row>58</xdr:row>
      <xdr:rowOff>33748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01397"/>
          <a:ext cx="889000" cy="37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100547</xdr:rowOff>
    </xdr:from>
    <xdr:to>
      <xdr:col>24</xdr:col>
      <xdr:colOff>114300</xdr:colOff>
      <xdr:row>58</xdr:row>
      <xdr:rowOff>30697</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7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22655</xdr:rowOff>
    </xdr:from>
    <xdr:to>
      <xdr:col>20</xdr:col>
      <xdr:colOff>38100</xdr:colOff>
      <xdr:row>58</xdr:row>
      <xdr:rowOff>124255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115382</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5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148226</xdr:rowOff>
    </xdr:from>
    <xdr:to>
      <xdr:col>15</xdr:col>
      <xdr:colOff>101600</xdr:colOff>
      <xdr:row>58</xdr:row>
      <xdr:rowOff>78376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2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69503</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1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154398</xdr:rowOff>
    </xdr:from>
    <xdr:to>
      <xdr:col>10</xdr:col>
      <xdr:colOff>165100</xdr:colOff>
      <xdr:row>58</xdr:row>
      <xdr:rowOff>84548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2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75675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1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120847</xdr:rowOff>
    </xdr:from>
    <xdr:to>
      <xdr:col>6</xdr:col>
      <xdr:colOff>38100</xdr:colOff>
      <xdr:row>56</xdr:row>
      <xdr:rowOff>50997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5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42124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43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160182</xdr:rowOff>
    </xdr:from>
    <xdr:to>
      <xdr:col>24</xdr:col>
      <xdr:colOff>63500</xdr:colOff>
      <xdr:row>72</xdr:row>
      <xdr:rowOff>164457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504582"/>
          <a:ext cx="838200" cy="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164457</xdr:rowOff>
    </xdr:from>
    <xdr:to>
      <xdr:col>19</xdr:col>
      <xdr:colOff>177800</xdr:colOff>
      <xdr:row>73</xdr:row>
      <xdr:rowOff>139905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508857"/>
          <a:ext cx="889000" cy="14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139905</xdr:rowOff>
    </xdr:from>
    <xdr:to>
      <xdr:col>15</xdr:col>
      <xdr:colOff>50800</xdr:colOff>
      <xdr:row>73</xdr:row>
      <xdr:rowOff>143997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2655755"/>
          <a:ext cx="889000" cy="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143997</xdr:rowOff>
    </xdr:from>
    <xdr:to>
      <xdr:col>10</xdr:col>
      <xdr:colOff>114300</xdr:colOff>
      <xdr:row>75</xdr:row>
      <xdr:rowOff>34941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659847"/>
          <a:ext cx="889000" cy="23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109382</xdr:rowOff>
    </xdr:from>
    <xdr:to>
      <xdr:col>24</xdr:col>
      <xdr:colOff>114300</xdr:colOff>
      <xdr:row>73</xdr:row>
      <xdr:rowOff>39532</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45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132259</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30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113657</xdr:rowOff>
    </xdr:from>
    <xdr:to>
      <xdr:col>20</xdr:col>
      <xdr:colOff>38100</xdr:colOff>
      <xdr:row>73</xdr:row>
      <xdr:rowOff>43807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45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60334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23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89105</xdr:rowOff>
    </xdr:from>
    <xdr:to>
      <xdr:col>15</xdr:col>
      <xdr:colOff>101600</xdr:colOff>
      <xdr:row>74</xdr:row>
      <xdr:rowOff>19255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260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35782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380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93197</xdr:rowOff>
    </xdr:from>
    <xdr:to>
      <xdr:col>10</xdr:col>
      <xdr:colOff>165100</xdr:colOff>
      <xdr:row>74</xdr:row>
      <xdr:rowOff>23347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60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39874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384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155591</xdr:rowOff>
    </xdr:from>
    <xdr:to>
      <xdr:col>6</xdr:col>
      <xdr:colOff>38100</xdr:colOff>
      <xdr:row>75</xdr:row>
      <xdr:rowOff>85741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284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102268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618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110534</xdr:rowOff>
    </xdr:from>
    <xdr:to>
      <xdr:col>24</xdr:col>
      <xdr:colOff>63500</xdr:colOff>
      <xdr:row>97</xdr:row>
      <xdr:rowOff>140443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569734"/>
          <a:ext cx="838200" cy="20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80283</xdr:rowOff>
    </xdr:from>
    <xdr:to>
      <xdr:col>19</xdr:col>
      <xdr:colOff>177800</xdr:colOff>
      <xdr:row>96</xdr:row>
      <xdr:rowOff>110534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539483"/>
          <a:ext cx="889000" cy="3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79674</xdr:rowOff>
    </xdr:from>
    <xdr:to>
      <xdr:col>15</xdr:col>
      <xdr:colOff>50800</xdr:colOff>
      <xdr:row>96</xdr:row>
      <xdr:rowOff>80283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538874"/>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79674</xdr:rowOff>
    </xdr:from>
    <xdr:to>
      <xdr:col>10</xdr:col>
      <xdr:colOff>114300</xdr:colOff>
      <xdr:row>98</xdr:row>
      <xdr:rowOff>57499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538874"/>
          <a:ext cx="889000" cy="32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89643</xdr:rowOff>
    </xdr:from>
    <xdr:to>
      <xdr:col>24</xdr:col>
      <xdr:colOff>114300</xdr:colOff>
      <xdr:row>98</xdr:row>
      <xdr:rowOff>19793</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72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68070</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69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59734</xdr:rowOff>
    </xdr:from>
    <xdr:to>
      <xdr:col>20</xdr:col>
      <xdr:colOff>38100</xdr:colOff>
      <xdr:row>96</xdr:row>
      <xdr:rowOff>161334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1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6411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294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29483</xdr:rowOff>
    </xdr:from>
    <xdr:to>
      <xdr:col>15</xdr:col>
      <xdr:colOff>101600</xdr:colOff>
      <xdr:row>96</xdr:row>
      <xdr:rowOff>131083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48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147610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26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28874</xdr:rowOff>
    </xdr:from>
    <xdr:to>
      <xdr:col>10</xdr:col>
      <xdr:colOff>165100</xdr:colOff>
      <xdr:row>96</xdr:row>
      <xdr:rowOff>130474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48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147001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26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6699</xdr:rowOff>
    </xdr:from>
    <xdr:to>
      <xdr:col>6</xdr:col>
      <xdr:colOff>38100</xdr:colOff>
      <xdr:row>98</xdr:row>
      <xdr:rowOff>108299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0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99426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0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163703</xdr:rowOff>
    </xdr:from>
    <xdr:to>
      <xdr:col>55</xdr:col>
      <xdr:colOff>0</xdr:colOff>
      <xdr:row>38</xdr:row>
      <xdr:rowOff>165227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678803"/>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163703</xdr:rowOff>
    </xdr:from>
    <xdr:to>
      <xdr:col>50</xdr:col>
      <xdr:colOff>114300</xdr:colOff>
      <xdr:row>38</xdr:row>
      <xdr:rowOff>164084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678803"/>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164084</xdr:rowOff>
    </xdr:from>
    <xdr:to>
      <xdr:col>45</xdr:col>
      <xdr:colOff>177800</xdr:colOff>
      <xdr:row>38</xdr:row>
      <xdr:rowOff>164084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6791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164084</xdr:rowOff>
    </xdr:from>
    <xdr:to>
      <xdr:col>41</xdr:col>
      <xdr:colOff>50800</xdr:colOff>
      <xdr:row>38</xdr:row>
      <xdr:rowOff>164465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67918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114427</xdr:rowOff>
    </xdr:from>
    <xdr:to>
      <xdr:col>55</xdr:col>
      <xdr:colOff>50800</xdr:colOff>
      <xdr:row>39</xdr:row>
      <xdr:rowOff>44577</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2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29354</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444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112903</xdr:rowOff>
    </xdr:from>
    <xdr:to>
      <xdr:col>50</xdr:col>
      <xdr:colOff>165100</xdr:colOff>
      <xdr:row>39</xdr:row>
      <xdr:rowOff>43053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62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34180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720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113284</xdr:rowOff>
    </xdr:from>
    <xdr:to>
      <xdr:col>46</xdr:col>
      <xdr:colOff>38100</xdr:colOff>
      <xdr:row>39</xdr:row>
      <xdr:rowOff>43434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62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34561</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721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113284</xdr:rowOff>
    </xdr:from>
    <xdr:to>
      <xdr:col>41</xdr:col>
      <xdr:colOff>101600</xdr:colOff>
      <xdr:row>39</xdr:row>
      <xdr:rowOff>43434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62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34561</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721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113665</xdr:rowOff>
    </xdr:from>
    <xdr:to>
      <xdr:col>36</xdr:col>
      <xdr:colOff>165100</xdr:colOff>
      <xdr:row>39</xdr:row>
      <xdr:rowOff>43815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62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34942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721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127036</xdr:rowOff>
    </xdr:from>
    <xdr:to>
      <xdr:col>55</xdr:col>
      <xdr:colOff>0</xdr:colOff>
      <xdr:row>58</xdr:row>
      <xdr:rowOff>127310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10071136"/>
          <a:ext cx="8382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126807</xdr:rowOff>
    </xdr:from>
    <xdr:to>
      <xdr:col>50</xdr:col>
      <xdr:colOff>114300</xdr:colOff>
      <xdr:row>58</xdr:row>
      <xdr:rowOff>127310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10070907"/>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126807</xdr:rowOff>
    </xdr:from>
    <xdr:to>
      <xdr:col>45</xdr:col>
      <xdr:colOff>177800</xdr:colOff>
      <xdr:row>58</xdr:row>
      <xdr:rowOff>127356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10070907"/>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127356</xdr:rowOff>
    </xdr:from>
    <xdr:to>
      <xdr:col>41</xdr:col>
      <xdr:colOff>50800</xdr:colOff>
      <xdr:row>58</xdr:row>
      <xdr:rowOff>127813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71456"/>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76236</xdr:rowOff>
    </xdr:from>
    <xdr:to>
      <xdr:col>55</xdr:col>
      <xdr:colOff>50800</xdr:colOff>
      <xdr:row>59</xdr:row>
      <xdr:rowOff>6386</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1002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162613</xdr:rowOff>
    </xdr:from>
    <xdr:ext cx="378565"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35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76510</xdr:rowOff>
    </xdr:from>
    <xdr:to>
      <xdr:col>50</xdr:col>
      <xdr:colOff>165100</xdr:colOff>
      <xdr:row>59</xdr:row>
      <xdr:rowOff>6660</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1002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169237</xdr:rowOff>
    </xdr:from>
    <xdr:ext cx="378565"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50017" y="10113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76007</xdr:rowOff>
    </xdr:from>
    <xdr:to>
      <xdr:col>46</xdr:col>
      <xdr:colOff>38100</xdr:colOff>
      <xdr:row>59</xdr:row>
      <xdr:rowOff>6157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1002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168734</xdr:rowOff>
    </xdr:from>
    <xdr:ext cx="378565"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112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76556</xdr:rowOff>
    </xdr:from>
    <xdr:to>
      <xdr:col>41</xdr:col>
      <xdr:colOff>101600</xdr:colOff>
      <xdr:row>59</xdr:row>
      <xdr:rowOff>6706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2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169283</xdr:rowOff>
    </xdr:from>
    <xdr:ext cx="378565"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1133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77013</xdr:rowOff>
    </xdr:from>
    <xdr:to>
      <xdr:col>36</xdr:col>
      <xdr:colOff>165100</xdr:colOff>
      <xdr:row>59</xdr:row>
      <xdr:rowOff>7163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2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169740</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113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107029</xdr:rowOff>
    </xdr:from>
    <xdr:to>
      <xdr:col>55</xdr:col>
      <xdr:colOff>0</xdr:colOff>
      <xdr:row>79</xdr:row>
      <xdr:rowOff>35401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480129"/>
          <a:ext cx="838200" cy="9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39363</xdr:rowOff>
    </xdr:from>
    <xdr:to>
      <xdr:col>50</xdr:col>
      <xdr:colOff>114300</xdr:colOff>
      <xdr:row>78</xdr:row>
      <xdr:rowOff>107029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412463"/>
          <a:ext cx="889000" cy="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39363</xdr:rowOff>
    </xdr:from>
    <xdr:to>
      <xdr:col>45</xdr:col>
      <xdr:colOff>177800</xdr:colOff>
      <xdr:row>78</xdr:row>
      <xdr:rowOff>71273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412463"/>
          <a:ext cx="889000" cy="3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39078</xdr:rowOff>
    </xdr:from>
    <xdr:to>
      <xdr:col>41</xdr:col>
      <xdr:colOff>50800</xdr:colOff>
      <xdr:row>78</xdr:row>
      <xdr:rowOff>71273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412178"/>
          <a:ext cx="889000" cy="3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156051</xdr:rowOff>
    </xdr:from>
    <xdr:to>
      <xdr:col>55</xdr:col>
      <xdr:colOff>50800</xdr:colOff>
      <xdr:row>79</xdr:row>
      <xdr:rowOff>86201</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52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70978</xdr:rowOff>
    </xdr:from>
    <xdr:ext cx="378565"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444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56229</xdr:rowOff>
    </xdr:from>
    <xdr:to>
      <xdr:col>50</xdr:col>
      <xdr:colOff>165100</xdr:colOff>
      <xdr:row>78</xdr:row>
      <xdr:rowOff>157829</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2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148956</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2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160013</xdr:rowOff>
    </xdr:from>
    <xdr:to>
      <xdr:col>46</xdr:col>
      <xdr:colOff>38100</xdr:colOff>
      <xdr:row>78</xdr:row>
      <xdr:rowOff>90163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36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81290</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454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20473</xdr:rowOff>
    </xdr:from>
    <xdr:to>
      <xdr:col>41</xdr:col>
      <xdr:colOff>101600</xdr:colOff>
      <xdr:row>78</xdr:row>
      <xdr:rowOff>122073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39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113200</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486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159728</xdr:rowOff>
    </xdr:from>
    <xdr:to>
      <xdr:col>36</xdr:col>
      <xdr:colOff>165100</xdr:colOff>
      <xdr:row>78</xdr:row>
      <xdr:rowOff>89878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36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81005</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454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170999</xdr:rowOff>
    </xdr:from>
    <xdr:to>
      <xdr:col>55</xdr:col>
      <xdr:colOff>0</xdr:colOff>
      <xdr:row>98</xdr:row>
      <xdr:rowOff>33153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801649"/>
          <a:ext cx="838200" cy="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126842</xdr:rowOff>
    </xdr:from>
    <xdr:to>
      <xdr:col>50</xdr:col>
      <xdr:colOff>114300</xdr:colOff>
      <xdr:row>97</xdr:row>
      <xdr:rowOff>170999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57492"/>
          <a:ext cx="889000" cy="4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126842</xdr:rowOff>
    </xdr:from>
    <xdr:to>
      <xdr:col>45</xdr:col>
      <xdr:colOff>177800</xdr:colOff>
      <xdr:row>98</xdr:row>
      <xdr:rowOff>58165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57492"/>
          <a:ext cx="889000" cy="10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58165</xdr:rowOff>
    </xdr:from>
    <xdr:to>
      <xdr:col>41</xdr:col>
      <xdr:colOff>50800</xdr:colOff>
      <xdr:row>98</xdr:row>
      <xdr:rowOff>74797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860265"/>
          <a:ext cx="889000" cy="1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153803</xdr:rowOff>
    </xdr:from>
    <xdr:to>
      <xdr:col>55</xdr:col>
      <xdr:colOff>50800</xdr:colOff>
      <xdr:row>98</xdr:row>
      <xdr:rowOff>83953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8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132230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76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120199</xdr:rowOff>
    </xdr:from>
    <xdr:to>
      <xdr:col>50</xdr:col>
      <xdr:colOff>165100</xdr:colOff>
      <xdr:row>98</xdr:row>
      <xdr:rowOff>50349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5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41476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4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76042</xdr:rowOff>
    </xdr:from>
    <xdr:to>
      <xdr:col>46</xdr:col>
      <xdr:colOff>38100</xdr:colOff>
      <xdr:row>98</xdr:row>
      <xdr:rowOff>6192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168769</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9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7365</xdr:rowOff>
    </xdr:from>
    <xdr:to>
      <xdr:col>41</xdr:col>
      <xdr:colOff>101600</xdr:colOff>
      <xdr:row>98</xdr:row>
      <xdr:rowOff>108965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0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100092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0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23997</xdr:rowOff>
    </xdr:from>
    <xdr:to>
      <xdr:col>36</xdr:col>
      <xdr:colOff>165100</xdr:colOff>
      <xdr:row>98</xdr:row>
      <xdr:rowOff>125597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2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116724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918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59782</xdr:rowOff>
    </xdr:from>
    <xdr:to>
      <xdr:col>85</xdr:col>
      <xdr:colOff>127000</xdr:colOff>
      <xdr:row>35</xdr:row>
      <xdr:rowOff>69931</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5481300" y="6060532"/>
          <a:ext cx="838200" cy="1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59782</xdr:rowOff>
    </xdr:from>
    <xdr:to>
      <xdr:col>81</xdr:col>
      <xdr:colOff>50800</xdr:colOff>
      <xdr:row>35</xdr:row>
      <xdr:rowOff>104678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060532"/>
          <a:ext cx="889000" cy="4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104678</xdr:rowOff>
    </xdr:from>
    <xdr:to>
      <xdr:col>76</xdr:col>
      <xdr:colOff>114300</xdr:colOff>
      <xdr:row>36</xdr:row>
      <xdr:rowOff>85293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105428"/>
          <a:ext cx="889000" cy="15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33538</xdr:rowOff>
    </xdr:from>
    <xdr:to>
      <xdr:col>71</xdr:col>
      <xdr:colOff>177800</xdr:colOff>
      <xdr:row>36</xdr:row>
      <xdr:rowOff>85293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5862838"/>
          <a:ext cx="889000" cy="39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19131</xdr:rowOff>
    </xdr:from>
    <xdr:to>
      <xdr:col>85</xdr:col>
      <xdr:colOff>177800</xdr:colOff>
      <xdr:row>35</xdr:row>
      <xdr:rowOff>120731</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0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42008</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87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8982</xdr:rowOff>
    </xdr:from>
    <xdr:to>
      <xdr:col>81</xdr:col>
      <xdr:colOff>101600</xdr:colOff>
      <xdr:row>35</xdr:row>
      <xdr:rowOff>110582</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00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127109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78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53878</xdr:rowOff>
    </xdr:from>
    <xdr:to>
      <xdr:col>76</xdr:col>
      <xdr:colOff>165100</xdr:colOff>
      <xdr:row>35</xdr:row>
      <xdr:rowOff>155478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05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555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582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34493</xdr:rowOff>
    </xdr:from>
    <xdr:to>
      <xdr:col>72</xdr:col>
      <xdr:colOff>38100</xdr:colOff>
      <xdr:row>36</xdr:row>
      <xdr:rowOff>136093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20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152620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98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154188</xdr:rowOff>
    </xdr:from>
    <xdr:to>
      <xdr:col>67</xdr:col>
      <xdr:colOff>101600</xdr:colOff>
      <xdr:row>34</xdr:row>
      <xdr:rowOff>84338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581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100865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558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39097</xdr:rowOff>
    </xdr:from>
    <xdr:to>
      <xdr:col>85</xdr:col>
      <xdr:colOff>126364</xdr:colOff>
      <xdr:row>57</xdr:row>
      <xdr:rowOff>75559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11597"/>
          <a:ext cx="1269" cy="1236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79386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98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75559</xdr:rowOff>
    </xdr:from>
    <xdr:to>
      <xdr:col>86</xdr:col>
      <xdr:colOff>25400</xdr:colOff>
      <xdr:row>57</xdr:row>
      <xdr:rowOff>75559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9848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157224</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8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39097</xdr:rowOff>
    </xdr:from>
    <xdr:to>
      <xdr:col>86</xdr:col>
      <xdr:colOff>25400</xdr:colOff>
      <xdr:row>50</xdr:row>
      <xdr:rowOff>39097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11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102724</xdr:rowOff>
    </xdr:from>
    <xdr:to>
      <xdr:col>85</xdr:col>
      <xdr:colOff>127000</xdr:colOff>
      <xdr:row>56</xdr:row>
      <xdr:rowOff>69710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532474"/>
          <a:ext cx="838200" cy="13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43463</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301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20586</xdr:rowOff>
    </xdr:from>
    <xdr:to>
      <xdr:col>85</xdr:col>
      <xdr:colOff>177800</xdr:colOff>
      <xdr:row>55</xdr:row>
      <xdr:rowOff>122186</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45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69710</xdr:rowOff>
    </xdr:from>
    <xdr:to>
      <xdr:col>81</xdr:col>
      <xdr:colOff>50800</xdr:colOff>
      <xdr:row>57</xdr:row>
      <xdr:rowOff>149625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670910"/>
          <a:ext cx="889000" cy="25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123419</xdr:rowOff>
    </xdr:from>
    <xdr:to>
      <xdr:col>81</xdr:col>
      <xdr:colOff>101600</xdr:colOff>
      <xdr:row>56</xdr:row>
      <xdr:rowOff>53569</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70096</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32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149625</xdr:rowOff>
    </xdr:from>
    <xdr:to>
      <xdr:col>76</xdr:col>
      <xdr:colOff>114300</xdr:colOff>
      <xdr:row>58</xdr:row>
      <xdr:rowOff>40849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22275"/>
          <a:ext cx="889000" cy="6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4318</xdr:rowOff>
    </xdr:from>
    <xdr:to>
      <xdr:col>76</xdr:col>
      <xdr:colOff>165100</xdr:colOff>
      <xdr:row>56</xdr:row>
      <xdr:rowOff>105918</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122445</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13722</xdr:rowOff>
    </xdr:from>
    <xdr:to>
      <xdr:col>71</xdr:col>
      <xdr:colOff>177800</xdr:colOff>
      <xdr:row>58</xdr:row>
      <xdr:rowOff>40849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272022"/>
          <a:ext cx="889000" cy="71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29655</xdr:rowOff>
    </xdr:from>
    <xdr:to>
      <xdr:col>72</xdr:col>
      <xdr:colOff>38100</xdr:colOff>
      <xdr:row>56</xdr:row>
      <xdr:rowOff>131255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147782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4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85681</xdr:rowOff>
    </xdr:from>
    <xdr:to>
      <xdr:col>67</xdr:col>
      <xdr:colOff>101600</xdr:colOff>
      <xdr:row>56</xdr:row>
      <xdr:rowOff>15831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6958</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0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51924</xdr:rowOff>
    </xdr:from>
    <xdr:to>
      <xdr:col>85</xdr:col>
      <xdr:colOff>177800</xdr:colOff>
      <xdr:row>55</xdr:row>
      <xdr:rowOff>153524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4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30351</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46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18910</xdr:rowOff>
    </xdr:from>
    <xdr:to>
      <xdr:col>81</xdr:col>
      <xdr:colOff>101600</xdr:colOff>
      <xdr:row>56</xdr:row>
      <xdr:rowOff>120510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62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111637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712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98825</xdr:rowOff>
    </xdr:from>
    <xdr:to>
      <xdr:col>76</xdr:col>
      <xdr:colOff>165100</xdr:colOff>
      <xdr:row>58</xdr:row>
      <xdr:rowOff>28975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7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20102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6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161499</xdr:rowOff>
    </xdr:from>
    <xdr:to>
      <xdr:col>72</xdr:col>
      <xdr:colOff>38100</xdr:colOff>
      <xdr:row>58</xdr:row>
      <xdr:rowOff>91649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3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82776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2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134372</xdr:rowOff>
    </xdr:from>
    <xdr:to>
      <xdr:col>67</xdr:col>
      <xdr:colOff>101600</xdr:colOff>
      <xdr:row>54</xdr:row>
      <xdr:rowOff>64522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22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81049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8996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24885</xdr:rowOff>
    </xdr:from>
    <xdr:to>
      <xdr:col>71</xdr:col>
      <xdr:colOff>177800</xdr:colOff>
      <xdr:row>78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397985"/>
          <a:ext cx="8890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145535</xdr:rowOff>
    </xdr:from>
    <xdr:to>
      <xdr:col>67</xdr:col>
      <xdr:colOff>101600</xdr:colOff>
      <xdr:row>78</xdr:row>
      <xdr:rowOff>75685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34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66812</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89650" y="134399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41078</xdr:rowOff>
    </xdr:from>
    <xdr:to>
      <xdr:col>85</xdr:col>
      <xdr:colOff>127000</xdr:colOff>
      <xdr:row>95</xdr:row>
      <xdr:rowOff>91790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157378"/>
          <a:ext cx="838200" cy="22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37878</xdr:rowOff>
    </xdr:from>
    <xdr:to>
      <xdr:col>81</xdr:col>
      <xdr:colOff>50800</xdr:colOff>
      <xdr:row>95</xdr:row>
      <xdr:rowOff>91790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592300" y="16154178"/>
          <a:ext cx="889000" cy="22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43307</xdr:rowOff>
    </xdr:from>
    <xdr:to>
      <xdr:col>76</xdr:col>
      <xdr:colOff>114300</xdr:colOff>
      <xdr:row>94</xdr:row>
      <xdr:rowOff>37878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5988157"/>
          <a:ext cx="889000" cy="16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43307</xdr:rowOff>
    </xdr:from>
    <xdr:to>
      <xdr:col>71</xdr:col>
      <xdr:colOff>177800</xdr:colOff>
      <xdr:row>95</xdr:row>
      <xdr:rowOff>15303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5988157"/>
          <a:ext cx="889000" cy="31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161728</xdr:rowOff>
    </xdr:from>
    <xdr:to>
      <xdr:col>85</xdr:col>
      <xdr:colOff>177800</xdr:colOff>
      <xdr:row>94</xdr:row>
      <xdr:rowOff>91878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10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13155</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595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40990</xdr:rowOff>
    </xdr:from>
    <xdr:to>
      <xdr:col>81</xdr:col>
      <xdr:colOff>101600</xdr:colOff>
      <xdr:row>95</xdr:row>
      <xdr:rowOff>142590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3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133717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42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158528</xdr:rowOff>
    </xdr:from>
    <xdr:to>
      <xdr:col>76</xdr:col>
      <xdr:colOff>165100</xdr:colOff>
      <xdr:row>94</xdr:row>
      <xdr:rowOff>88678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10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105205</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587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163957</xdr:rowOff>
    </xdr:from>
    <xdr:to>
      <xdr:col>72</xdr:col>
      <xdr:colOff>38100</xdr:colOff>
      <xdr:row>93</xdr:row>
      <xdr:rowOff>94107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593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110634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5712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135953</xdr:rowOff>
    </xdr:from>
    <xdr:to>
      <xdr:col>67</xdr:col>
      <xdr:colOff>101600</xdr:colOff>
      <xdr:row>95</xdr:row>
      <xdr:rowOff>66103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25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82630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02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民生費は住民一人当たり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292,312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円となっており、類似団体内平均を大きく上回っている。主な要因は、平成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29</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市独自に実施している所得制限を設けない０～２歳児の保育料無償化施策によって児童福祉費が高額となっていること、生活保護受給世帯や障がい者（児）などへの支援により社会福祉費が高額となっていることが挙げられる。公債費は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45,177</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円となっており、類似団体内平均を上回っている。これは、減債基金を活用した繰上償還を約</a:t>
          </a:r>
          <a:r>
            <a:rPr kumimoji="1" lang="en-US" altLang="ja-JP" sz="1300">
              <a:solidFill>
                <a:schemeClr val="tx1"/>
              </a:solidFill>
              <a:latin typeface="ＭＳ Ｐゴシック" panose="020B0600070205080204" pitchFamily="50" charset="-128"/>
              <a:ea typeface="ＭＳ Ｐゴシック" panose="020B0600070205080204" pitchFamily="50" charset="-128"/>
            </a:rPr>
            <a:t>17</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億円実施したことが要因である。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大阪府守口市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a:t>
          </a:r>
          <a:r>
            <a:rPr kumimoji="1" lang="ja-JP" altLang="en-US" sz="1300">
              <a:solidFill>
                <a:schemeClr val="tx1"/>
              </a:solidFill>
              <a:latin typeface="ＭＳ ゴシック" pitchFamily="49" charset="-128"/>
              <a:ea typeface="ＭＳ ゴシック" pitchFamily="49" charset="-128"/>
            </a:rPr>
            <a:t>財政調整基金残高は、適切な財源の確保と歳出の精査により、取崩しを回避しており、さらに行財政改革の取組を徹底して推進したことにより実質黒字を確保した結果、歳計剰余金を同基金に積み立て、着実に残高の増加を図っている。基金の残高目標である</a:t>
          </a:r>
          <a:r>
            <a:rPr kumimoji="1" lang="en-US" altLang="ja-JP" sz="1300">
              <a:solidFill>
                <a:schemeClr val="tx1"/>
              </a:solidFill>
              <a:latin typeface="ＭＳ ゴシック" pitchFamily="49" charset="-128"/>
              <a:ea typeface="ＭＳ ゴシック" pitchFamily="49" charset="-128"/>
            </a:rPr>
            <a:t>50</a:t>
          </a:r>
          <a:r>
            <a:rPr kumimoji="1" lang="ja-JP" altLang="en-US" sz="1300">
              <a:solidFill>
                <a:schemeClr val="tx1"/>
              </a:solidFill>
              <a:latin typeface="ＭＳ ゴシック" pitchFamily="49" charset="-128"/>
              <a:ea typeface="ＭＳ ゴシック" pitchFamily="49" charset="-128"/>
            </a:rPr>
            <a:t>億円は達成したが、社会経済情勢の変化による税収減や災害等の不測の事態に対応できる一般財源を確保しておく観点から、今後も歳入歳出の執行管理を適正に行いつつ、引き続き実質黒字を堅持していくよう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大阪府守口市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全会計において、令和６年度決算は黒字となっており、引き続き安定的な財政運営が行えている。今後も公民連携、自治体間連携、民間委託等の更なる推進など、行財政改革に取り組み、強固な行財政運営基盤を堅持し、「いつまでも住み続けたいまち守口」の実現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大阪府守口市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令和６年度においては、前年度と比較し、元利償還金等のうち、組合等が起こした地方債の元利償還金に対する負担金等が</a:t>
          </a:r>
          <a:r>
            <a:rPr kumimoji="1" lang="en-US" altLang="ja-JP" sz="1400">
              <a:solidFill>
                <a:schemeClr val="tx1"/>
              </a:solidFill>
              <a:latin typeface="ＭＳ ゴシック" pitchFamily="49" charset="-128"/>
              <a:ea typeface="ＭＳ ゴシック" pitchFamily="49" charset="-128"/>
            </a:rPr>
            <a:t>22</a:t>
          </a:r>
          <a:r>
            <a:rPr kumimoji="1" lang="ja-JP" altLang="en-US" sz="1400">
              <a:solidFill>
                <a:schemeClr val="tx1"/>
              </a:solidFill>
              <a:latin typeface="ＭＳ ゴシック" pitchFamily="49" charset="-128"/>
              <a:ea typeface="ＭＳ ゴシック" pitchFamily="49" charset="-128"/>
            </a:rPr>
            <a:t>百万円増加したもののの、元利償還金と公営企業債の元利償還金に対する繰入金が合計</a:t>
          </a:r>
          <a:r>
            <a:rPr kumimoji="1" lang="en-US" altLang="ja-JP" sz="1400">
              <a:solidFill>
                <a:schemeClr val="tx1"/>
              </a:solidFill>
              <a:latin typeface="ＭＳ ゴシック" pitchFamily="49" charset="-128"/>
              <a:ea typeface="ＭＳ ゴシック" pitchFamily="49" charset="-128"/>
            </a:rPr>
            <a:t>111</a:t>
          </a:r>
          <a:r>
            <a:rPr kumimoji="1" lang="ja-JP" altLang="en-US" sz="1400">
              <a:solidFill>
                <a:schemeClr val="tx1"/>
              </a:solidFill>
              <a:latin typeface="ＭＳ ゴシック" pitchFamily="49" charset="-128"/>
              <a:ea typeface="ＭＳ ゴシック" pitchFamily="49" charset="-128"/>
            </a:rPr>
            <a:t>百万円減少したため、実質公債費比率の分子は</a:t>
          </a:r>
          <a:r>
            <a:rPr kumimoji="1" lang="en-US" altLang="ja-JP" sz="1400">
              <a:solidFill>
                <a:schemeClr val="tx1"/>
              </a:solidFill>
              <a:latin typeface="ＭＳ ゴシック" pitchFamily="49" charset="-128"/>
              <a:ea typeface="ＭＳ ゴシック" pitchFamily="49" charset="-128"/>
            </a:rPr>
            <a:t>62</a:t>
          </a:r>
          <a:r>
            <a:rPr kumimoji="1" lang="ja-JP" altLang="en-US" sz="1400">
              <a:solidFill>
                <a:schemeClr val="tx1"/>
              </a:solidFill>
              <a:latin typeface="ＭＳ ゴシック" pitchFamily="49" charset="-128"/>
              <a:ea typeface="ＭＳ ゴシック" pitchFamily="49" charset="-128"/>
            </a:rPr>
            <a:t>百万円減少している。</a:t>
          </a:r>
        </a:p>
        <a:p>
          <a:r>
            <a:rPr kumimoji="1" lang="ja-JP" altLang="en-US" sz="1400">
              <a:solidFill>
                <a:schemeClr val="tx1"/>
              </a:solidFill>
              <a:latin typeface="ＭＳ ゴシック" pitchFamily="49" charset="-128"/>
              <a:ea typeface="ＭＳ ゴシック" pitchFamily="49" charset="-128"/>
            </a:rPr>
            <a:t>　早期健全化基準を大きく下回る数値ではあるが、今後とも国・府補助金等の特定財源の確保に努め、過度に地方債に依存することがない財政運営に努め、同比率の改善を図る。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大阪府守口市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令和６年度決算において、公営企業債等繰入見込額が</a:t>
          </a:r>
          <a:r>
            <a:rPr kumimoji="1" lang="en-US" altLang="ja-JP" sz="1400">
              <a:solidFill>
                <a:schemeClr val="tx1"/>
              </a:solidFill>
              <a:latin typeface="ＭＳ ゴシック" pitchFamily="49" charset="-128"/>
              <a:ea typeface="ＭＳ ゴシック" pitchFamily="49" charset="-128"/>
            </a:rPr>
            <a:t>453</a:t>
          </a:r>
          <a:r>
            <a:rPr kumimoji="1" lang="ja-JP" altLang="en-US" sz="1400">
              <a:solidFill>
                <a:schemeClr val="tx1"/>
              </a:solidFill>
              <a:latin typeface="ＭＳ ゴシック" pitchFamily="49" charset="-128"/>
              <a:ea typeface="ＭＳ ゴシック" pitchFamily="49" charset="-128"/>
            </a:rPr>
            <a:t>百万円増加したものの、既発債の借換時期到来に合わせた繰上償還により、地方債現在高の圧縮を図ったことから、将来負担比率の分子は縮小している。年々、将来負担比率は改善しており、早期健全化基準を大きく下回る数値ではあるが、今後とも地方債の発行にあたっては、まずは国・府補助金等の特定財源の確保に努め、過度に地方債に依存することがない財政運営に努め、同比率の改善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大阪府守口市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令和６年度において、歳計剰余金を減債基金に５億円を積み立て、さらに土地売払収入を減債基金に約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19.3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億円、学校教育施設等整備基金に約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億円積み立てたこと等により、基金全体として約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18.6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億円増となった。</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財政調整基金については、「守口市行政経営プラン」（計画期間：</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R8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）による、残高の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億円維持に向けて、社会経済情勢の変化による税収減や災害等の不測の事態に対応できる一般財源を確保しておく観点から引き続き、積立てを行う。</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減債基金については、　減債基金を活用した繰上償還を実施することにより、市債全体の残高及び公債費のコントロールに努める観点から引き続き、積立てを行う。</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その他の基金については、将来負担が見込まれる特定の財政支出に備えるため、一定額を確保していく必要があることから、各基金条例に沿って適切に積立て及び取崩しを行う。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・公共施設等整備基金：公共施設等の整備に必要な資金を積み立てるため。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・学校教育施設整備基金：学校教育施設の整備に必要な資金を積み立てるため。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・人材育成基金：多様化・高度化する時代に即応して活躍できる国際感覚に溢れた人材を育成することにより、「文化都市守口」の実現に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・愛のみのり基金：本市の社会福祉事業のためになされる寄附金（使途を特定しない寄附金を含む。）を有効に活用し、もつて社会福祉の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充実に寄与するため。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・がんばる守口助け合い基金：感染症の流行及び災害等への対応又は災害に強い地域づくり係る事業の実施に資するため。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・公共施設等整備基金：普通財産貸付収入約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億円、ふるさと納税寄附金約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億円の積み立てなどにより、約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億円の増となっている。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・学校教育施設整備基金</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土地売払収入約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億円、ふるさと応援寄附金約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0.9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億円の積み立てなどにより、約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億円の増となっている。</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公共施設、インフラ等の長寿命化対策や、多様化・高度化する市民ニーズ対応など、将来負担が見込まれる特定の財政支出に備えるため、一定額を確保していく。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令和６年度において、退職手当平準化のため財政調整基金を約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億円取り崩したこと等により、令和５年度と比較して約１億円減少している。</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「守口市行政経営プラン」（計画期間：</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R8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）による、残高の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億円維持に向けて、社会経済情勢の変化による税収減や災害等の不測の事態に対応できる一般財源を確保しておく観点から引き続き、積立てを行う。</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令和６年度において、歳計剰余金を減債基金に５億円、土地売払収入を約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19.3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億円積み立てた一方、第三セクター等改革推進債の償還及び市債の借換時機到来に合わせた繰上償還の財源とするため減債基金を約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18.5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億円取り崩したことなどにより、令和５年度と比較して約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11.7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億円増加した。</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減債基金を活用した繰上償還を実施することにより、市債全体の残高及び公債費のコントロールに努める観点から引き続き、積立てを行う。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D3E0FB6-8600-43DD-9266-63D25787FF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6476EAB-F442-4D5B-8726-917E6F9AEF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8AED409F-7A93-47A3-90BD-2D1A7CF8B935}"/>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918C4A05-9389-4F8A-854E-126337165A46}"/>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E23C52D7-A162-4626-BFC5-DE91095194B6}"/>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CA3C409C-66CA-460A-B9AD-943B5888313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3C524220-9502-4893-9D67-67F8E79A5A5B}"/>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1F4A4A7A-D8B2-4322-9FAA-F22BDA8ABB51}"/>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383CF500-BD4F-47B5-AD41-A934A449870C}"/>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4B33606B-ABCB-4603-8F3D-38C89837C57F}"/>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3CEE8F5E-76E0-4281-BEEA-D6FC0F867214}"/>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705F3610-F324-44FF-B67C-DFBCBCED5D57}"/>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C9C7E512-64C6-4EE3-929D-CB83F5E764EC}"/>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824D0FA8-B58F-4976-93A9-A983C7310EC2}"/>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140,923
137,655
12.71
77,109,333
75,379,442
1,422,066
34,845,768
51,564,307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CC50BF2F-4808-40B2-A4FD-228389A5AEC7}"/>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CABD45B7-8CF5-4172-8D2D-88236ED4A899}"/>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90FB655B-CD50-4A19-A6BF-B367BC0D4CEB}"/>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7F4A1971-4162-4628-BA88-904F5E1ACEB7}"/>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93975119-9EEA-4411-9139-EF15B393AC28}"/>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9AC4AEDF-CEEE-4B7B-8013-83F146BFECA3}"/>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FAF0EA40-B00F-4E7B-98D6-02B11C0A2F96}"/>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5ADA5B0A-B3A4-4921-B743-F7DE75AC3BF7}"/>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565C7362-0766-46B5-A2C3-47A78C0B3293}"/>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BEA2FFBE-6033-4E00-A4AF-2435F3D33906}"/>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C9F39497-2275-4103-8DEA-F2FDBD1AB379}"/>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FC156CD0-F533-4B4D-BD8F-9063B9F44448}"/>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76563127-65B4-4A5B-9E10-40ECE0534A0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9A843243-14E9-4853-A0E3-6BCDCE4FEF03}"/>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AF424809-B881-45FF-B054-D4B4E6B59AC2}"/>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1EEB9803-E501-459C-9702-2550D943B629}"/>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555A7BFE-948A-49F5-8B00-1824C2AB61FD}"/>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963CCBA8-C807-4C01-A014-B040C95B5092}"/>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B96BCF6F-5A13-4561-88B2-A3EA63E64261}"/>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A17B4CB9-6AD7-4545-ACD0-5454B8D3326D}"/>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EF12A380-AE02-4BCA-A51B-9E596182BBBC}"/>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75AA2840-F348-4107-8138-B445D6193D8D}"/>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88C1DE45-1223-4C94-880D-1D44CAB96AC4}"/>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AB06AB99-51A3-41E2-BADE-7BB56E78CEBA}"/>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559D6D5-A67F-44B6-A4C2-739B88FE1F62}"/>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F466CB85-A021-4203-A3C8-7F517B89F128}"/>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7EC673B8-B255-4CCC-97BA-AFF1EF2C54E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7DA69DAD-2306-4974-9A38-8A1C2F014AB6}"/>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6014E8FC-D9A1-4F03-92BD-8AEB4D5F4E2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B9EACAC-F522-44B6-8477-CD5D44601653}"/>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CAFF13DE-E813-449A-8410-3E8E14599C89}"/>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CFA6026E-FE9B-4E84-A89A-4AE341863BEE}"/>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DFDB5AEF-8789-48DE-8C74-6EFF8D43E769}"/>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681B80C4-578E-4F00-8141-7D1F3F42DE79}"/>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DBDF046E-4288-4FFB-98B7-B653477B69FC}"/>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当市では、平成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年度以降に段階的に策定した公共施設等総合管理計画に基づき、老朽化した施設の集約化・複合化や除却を進めている。有形固定資産減価償却率については、 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年代中頃から昭和</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年代初めにかけての人口急増に伴って整備してきた多くの施設の老朽化が進んでいることにより、有形固定資産減価償却率は</a:t>
          </a:r>
          <a:r>
            <a:rPr kumimoji="1" lang="en-US" altLang="ja-JP" sz="1100">
              <a:latin typeface="ＭＳ Ｐゴシック" panose="020B0600070205080204" pitchFamily="50" charset="-128"/>
              <a:ea typeface="ＭＳ Ｐゴシック" panose="020B0600070205080204" pitchFamily="50" charset="-128"/>
            </a:rPr>
            <a:t>73.6</a:t>
          </a:r>
          <a:r>
            <a:rPr kumimoji="1" lang="ja-JP" altLang="en-US" sz="1100">
              <a:latin typeface="ＭＳ Ｐゴシック" panose="020B0600070205080204" pitchFamily="50" charset="-128"/>
              <a:ea typeface="ＭＳ Ｐゴシック" panose="020B0600070205080204" pitchFamily="50" charset="-128"/>
            </a:rPr>
            <a:t>％であり、類似団体内平均値を上回っている。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750BAA71-58F7-4E0B-8CB3-DE511E9D67AE}"/>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21209715-83CE-4DF6-83AE-1C61030D7C9F}"/>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EA5CF5D5-F4B5-4386-93EB-95EACE3DBD7D}"/>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018D8B3A-A999-4408-8B15-40BFF60E1FA3}"/>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2140E5D7-1AB3-428F-8EE8-B1070A9CAEE7}"/>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10713019-E315-45D6-AAFE-3C1D5AFDE3A2}"/>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C31678DA-8278-4601-89B8-F3C6F2D21C7E}"/>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8D462089-DB06-452E-A529-E00EB617FC60}"/>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6D903A94-EE12-4924-8B34-9C8776593E66}"/>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DB8688C0-B547-4673-8792-1FE2C1133716}"/>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94CCD89C-9813-480D-BF2D-96A330122EC5}"/>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85338F62-A661-43D4-ABAF-9B3CD769ACB1}"/>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2B6E0096-E296-40BC-9DD9-CE0E0DEED50E}"/>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D8A19C6F-FD78-4AE5-8D0F-78542ECD41EF}"/>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37B04EF3-D0D5-4B98-B13B-1560126E959E}"/>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7A5555F3-87EA-4C2D-941D-B0FCBCAA13B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7" name="直線コネクタ 66">
          <a:extLst>
            <a:ext uri="{FF2B5EF4-FFF2-40B4-BE49-F238E27FC236}">
              <a16:creationId xmlns:a16="http://schemas.microsoft.com/office/drawing/2014/main" id="{982AC817-0C38-4841-8E22-CEBA11C842F7}"/>
            </a:ext>
          </a:extLst>
        </xdr:cNvPr>
        <xdr:cNvCxnSpPr/>
      </xdr:nvCxnSpPr>
      <xdr:spPr>
        <a:xfrm flipV="1">
          <a:off x="4206240" y="5154295"/>
          <a:ext cx="1270" cy="1232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8" name="有形固定資産減価償却率最小値テキスト">
          <a:extLst>
            <a:ext uri="{FF2B5EF4-FFF2-40B4-BE49-F238E27FC236}">
              <a16:creationId xmlns:a16="http://schemas.microsoft.com/office/drawing/2014/main" id="{F20D88BD-46FB-425C-B6E1-A59A9DDDD458}"/>
            </a:ext>
          </a:extLst>
        </xdr:cNvPr>
        <xdr:cNvSpPr txBox="1"/>
      </xdr:nvSpPr>
      <xdr:spPr>
        <a:xfrm>
          <a:off x="4258945" y="639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9" name="直線コネクタ 68">
          <a:extLst>
            <a:ext uri="{FF2B5EF4-FFF2-40B4-BE49-F238E27FC236}">
              <a16:creationId xmlns:a16="http://schemas.microsoft.com/office/drawing/2014/main" id="{5D44096C-99E4-4E3F-A996-33A72B967387}"/>
            </a:ext>
          </a:extLst>
        </xdr:cNvPr>
        <xdr:cNvCxnSpPr/>
      </xdr:nvCxnSpPr>
      <xdr:spPr>
        <a:xfrm>
          <a:off x="4119245" y="63870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0" name="有形固定資産減価償却率最大値テキスト">
          <a:extLst>
            <a:ext uri="{FF2B5EF4-FFF2-40B4-BE49-F238E27FC236}">
              <a16:creationId xmlns:a16="http://schemas.microsoft.com/office/drawing/2014/main" id="{8E6BB193-EC04-4523-987A-3BD7993BDD31}"/>
            </a:ext>
          </a:extLst>
        </xdr:cNvPr>
        <xdr:cNvSpPr txBox="1"/>
      </xdr:nvSpPr>
      <xdr:spPr>
        <a:xfrm>
          <a:off x="4258945" y="49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1" name="直線コネクタ 70">
          <a:extLst>
            <a:ext uri="{FF2B5EF4-FFF2-40B4-BE49-F238E27FC236}">
              <a16:creationId xmlns:a16="http://schemas.microsoft.com/office/drawing/2014/main" id="{2C6A2E84-A201-4854-8FCA-237A5AA3A204}"/>
            </a:ext>
          </a:extLst>
        </xdr:cNvPr>
        <xdr:cNvCxnSpPr/>
      </xdr:nvCxnSpPr>
      <xdr:spPr>
        <a:xfrm>
          <a:off x="4119245" y="51542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72" name="有形固定資産減価償却率平均値テキスト">
          <a:extLst>
            <a:ext uri="{FF2B5EF4-FFF2-40B4-BE49-F238E27FC236}">
              <a16:creationId xmlns:a16="http://schemas.microsoft.com/office/drawing/2014/main" id="{E90AA801-6DCF-4AFC-A1D1-89DD701E4B50}"/>
            </a:ext>
          </a:extLst>
        </xdr:cNvPr>
        <xdr:cNvSpPr txBox="1"/>
      </xdr:nvSpPr>
      <xdr:spPr>
        <a:xfrm>
          <a:off x="4258945" y="5584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3" name="フローチャート: 判断 72">
          <a:extLst>
            <a:ext uri="{FF2B5EF4-FFF2-40B4-BE49-F238E27FC236}">
              <a16:creationId xmlns:a16="http://schemas.microsoft.com/office/drawing/2014/main" id="{FC1C4AE5-2910-4EB3-BBB4-CB75FFC75CB2}"/>
            </a:ext>
          </a:extLst>
        </xdr:cNvPr>
        <xdr:cNvSpPr/>
      </xdr:nvSpPr>
      <xdr:spPr>
        <a:xfrm>
          <a:off x="4157345" y="5728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4" name="フローチャート: 判断 73">
          <a:extLst>
            <a:ext uri="{FF2B5EF4-FFF2-40B4-BE49-F238E27FC236}">
              <a16:creationId xmlns:a16="http://schemas.microsoft.com/office/drawing/2014/main" id="{0D5C0347-8352-4046-8A7E-F28E8A2D84F3}"/>
            </a:ext>
          </a:extLst>
        </xdr:cNvPr>
        <xdr:cNvSpPr/>
      </xdr:nvSpPr>
      <xdr:spPr>
        <a:xfrm>
          <a:off x="3537585" y="5707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5" name="フローチャート: 判断 74">
          <a:extLst>
            <a:ext uri="{FF2B5EF4-FFF2-40B4-BE49-F238E27FC236}">
              <a16:creationId xmlns:a16="http://schemas.microsoft.com/office/drawing/2014/main" id="{26783018-0C24-4540-89FC-05E9164D64C2}"/>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6" name="フローチャート: 判断 75">
          <a:extLst>
            <a:ext uri="{FF2B5EF4-FFF2-40B4-BE49-F238E27FC236}">
              <a16:creationId xmlns:a16="http://schemas.microsoft.com/office/drawing/2014/main" id="{9E31DCF7-BABE-426C-B7FF-089257C79DAC}"/>
            </a:ext>
          </a:extLst>
        </xdr:cNvPr>
        <xdr:cNvSpPr/>
      </xdr:nvSpPr>
      <xdr:spPr>
        <a:xfrm>
          <a:off x="2196465" y="5628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7" name="フローチャート: 判断 76">
          <a:extLst>
            <a:ext uri="{FF2B5EF4-FFF2-40B4-BE49-F238E27FC236}">
              <a16:creationId xmlns:a16="http://schemas.microsoft.com/office/drawing/2014/main" id="{CEB89688-BEFC-4450-978F-97CD90241D84}"/>
            </a:ext>
          </a:extLst>
        </xdr:cNvPr>
        <xdr:cNvSpPr/>
      </xdr:nvSpPr>
      <xdr:spPr>
        <a:xfrm>
          <a:off x="1525905" y="562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27DC68F-E2D0-4EB0-B1FE-83184BE4EABF}"/>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94D4236-222A-4E17-80FF-377AA16C50C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2CE8431-A4C5-4F75-9395-42C4558B955D}"/>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6788798F-2C8C-42A9-A9B7-B695F4A9FF18}"/>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D285E7CF-926F-445D-9181-A8D6EB79C0C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24765</xdr:rowOff>
    </xdr:from>
    <xdr:to>
      <xdr:col>23</xdr:col>
      <xdr:colOff>136525</xdr:colOff>
      <xdr:row>31</xdr:row>
      <xdr:rowOff>126365</xdr:rowOff>
    </xdr:to>
    <xdr:sp macro="" textlink="">
      <xdr:nvSpPr>
        <xdr:cNvPr id="83" name="楕円 82">
          <a:extLst>
            <a:ext uri="{FF2B5EF4-FFF2-40B4-BE49-F238E27FC236}">
              <a16:creationId xmlns:a16="http://schemas.microsoft.com/office/drawing/2014/main" id="{E5DBF5F4-B524-4822-B116-BFB6FEC08DE8}"/>
            </a:ext>
          </a:extLst>
        </xdr:cNvPr>
        <xdr:cNvSpPr/>
      </xdr:nvSpPr>
      <xdr:spPr>
        <a:xfrm>
          <a:off x="4157345"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3192</xdr:rowOff>
    </xdr:from>
    <xdr:ext cx="405111" cy="259045"/>
    <xdr:sp macro="" textlink="">
      <xdr:nvSpPr>
        <xdr:cNvPr id="84" name="有形固定資産減価償却率該当値テキスト">
          <a:extLst>
            <a:ext uri="{FF2B5EF4-FFF2-40B4-BE49-F238E27FC236}">
              <a16:creationId xmlns:a16="http://schemas.microsoft.com/office/drawing/2014/main" id="{3DA858D1-A11F-487E-ADBC-05538C978E39}"/>
            </a:ext>
          </a:extLst>
        </xdr:cNvPr>
        <xdr:cNvSpPr txBox="1"/>
      </xdr:nvSpPr>
      <xdr:spPr>
        <a:xfrm>
          <a:off x="4258945" y="5969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135043</xdr:rowOff>
    </xdr:from>
    <xdr:to>
      <xdr:col>19</xdr:col>
      <xdr:colOff>187325</xdr:colOff>
      <xdr:row>31</xdr:row>
      <xdr:rowOff>65193</xdr:rowOff>
    </xdr:to>
    <xdr:sp macro="" textlink="">
      <xdr:nvSpPr>
        <xdr:cNvPr id="85" name="楕円 84">
          <a:extLst>
            <a:ext uri="{FF2B5EF4-FFF2-40B4-BE49-F238E27FC236}">
              <a16:creationId xmlns:a16="http://schemas.microsoft.com/office/drawing/2014/main" id="{87FE69D8-381B-4AD6-9256-71DFE03ACEBC}"/>
            </a:ext>
          </a:extLst>
        </xdr:cNvPr>
        <xdr:cNvSpPr/>
      </xdr:nvSpPr>
      <xdr:spPr>
        <a:xfrm>
          <a:off x="3537585" y="59338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14393</xdr:rowOff>
    </xdr:from>
    <xdr:to>
      <xdr:col>23</xdr:col>
      <xdr:colOff>85725</xdr:colOff>
      <xdr:row>31</xdr:row>
      <xdr:rowOff>75565</xdr:rowOff>
    </xdr:to>
    <xdr:cxnSp macro="">
      <xdr:nvCxnSpPr>
        <xdr:cNvPr id="86" name="直線コネクタ 85">
          <a:extLst>
            <a:ext uri="{FF2B5EF4-FFF2-40B4-BE49-F238E27FC236}">
              <a16:creationId xmlns:a16="http://schemas.microsoft.com/office/drawing/2014/main" id="{39A57A38-9E2E-48A1-8BCB-914326330F9F}"/>
            </a:ext>
          </a:extLst>
        </xdr:cNvPr>
        <xdr:cNvCxnSpPr/>
      </xdr:nvCxnSpPr>
      <xdr:spPr>
        <a:xfrm>
          <a:off x="3588385" y="5980853"/>
          <a:ext cx="61976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48683</xdr:rowOff>
    </xdr:from>
    <xdr:to>
      <xdr:col>15</xdr:col>
      <xdr:colOff>187325</xdr:colOff>
      <xdr:row>30</xdr:row>
      <xdr:rowOff>150283</xdr:rowOff>
    </xdr:to>
    <xdr:sp macro="" textlink="">
      <xdr:nvSpPr>
        <xdr:cNvPr id="87" name="楕円 86">
          <a:extLst>
            <a:ext uri="{FF2B5EF4-FFF2-40B4-BE49-F238E27FC236}">
              <a16:creationId xmlns:a16="http://schemas.microsoft.com/office/drawing/2014/main" id="{8ED7F128-3074-4488-9E22-45DC87013425}"/>
            </a:ext>
          </a:extLst>
        </xdr:cNvPr>
        <xdr:cNvSpPr/>
      </xdr:nvSpPr>
      <xdr:spPr>
        <a:xfrm>
          <a:off x="2867025" y="58475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99483</xdr:rowOff>
    </xdr:from>
    <xdr:to>
      <xdr:col>19</xdr:col>
      <xdr:colOff>136525</xdr:colOff>
      <xdr:row>31</xdr:row>
      <xdr:rowOff>14393</xdr:rowOff>
    </xdr:to>
    <xdr:cxnSp macro="">
      <xdr:nvCxnSpPr>
        <xdr:cNvPr id="88" name="直線コネクタ 87">
          <a:extLst>
            <a:ext uri="{FF2B5EF4-FFF2-40B4-BE49-F238E27FC236}">
              <a16:creationId xmlns:a16="http://schemas.microsoft.com/office/drawing/2014/main" id="{FF3458D3-7C78-4844-BE47-EBE81623469D}"/>
            </a:ext>
          </a:extLst>
        </xdr:cNvPr>
        <xdr:cNvCxnSpPr/>
      </xdr:nvCxnSpPr>
      <xdr:spPr>
        <a:xfrm>
          <a:off x="2917825" y="5898303"/>
          <a:ext cx="67056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48683</xdr:rowOff>
    </xdr:from>
    <xdr:to>
      <xdr:col>11</xdr:col>
      <xdr:colOff>187325</xdr:colOff>
      <xdr:row>30</xdr:row>
      <xdr:rowOff>150283</xdr:rowOff>
    </xdr:to>
    <xdr:sp macro="" textlink="">
      <xdr:nvSpPr>
        <xdr:cNvPr id="89" name="楕円 88">
          <a:extLst>
            <a:ext uri="{FF2B5EF4-FFF2-40B4-BE49-F238E27FC236}">
              <a16:creationId xmlns:a16="http://schemas.microsoft.com/office/drawing/2014/main" id="{306AC693-8A76-4DCA-AEA1-4D3F7A762842}"/>
            </a:ext>
          </a:extLst>
        </xdr:cNvPr>
        <xdr:cNvSpPr/>
      </xdr:nvSpPr>
      <xdr:spPr>
        <a:xfrm>
          <a:off x="2196465" y="58475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99483</xdr:rowOff>
    </xdr:from>
    <xdr:to>
      <xdr:col>15</xdr:col>
      <xdr:colOff>136525</xdr:colOff>
      <xdr:row>30</xdr:row>
      <xdr:rowOff>99483</xdr:rowOff>
    </xdr:to>
    <xdr:cxnSp macro="">
      <xdr:nvCxnSpPr>
        <xdr:cNvPr id="90" name="直線コネクタ 89">
          <a:extLst>
            <a:ext uri="{FF2B5EF4-FFF2-40B4-BE49-F238E27FC236}">
              <a16:creationId xmlns:a16="http://schemas.microsoft.com/office/drawing/2014/main" id="{4F5A915F-173C-4DC1-BF5B-F1CCA123FD08}"/>
            </a:ext>
          </a:extLst>
        </xdr:cNvPr>
        <xdr:cNvCxnSpPr/>
      </xdr:nvCxnSpPr>
      <xdr:spPr>
        <a:xfrm>
          <a:off x="2247265" y="5898303"/>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27093</xdr:rowOff>
    </xdr:from>
    <xdr:to>
      <xdr:col>7</xdr:col>
      <xdr:colOff>187325</xdr:colOff>
      <xdr:row>30</xdr:row>
      <xdr:rowOff>128693</xdr:rowOff>
    </xdr:to>
    <xdr:sp macro="" textlink="">
      <xdr:nvSpPr>
        <xdr:cNvPr id="91" name="楕円 90">
          <a:extLst>
            <a:ext uri="{FF2B5EF4-FFF2-40B4-BE49-F238E27FC236}">
              <a16:creationId xmlns:a16="http://schemas.microsoft.com/office/drawing/2014/main" id="{08768F96-6416-4CE6-94EC-F72F62E7C691}"/>
            </a:ext>
          </a:extLst>
        </xdr:cNvPr>
        <xdr:cNvSpPr/>
      </xdr:nvSpPr>
      <xdr:spPr>
        <a:xfrm>
          <a:off x="1525905" y="58259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77893</xdr:rowOff>
    </xdr:from>
    <xdr:to>
      <xdr:col>11</xdr:col>
      <xdr:colOff>136525</xdr:colOff>
      <xdr:row>30</xdr:row>
      <xdr:rowOff>99483</xdr:rowOff>
    </xdr:to>
    <xdr:cxnSp macro="">
      <xdr:nvCxnSpPr>
        <xdr:cNvPr id="92" name="直線コネクタ 91">
          <a:extLst>
            <a:ext uri="{FF2B5EF4-FFF2-40B4-BE49-F238E27FC236}">
              <a16:creationId xmlns:a16="http://schemas.microsoft.com/office/drawing/2014/main" id="{A612B41A-5EF3-441D-87A2-BCCEEC19FE28}"/>
            </a:ext>
          </a:extLst>
        </xdr:cNvPr>
        <xdr:cNvCxnSpPr/>
      </xdr:nvCxnSpPr>
      <xdr:spPr>
        <a:xfrm>
          <a:off x="1576705" y="5876713"/>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93" name="n_1aveValue有形固定資産減価償却率">
          <a:extLst>
            <a:ext uri="{FF2B5EF4-FFF2-40B4-BE49-F238E27FC236}">
              <a16:creationId xmlns:a16="http://schemas.microsoft.com/office/drawing/2014/main" id="{E221266C-CAE3-4990-9384-406B10B8067C}"/>
            </a:ext>
          </a:extLst>
        </xdr:cNvPr>
        <xdr:cNvSpPr txBox="1"/>
      </xdr:nvSpPr>
      <xdr:spPr>
        <a:xfrm>
          <a:off x="3395989" y="548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4" name="n_2aveValue有形固定資産減価償却率">
          <a:extLst>
            <a:ext uri="{FF2B5EF4-FFF2-40B4-BE49-F238E27FC236}">
              <a16:creationId xmlns:a16="http://schemas.microsoft.com/office/drawing/2014/main" id="{EFB83E22-750D-4483-A70E-58E307956A5E}"/>
            </a:ext>
          </a:extLst>
        </xdr:cNvPr>
        <xdr:cNvSpPr txBox="1"/>
      </xdr:nvSpPr>
      <xdr:spPr>
        <a:xfrm>
          <a:off x="273812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95" name="n_3aveValue有形固定資産減価償却率">
          <a:extLst>
            <a:ext uri="{FF2B5EF4-FFF2-40B4-BE49-F238E27FC236}">
              <a16:creationId xmlns:a16="http://schemas.microsoft.com/office/drawing/2014/main" id="{A9B84DC1-8411-4AFE-94BD-D7AFECFD76A5}"/>
            </a:ext>
          </a:extLst>
        </xdr:cNvPr>
        <xdr:cNvSpPr txBox="1"/>
      </xdr:nvSpPr>
      <xdr:spPr>
        <a:xfrm>
          <a:off x="2067569" y="5407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96" name="n_4aveValue有形固定資産減価償却率">
          <a:extLst>
            <a:ext uri="{FF2B5EF4-FFF2-40B4-BE49-F238E27FC236}">
              <a16:creationId xmlns:a16="http://schemas.microsoft.com/office/drawing/2014/main" id="{61210722-563C-4B83-BAA6-ADA0AF961D08}"/>
            </a:ext>
          </a:extLst>
        </xdr:cNvPr>
        <xdr:cNvSpPr txBox="1"/>
      </xdr:nvSpPr>
      <xdr:spPr>
        <a:xfrm>
          <a:off x="1397009" y="540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56320</xdr:rowOff>
    </xdr:from>
    <xdr:ext cx="405111" cy="259045"/>
    <xdr:sp macro="" textlink="">
      <xdr:nvSpPr>
        <xdr:cNvPr id="97" name="n_1mainValue有形固定資産減価償却率">
          <a:extLst>
            <a:ext uri="{FF2B5EF4-FFF2-40B4-BE49-F238E27FC236}">
              <a16:creationId xmlns:a16="http://schemas.microsoft.com/office/drawing/2014/main" id="{3D828932-12E5-4943-89AF-06DBBD8102D7}"/>
            </a:ext>
          </a:extLst>
        </xdr:cNvPr>
        <xdr:cNvSpPr txBox="1"/>
      </xdr:nvSpPr>
      <xdr:spPr>
        <a:xfrm>
          <a:off x="3395989" y="6022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141410</xdr:rowOff>
    </xdr:from>
    <xdr:ext cx="405111" cy="259045"/>
    <xdr:sp macro="" textlink="">
      <xdr:nvSpPr>
        <xdr:cNvPr id="98" name="n_2mainValue有形固定資産減価償却率">
          <a:extLst>
            <a:ext uri="{FF2B5EF4-FFF2-40B4-BE49-F238E27FC236}">
              <a16:creationId xmlns:a16="http://schemas.microsoft.com/office/drawing/2014/main" id="{D2D67529-9026-4704-A15D-B1FA56D02BBB}"/>
            </a:ext>
          </a:extLst>
        </xdr:cNvPr>
        <xdr:cNvSpPr txBox="1"/>
      </xdr:nvSpPr>
      <xdr:spPr>
        <a:xfrm>
          <a:off x="2738129" y="594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141410</xdr:rowOff>
    </xdr:from>
    <xdr:ext cx="405111" cy="259045"/>
    <xdr:sp macro="" textlink="">
      <xdr:nvSpPr>
        <xdr:cNvPr id="99" name="n_3mainValue有形固定資産減価償却率">
          <a:extLst>
            <a:ext uri="{FF2B5EF4-FFF2-40B4-BE49-F238E27FC236}">
              <a16:creationId xmlns:a16="http://schemas.microsoft.com/office/drawing/2014/main" id="{34077582-5C63-4A04-B8D1-6DF57AE1D934}"/>
            </a:ext>
          </a:extLst>
        </xdr:cNvPr>
        <xdr:cNvSpPr txBox="1"/>
      </xdr:nvSpPr>
      <xdr:spPr>
        <a:xfrm>
          <a:off x="2067569" y="594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119820</xdr:rowOff>
    </xdr:from>
    <xdr:ext cx="405111" cy="259045"/>
    <xdr:sp macro="" textlink="">
      <xdr:nvSpPr>
        <xdr:cNvPr id="100" name="n_4mainValue有形固定資産減価償却率">
          <a:extLst>
            <a:ext uri="{FF2B5EF4-FFF2-40B4-BE49-F238E27FC236}">
              <a16:creationId xmlns:a16="http://schemas.microsoft.com/office/drawing/2014/main" id="{66977FD9-6A84-4FC0-ADCD-1372D4C003EC}"/>
            </a:ext>
          </a:extLst>
        </xdr:cNvPr>
        <xdr:cNvSpPr txBox="1"/>
      </xdr:nvSpPr>
      <xdr:spPr>
        <a:xfrm>
          <a:off x="1397009" y="5918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DE7BEF45-40E5-4D76-ADFD-DD034BE30699}"/>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A863847-5E74-4397-B074-D6AB8D886275}"/>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F17041AA-A82E-4BA1-8BEF-F18695386DAD}"/>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4D169921-3E00-4F41-BBEC-E9B02828C365}"/>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196ED2B1-A000-42B8-9C33-BF665313C70C}"/>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6939EC0D-7333-4123-BB6C-43B4CFB6A291}"/>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6E03DC21-0998-4F39-AC20-DABB6B4E5C96}"/>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5905BAA9-FB5C-4243-9301-543D416B113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485610E9-794D-40D7-A45F-DF4751E32389}"/>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A1E39034-97D7-4D17-BA3D-6881E25340B7}"/>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549FBF96-1144-4F52-BF79-610BD489B9F2}"/>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918BEDC2-CF08-4905-8A71-34FC3688CD98}"/>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DC8783FE-D011-4168-850C-A9DF44C95E3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債務償還比率は類似団体内平均値を上回っているものの、令和３年度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債基金を財源とした地方債の繰上償還により大きく改善した。今後は、国・府補助金等の特定財源の確保に努めるなど、過度に市債に依存することのない財政運営に努めるとともに、減債基金を積み立て活用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DACDD84C-044B-41BE-B59E-BABCEDF7F46E}"/>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93A96BC2-C9EC-4527-B4EB-1869F747E0FD}"/>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E5C72FCD-E19E-4A97-A490-BEF9A5C0303E}"/>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9F08BB60-B26A-47A8-A93B-0EB7EA7EF616}"/>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9C7ECB5E-42CC-48D4-A7B9-DD360B00D9C0}"/>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BEE65F75-F214-46A2-AEED-B0F3E6B0B1EA}"/>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AB0DA74C-0AFC-4281-94CA-0142FA742399}"/>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B66AFF71-1297-4663-ADB3-D4A5898D7B8E}"/>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5AB78741-A84A-4EF5-B65B-DDB87079DA73}"/>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8A86CB62-74F5-417A-BFD2-19D8E076AC0C}"/>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AEB49563-CEE6-4258-8584-279CEA220716}"/>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81CEBA6D-FBAD-4894-9ACC-EC5C525FB275}"/>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8E92F672-01CB-4486-A61B-F05D6A192141}"/>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9B194945-56AD-4B33-B3B6-BFE3A978BC91}"/>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9044DDEC-2161-4A8F-962F-32228935F14A}"/>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B8BED3A-E6CB-44B3-92AF-C05A076AA38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3A3EABF2-6687-446A-B9B6-3DA98A7EA77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1" name="直線コネクタ 130">
          <a:extLst>
            <a:ext uri="{FF2B5EF4-FFF2-40B4-BE49-F238E27FC236}">
              <a16:creationId xmlns:a16="http://schemas.microsoft.com/office/drawing/2014/main" id="{2C79AA63-F002-465B-9FC0-AB87DE07DEA9}"/>
            </a:ext>
          </a:extLst>
        </xdr:cNvPr>
        <xdr:cNvCxnSpPr/>
      </xdr:nvCxnSpPr>
      <xdr:spPr>
        <a:xfrm flipV="1">
          <a:off x="13027660" y="5160463"/>
          <a:ext cx="1269" cy="1326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2" name="債務償還比率最小値テキスト">
          <a:extLst>
            <a:ext uri="{FF2B5EF4-FFF2-40B4-BE49-F238E27FC236}">
              <a16:creationId xmlns:a16="http://schemas.microsoft.com/office/drawing/2014/main" id="{2F99446C-D924-4B87-9FE6-E6E16C4E2ACD}"/>
            </a:ext>
          </a:extLst>
        </xdr:cNvPr>
        <xdr:cNvSpPr txBox="1"/>
      </xdr:nvSpPr>
      <xdr:spPr>
        <a:xfrm>
          <a:off x="13080365" y="649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3" name="直線コネクタ 132">
          <a:extLst>
            <a:ext uri="{FF2B5EF4-FFF2-40B4-BE49-F238E27FC236}">
              <a16:creationId xmlns:a16="http://schemas.microsoft.com/office/drawing/2014/main" id="{B832D95C-10C3-4420-AE3A-ECD8F5CF6B41}"/>
            </a:ext>
          </a:extLst>
        </xdr:cNvPr>
        <xdr:cNvCxnSpPr/>
      </xdr:nvCxnSpPr>
      <xdr:spPr>
        <a:xfrm>
          <a:off x="12963525" y="6487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8A580CFE-AFBF-4DF8-9C7C-621CB382EE06}"/>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3AB9A92D-8A4E-4980-A0C3-7C4D350DE752}"/>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6" name="債務償還比率平均値テキスト">
          <a:extLst>
            <a:ext uri="{FF2B5EF4-FFF2-40B4-BE49-F238E27FC236}">
              <a16:creationId xmlns:a16="http://schemas.microsoft.com/office/drawing/2014/main" id="{79A16FA5-7022-4319-A575-479FD198F317}"/>
            </a:ext>
          </a:extLst>
        </xdr:cNvPr>
        <xdr:cNvSpPr txBox="1"/>
      </xdr:nvSpPr>
      <xdr:spPr>
        <a:xfrm>
          <a:off x="13080365" y="5678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7" name="フローチャート: 判断 136">
          <a:extLst>
            <a:ext uri="{FF2B5EF4-FFF2-40B4-BE49-F238E27FC236}">
              <a16:creationId xmlns:a16="http://schemas.microsoft.com/office/drawing/2014/main" id="{CB01C4B6-FEC3-4531-AD81-CFFC55B379EF}"/>
            </a:ext>
          </a:extLst>
        </xdr:cNvPr>
        <xdr:cNvSpPr/>
      </xdr:nvSpPr>
      <xdr:spPr>
        <a:xfrm>
          <a:off x="13001625" y="5823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8" name="フローチャート: 判断 137">
          <a:extLst>
            <a:ext uri="{FF2B5EF4-FFF2-40B4-BE49-F238E27FC236}">
              <a16:creationId xmlns:a16="http://schemas.microsoft.com/office/drawing/2014/main" id="{B0F61882-A32B-4389-A152-47C767094274}"/>
            </a:ext>
          </a:extLst>
        </xdr:cNvPr>
        <xdr:cNvSpPr/>
      </xdr:nvSpPr>
      <xdr:spPr>
        <a:xfrm>
          <a:off x="12359005" y="581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9" name="フローチャート: 判断 138">
          <a:extLst>
            <a:ext uri="{FF2B5EF4-FFF2-40B4-BE49-F238E27FC236}">
              <a16:creationId xmlns:a16="http://schemas.microsoft.com/office/drawing/2014/main" id="{50A51EFC-015C-4DF2-8EF4-D09AB0FBA029}"/>
            </a:ext>
          </a:extLst>
        </xdr:cNvPr>
        <xdr:cNvSpPr/>
      </xdr:nvSpPr>
      <xdr:spPr>
        <a:xfrm>
          <a:off x="11688445" y="58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0" name="フローチャート: 判断 139">
          <a:extLst>
            <a:ext uri="{FF2B5EF4-FFF2-40B4-BE49-F238E27FC236}">
              <a16:creationId xmlns:a16="http://schemas.microsoft.com/office/drawing/2014/main" id="{DC20DB15-553D-4F5E-A7A2-FD23B3BE2172}"/>
            </a:ext>
          </a:extLst>
        </xdr:cNvPr>
        <xdr:cNvSpPr/>
      </xdr:nvSpPr>
      <xdr:spPr>
        <a:xfrm>
          <a:off x="11017885" y="5759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1" name="フローチャート: 判断 140">
          <a:extLst>
            <a:ext uri="{FF2B5EF4-FFF2-40B4-BE49-F238E27FC236}">
              <a16:creationId xmlns:a16="http://schemas.microsoft.com/office/drawing/2014/main" id="{D9E0C532-C7C6-4EC5-B075-29596892CECF}"/>
            </a:ext>
          </a:extLst>
        </xdr:cNvPr>
        <xdr:cNvSpPr/>
      </xdr:nvSpPr>
      <xdr:spPr>
        <a:xfrm>
          <a:off x="10347325" y="59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650B902-47FE-41C4-BF35-924F975EDB6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2047291B-E45F-4B52-999F-49A2E753B8A4}"/>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328AC1B-9BAE-46A0-A715-CDE9D660A805}"/>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A456D3B-ABA8-4233-9897-F31A6A156A27}"/>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987860A-A9BD-4397-A93B-307CC29B469D}"/>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17209</xdr:rowOff>
    </xdr:from>
    <xdr:to>
      <xdr:col>76</xdr:col>
      <xdr:colOff>73025</xdr:colOff>
      <xdr:row>31</xdr:row>
      <xdr:rowOff>118809</xdr:rowOff>
    </xdr:to>
    <xdr:sp macro="" textlink="">
      <xdr:nvSpPr>
        <xdr:cNvPr id="147" name="楕円 146">
          <a:extLst>
            <a:ext uri="{FF2B5EF4-FFF2-40B4-BE49-F238E27FC236}">
              <a16:creationId xmlns:a16="http://schemas.microsoft.com/office/drawing/2014/main" id="{1AF7BE51-5B87-40D8-B18F-A9F06C6BCDC2}"/>
            </a:ext>
          </a:extLst>
        </xdr:cNvPr>
        <xdr:cNvSpPr/>
      </xdr:nvSpPr>
      <xdr:spPr>
        <a:xfrm>
          <a:off x="13001625" y="59836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167086</xdr:rowOff>
    </xdr:from>
    <xdr:ext cx="469744" cy="259045"/>
    <xdr:sp macro="" textlink="">
      <xdr:nvSpPr>
        <xdr:cNvPr id="148" name="債務償還比率該当値テキスト">
          <a:extLst>
            <a:ext uri="{FF2B5EF4-FFF2-40B4-BE49-F238E27FC236}">
              <a16:creationId xmlns:a16="http://schemas.microsoft.com/office/drawing/2014/main" id="{193E8D4B-08F8-478F-91F0-E4D4EF220CF7}"/>
            </a:ext>
          </a:extLst>
        </xdr:cNvPr>
        <xdr:cNvSpPr txBox="1"/>
      </xdr:nvSpPr>
      <xdr:spPr>
        <a:xfrm>
          <a:off x="13080365" y="5965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162016</xdr:rowOff>
    </xdr:from>
    <xdr:to>
      <xdr:col>72</xdr:col>
      <xdr:colOff>123825</xdr:colOff>
      <xdr:row>32</xdr:row>
      <xdr:rowOff>92166</xdr:rowOff>
    </xdr:to>
    <xdr:sp macro="" textlink="">
      <xdr:nvSpPr>
        <xdr:cNvPr id="149" name="楕円 148">
          <a:extLst>
            <a:ext uri="{FF2B5EF4-FFF2-40B4-BE49-F238E27FC236}">
              <a16:creationId xmlns:a16="http://schemas.microsoft.com/office/drawing/2014/main" id="{3AB275F1-725D-45C2-ADFB-92972CFA2C28}"/>
            </a:ext>
          </a:extLst>
        </xdr:cNvPr>
        <xdr:cNvSpPr/>
      </xdr:nvSpPr>
      <xdr:spPr>
        <a:xfrm>
          <a:off x="12359005" y="61284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68009</xdr:rowOff>
    </xdr:from>
    <xdr:to>
      <xdr:col>76</xdr:col>
      <xdr:colOff>22225</xdr:colOff>
      <xdr:row>32</xdr:row>
      <xdr:rowOff>41366</xdr:rowOff>
    </xdr:to>
    <xdr:cxnSp macro="">
      <xdr:nvCxnSpPr>
        <xdr:cNvPr id="150" name="直線コネクタ 149">
          <a:extLst>
            <a:ext uri="{FF2B5EF4-FFF2-40B4-BE49-F238E27FC236}">
              <a16:creationId xmlns:a16="http://schemas.microsoft.com/office/drawing/2014/main" id="{A8A7DB66-3619-470C-9E5A-EFB367F0027A}"/>
            </a:ext>
          </a:extLst>
        </xdr:cNvPr>
        <xdr:cNvCxnSpPr/>
      </xdr:nvCxnSpPr>
      <xdr:spPr>
        <a:xfrm flipV="1">
          <a:off x="12409805" y="6034469"/>
          <a:ext cx="619760" cy="140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117756</xdr:rowOff>
    </xdr:from>
    <xdr:to>
      <xdr:col>68</xdr:col>
      <xdr:colOff>123825</xdr:colOff>
      <xdr:row>32</xdr:row>
      <xdr:rowOff>47906</xdr:rowOff>
    </xdr:to>
    <xdr:sp macro="" textlink="">
      <xdr:nvSpPr>
        <xdr:cNvPr id="151" name="楕円 150">
          <a:extLst>
            <a:ext uri="{FF2B5EF4-FFF2-40B4-BE49-F238E27FC236}">
              <a16:creationId xmlns:a16="http://schemas.microsoft.com/office/drawing/2014/main" id="{3B2EC8F8-4C89-462B-954F-E2AC5614F09B}"/>
            </a:ext>
          </a:extLst>
        </xdr:cNvPr>
        <xdr:cNvSpPr/>
      </xdr:nvSpPr>
      <xdr:spPr>
        <a:xfrm>
          <a:off x="11688445" y="60842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168556</xdr:rowOff>
    </xdr:from>
    <xdr:to>
      <xdr:col>72</xdr:col>
      <xdr:colOff>73025</xdr:colOff>
      <xdr:row>32</xdr:row>
      <xdr:rowOff>41366</xdr:rowOff>
    </xdr:to>
    <xdr:cxnSp macro="">
      <xdr:nvCxnSpPr>
        <xdr:cNvPr id="152" name="直線コネクタ 151">
          <a:extLst>
            <a:ext uri="{FF2B5EF4-FFF2-40B4-BE49-F238E27FC236}">
              <a16:creationId xmlns:a16="http://schemas.microsoft.com/office/drawing/2014/main" id="{48417E17-71B7-4F0C-91E7-862FD9A21E8F}"/>
            </a:ext>
          </a:extLst>
        </xdr:cNvPr>
        <xdr:cNvCxnSpPr/>
      </xdr:nvCxnSpPr>
      <xdr:spPr>
        <a:xfrm>
          <a:off x="11739245" y="6135016"/>
          <a:ext cx="670560" cy="4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25536</xdr:rowOff>
    </xdr:from>
    <xdr:to>
      <xdr:col>64</xdr:col>
      <xdr:colOff>123825</xdr:colOff>
      <xdr:row>31</xdr:row>
      <xdr:rowOff>127136</xdr:rowOff>
    </xdr:to>
    <xdr:sp macro="" textlink="">
      <xdr:nvSpPr>
        <xdr:cNvPr id="153" name="楕円 152">
          <a:extLst>
            <a:ext uri="{FF2B5EF4-FFF2-40B4-BE49-F238E27FC236}">
              <a16:creationId xmlns:a16="http://schemas.microsoft.com/office/drawing/2014/main" id="{C0649C6F-EDE6-4588-B657-02FAFA152649}"/>
            </a:ext>
          </a:extLst>
        </xdr:cNvPr>
        <xdr:cNvSpPr/>
      </xdr:nvSpPr>
      <xdr:spPr>
        <a:xfrm>
          <a:off x="11017885" y="599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76336</xdr:rowOff>
    </xdr:from>
    <xdr:to>
      <xdr:col>68</xdr:col>
      <xdr:colOff>73025</xdr:colOff>
      <xdr:row>31</xdr:row>
      <xdr:rowOff>168556</xdr:rowOff>
    </xdr:to>
    <xdr:cxnSp macro="">
      <xdr:nvCxnSpPr>
        <xdr:cNvPr id="154" name="直線コネクタ 153">
          <a:extLst>
            <a:ext uri="{FF2B5EF4-FFF2-40B4-BE49-F238E27FC236}">
              <a16:creationId xmlns:a16="http://schemas.microsoft.com/office/drawing/2014/main" id="{AFC8E912-DB08-41B5-AAA8-E785AEC41C06}"/>
            </a:ext>
          </a:extLst>
        </xdr:cNvPr>
        <xdr:cNvCxnSpPr/>
      </xdr:nvCxnSpPr>
      <xdr:spPr>
        <a:xfrm>
          <a:off x="11068685" y="6042796"/>
          <a:ext cx="670560" cy="9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12536</xdr:rowOff>
    </xdr:from>
    <xdr:to>
      <xdr:col>60</xdr:col>
      <xdr:colOff>123825</xdr:colOff>
      <xdr:row>34</xdr:row>
      <xdr:rowOff>114136</xdr:rowOff>
    </xdr:to>
    <xdr:sp macro="" textlink="">
      <xdr:nvSpPr>
        <xdr:cNvPr id="155" name="楕円 154">
          <a:extLst>
            <a:ext uri="{FF2B5EF4-FFF2-40B4-BE49-F238E27FC236}">
              <a16:creationId xmlns:a16="http://schemas.microsoft.com/office/drawing/2014/main" id="{96801CE4-B992-4447-9875-476BAF2E9572}"/>
            </a:ext>
          </a:extLst>
        </xdr:cNvPr>
        <xdr:cNvSpPr/>
      </xdr:nvSpPr>
      <xdr:spPr>
        <a:xfrm>
          <a:off x="10347325" y="648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76336</xdr:rowOff>
    </xdr:from>
    <xdr:to>
      <xdr:col>64</xdr:col>
      <xdr:colOff>73025</xdr:colOff>
      <xdr:row>34</xdr:row>
      <xdr:rowOff>63336</xdr:rowOff>
    </xdr:to>
    <xdr:cxnSp macro="">
      <xdr:nvCxnSpPr>
        <xdr:cNvPr id="156" name="直線コネクタ 155">
          <a:extLst>
            <a:ext uri="{FF2B5EF4-FFF2-40B4-BE49-F238E27FC236}">
              <a16:creationId xmlns:a16="http://schemas.microsoft.com/office/drawing/2014/main" id="{C3322D4D-8DA0-4B0A-9C68-87701A915FAD}"/>
            </a:ext>
          </a:extLst>
        </xdr:cNvPr>
        <xdr:cNvCxnSpPr/>
      </xdr:nvCxnSpPr>
      <xdr:spPr>
        <a:xfrm flipV="1">
          <a:off x="10398125" y="6042796"/>
          <a:ext cx="670560" cy="48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57" name="n_1aveValue債務償還比率">
          <a:extLst>
            <a:ext uri="{FF2B5EF4-FFF2-40B4-BE49-F238E27FC236}">
              <a16:creationId xmlns:a16="http://schemas.microsoft.com/office/drawing/2014/main" id="{547B2B70-F66A-4BF6-B032-E89266ACCE52}"/>
            </a:ext>
          </a:extLst>
        </xdr:cNvPr>
        <xdr:cNvSpPr txBox="1"/>
      </xdr:nvSpPr>
      <xdr:spPr>
        <a:xfrm>
          <a:off x="12185092" y="559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58" name="n_2aveValue債務償還比率">
          <a:extLst>
            <a:ext uri="{FF2B5EF4-FFF2-40B4-BE49-F238E27FC236}">
              <a16:creationId xmlns:a16="http://schemas.microsoft.com/office/drawing/2014/main" id="{4FAD8235-5151-4E3D-B81C-08A4B4E23F41}"/>
            </a:ext>
          </a:extLst>
        </xdr:cNvPr>
        <xdr:cNvSpPr txBox="1"/>
      </xdr:nvSpPr>
      <xdr:spPr>
        <a:xfrm>
          <a:off x="11527232" y="559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59" name="n_3aveValue債務償還比率">
          <a:extLst>
            <a:ext uri="{FF2B5EF4-FFF2-40B4-BE49-F238E27FC236}">
              <a16:creationId xmlns:a16="http://schemas.microsoft.com/office/drawing/2014/main" id="{31D34BD4-3F6E-4B44-8833-97DB6BE6CE6D}"/>
            </a:ext>
          </a:extLst>
        </xdr:cNvPr>
        <xdr:cNvSpPr txBox="1"/>
      </xdr:nvSpPr>
      <xdr:spPr>
        <a:xfrm>
          <a:off x="10856672" y="5539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60" name="n_4aveValue債務償還比率">
          <a:extLst>
            <a:ext uri="{FF2B5EF4-FFF2-40B4-BE49-F238E27FC236}">
              <a16:creationId xmlns:a16="http://schemas.microsoft.com/office/drawing/2014/main" id="{F526D2D1-9988-4790-8269-AD7E43F34E99}"/>
            </a:ext>
          </a:extLst>
        </xdr:cNvPr>
        <xdr:cNvSpPr txBox="1"/>
      </xdr:nvSpPr>
      <xdr:spPr>
        <a:xfrm>
          <a:off x="10186112" y="577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83293</xdr:rowOff>
    </xdr:from>
    <xdr:ext cx="469744" cy="259045"/>
    <xdr:sp macro="" textlink="">
      <xdr:nvSpPr>
        <xdr:cNvPr id="161" name="n_1mainValue債務償還比率">
          <a:extLst>
            <a:ext uri="{FF2B5EF4-FFF2-40B4-BE49-F238E27FC236}">
              <a16:creationId xmlns:a16="http://schemas.microsoft.com/office/drawing/2014/main" id="{F81CBA03-1AB8-4048-B9DF-B263E0BFD832}"/>
            </a:ext>
          </a:extLst>
        </xdr:cNvPr>
        <xdr:cNvSpPr txBox="1"/>
      </xdr:nvSpPr>
      <xdr:spPr>
        <a:xfrm>
          <a:off x="12185092" y="621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39033</xdr:rowOff>
    </xdr:from>
    <xdr:ext cx="469744" cy="259045"/>
    <xdr:sp macro="" textlink="">
      <xdr:nvSpPr>
        <xdr:cNvPr id="162" name="n_2mainValue債務償還比率">
          <a:extLst>
            <a:ext uri="{FF2B5EF4-FFF2-40B4-BE49-F238E27FC236}">
              <a16:creationId xmlns:a16="http://schemas.microsoft.com/office/drawing/2014/main" id="{251F9D69-F224-4AFC-A937-C6E5E5BCDC7D}"/>
            </a:ext>
          </a:extLst>
        </xdr:cNvPr>
        <xdr:cNvSpPr txBox="1"/>
      </xdr:nvSpPr>
      <xdr:spPr>
        <a:xfrm>
          <a:off x="11527232" y="617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118263</xdr:rowOff>
    </xdr:from>
    <xdr:ext cx="469744" cy="259045"/>
    <xdr:sp macro="" textlink="">
      <xdr:nvSpPr>
        <xdr:cNvPr id="163" name="n_3mainValue債務償還比率">
          <a:extLst>
            <a:ext uri="{FF2B5EF4-FFF2-40B4-BE49-F238E27FC236}">
              <a16:creationId xmlns:a16="http://schemas.microsoft.com/office/drawing/2014/main" id="{EA5FBBA6-32D2-4FB7-BFBD-699B1262EDF9}"/>
            </a:ext>
          </a:extLst>
        </xdr:cNvPr>
        <xdr:cNvSpPr txBox="1"/>
      </xdr:nvSpPr>
      <xdr:spPr>
        <a:xfrm>
          <a:off x="10856672" y="608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105263</xdr:rowOff>
    </xdr:from>
    <xdr:ext cx="469744" cy="259045"/>
    <xdr:sp macro="" textlink="">
      <xdr:nvSpPr>
        <xdr:cNvPr id="164" name="n_4mainValue債務償還比率">
          <a:extLst>
            <a:ext uri="{FF2B5EF4-FFF2-40B4-BE49-F238E27FC236}">
              <a16:creationId xmlns:a16="http://schemas.microsoft.com/office/drawing/2014/main" id="{A6DF7CA2-F45B-4F6F-B0CC-317CB3D115AF}"/>
            </a:ext>
          </a:extLst>
        </xdr:cNvPr>
        <xdr:cNvSpPr txBox="1"/>
      </xdr:nvSpPr>
      <xdr:spPr>
        <a:xfrm>
          <a:off x="10186112" y="657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FA9BD2BF-DBA5-45F8-B7B1-E90581BD2FA6}"/>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1F382DE6-2ECB-49E7-AA64-923235A87E4A}"/>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283CD46B-8456-4DAA-BF17-E87FEA1D8DA7}"/>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185E1B16-916A-4537-8E03-2BDED7ABE259}"/>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488DD0AC-2EA7-4C92-B85B-D5DD31E4356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DB8D04B-3B6F-4E2F-BDDD-F56049E52049}"/>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EF6E956-F3FE-49A4-AC46-9C14A7074BB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D661E4D-B2D4-4FD2-A75C-E1BF445BB31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287FFDB-C141-4C0E-81BB-00FC453CA7E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D237344-63D3-4D7F-9779-B714CB8ECA0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EFFBB7E-8A66-4DDA-9158-5A5C53E50E6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1A4DCBD-93D8-4D55-BF00-49B0F24ABCD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63468BD-E5F3-434B-B43D-08EAD3D3899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492A4F5-AEF9-4934-8ABD-07E7BEC52B3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8B00668-D0A2-48DB-839A-855F951AA0B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7E38F61-E1C4-4F9B-9700-02CBAC921CC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140,923
137,655
12.71
77,109,333
75,379,442
1,422,066
34,845,768
51,564,307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102F56A-DCEA-46FE-9E3C-C3EA1E5081B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CA0DB8D-8ED6-41EB-B92E-7A0B065C13F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55E60A8-4868-4335-902E-C21030FCB8C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C17AED9-275A-4A1A-9BA8-DC9B297A6F1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31F1DB0-8B26-47C2-8E3F-674D5E5E47E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C8F2301-DF0D-48F5-A185-28C1EF1F8BF1}"/>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37F2C54-7751-4867-BFD3-5E288249C33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AB49832-268F-42A1-ACD1-794BB5A25B4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F2E47A2-6BB9-415C-8EF1-FDC43F574A5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4F2E51A-8931-4F9A-9EF6-68D32FD065A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C544BE0-D57A-4959-BB36-411203C1BFE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9AFD646-CD8E-4EFB-81F4-FEC78C48F39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4304253-BB46-4ECE-BA01-48A84DB3D8A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D9773E5-F91D-4E6F-9B65-9C8B6DD0C30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9021CE1-4AF6-4688-A94A-5C32C8AA18E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7031BBC-A510-45F5-8A92-65EF13D116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24A1D40-9C37-472B-9F4A-07E1C360D63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C294E05-447F-4149-8CD8-6FCF012AAF8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9D46111-CBE9-4D61-8FF7-CB4E1489171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91D6651-92B8-4291-9F14-84F6844792A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D3F332B-ADAD-42EA-9EAF-9E15CC53348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A1B43CF-F34E-4D03-BD6A-F1FF3462C88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4D79A88-ABA9-4E1A-B60B-66C3BFE6AE5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648AAB2-D238-4E12-866E-64885659E38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9130C50-712B-48F6-A097-0107954FEE9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9FB4F16-AF0E-4A42-B49D-432DB2FABB8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0844B37-0AA7-41EC-A85D-71C3B14EFF5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B336B55-3C62-447D-BCBC-5851673D158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2DFFF7A-8AC3-4CDD-BE8C-F89F74CEC66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A5B94CF-7FA8-4C69-9CD3-3E3F358ADDF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D348F69-BF86-4B07-AC71-0BABA82DD545}"/>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CD4826A-89EE-4930-88BE-11A66116306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B8266E9-6D2C-4E9B-980A-D8743B876F30}"/>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F6A1024-5138-428A-AB28-D19F09E25E5D}"/>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D87F291-EA48-4680-A89E-16CD400676E0}"/>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4ADE683-01BC-4C7D-A004-CC69E9785E11}"/>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4A290DD-0BA0-4C9B-A110-52EAD8B63D9E}"/>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99606E0-575E-421E-9508-023F90E45C2B}"/>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BF18EDC-3A50-427B-AC7A-0ADFC2D69479}"/>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45FC1D8-E1A3-41D5-925E-773550476141}"/>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1034A4D-DB15-4CC4-AA88-EC0FA92BD093}"/>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0C8967C-909A-46E9-80C0-95E2CAE72BB0}"/>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FBC30E5-53BD-4F2D-9A44-D87019A9765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7B12472D-3D8A-41F7-B5ED-D524B87BF8AE}"/>
            </a:ext>
          </a:extLst>
        </xdr:cNvPr>
        <xdr:cNvCxnSpPr/>
      </xdr:nvCxnSpPr>
      <xdr:spPr>
        <a:xfrm flipV="1">
          <a:off x="4086225" y="5723382"/>
          <a:ext cx="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9CB3BC58-AB85-4ADE-BB2E-83B5328FE3A6}"/>
            </a:ext>
          </a:extLst>
        </xdr:cNvPr>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8548AE25-C1D6-406A-8A23-6EBBBD957EEB}"/>
            </a:ext>
          </a:extLst>
        </xdr:cNvPr>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040718E3-AABE-4B59-BC06-67967AB8442F}"/>
            </a:ext>
          </a:extLst>
        </xdr:cNvPr>
        <xdr:cNvSpPr txBox="1"/>
      </xdr:nvSpPr>
      <xdr:spPr>
        <a:xfrm>
          <a:off x="4124960"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F2AA865D-B1AE-4902-904A-8CDBA80F6847}"/>
            </a:ext>
          </a:extLst>
        </xdr:cNvPr>
        <xdr:cNvCxnSpPr/>
      </xdr:nvCxnSpPr>
      <xdr:spPr>
        <a:xfrm>
          <a:off x="4020820" y="5723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61142D98-C837-47A8-B6D0-32AA62317A0E}"/>
            </a:ext>
          </a:extLst>
        </xdr:cNvPr>
        <xdr:cNvSpPr txBox="1"/>
      </xdr:nvSpPr>
      <xdr:spPr>
        <a:xfrm>
          <a:off x="4124960" y="6183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1CE3F006-9D01-46BC-864A-3FC8396CF89F}"/>
            </a:ext>
          </a:extLst>
        </xdr:cNvPr>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A0304BC3-0278-469F-884B-625DD75541F1}"/>
            </a:ext>
          </a:extLst>
        </xdr:cNvPr>
        <xdr:cNvSpPr/>
      </xdr:nvSpPr>
      <xdr:spPr>
        <a:xfrm>
          <a:off x="3312160" y="6292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25F19EF8-B891-4BCB-8397-55CD5FA460B4}"/>
            </a:ext>
          </a:extLst>
        </xdr:cNvPr>
        <xdr:cNvSpPr/>
      </xdr:nvSpPr>
      <xdr:spPr>
        <a:xfrm>
          <a:off x="2514600" y="62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389691D8-8D89-4502-B8A7-F0D0D8297F06}"/>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FABC65C7-D2FD-47AE-9237-AA181E381157}"/>
            </a:ext>
          </a:extLst>
        </xdr:cNvPr>
        <xdr:cNvSpPr/>
      </xdr:nvSpPr>
      <xdr:spPr>
        <a:xfrm>
          <a:off x="965200" y="6190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5C48BF9-600B-4B60-B736-F43E1ED2AE4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52626B7-C4AA-4950-BEF5-F7945EFBE0F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48FE873-FE93-48B7-8AC3-08A241ED735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E87B25C-F1BF-4AE7-A933-1D8BD80AC2F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AE9C3EE-47FD-469B-ADD4-9F00348A63E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146558</xdr:rowOff>
    </xdr:from>
    <xdr:to>
      <xdr:col>24</xdr:col>
      <xdr:colOff>114300</xdr:colOff>
      <xdr:row>39</xdr:row>
      <xdr:rowOff>76708</xdr:rowOff>
    </xdr:to>
    <xdr:sp macro="" textlink="">
      <xdr:nvSpPr>
        <xdr:cNvPr id="71" name="楕円 70">
          <a:extLst>
            <a:ext uri="{FF2B5EF4-FFF2-40B4-BE49-F238E27FC236}">
              <a16:creationId xmlns:a16="http://schemas.microsoft.com/office/drawing/2014/main" id="{D3B50BB5-1296-456D-9586-41B048C6187E}"/>
            </a:ext>
          </a:extLst>
        </xdr:cNvPr>
        <xdr:cNvSpPr/>
      </xdr:nvSpPr>
      <xdr:spPr>
        <a:xfrm>
          <a:off x="4036060" y="65168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124985</xdr:rowOff>
    </xdr:from>
    <xdr:ext cx="405111" cy="259045"/>
    <xdr:sp macro="" textlink="">
      <xdr:nvSpPr>
        <xdr:cNvPr id="72" name="【道路】&#10;有形固定資産減価償却率該当値テキスト">
          <a:extLst>
            <a:ext uri="{FF2B5EF4-FFF2-40B4-BE49-F238E27FC236}">
              <a16:creationId xmlns:a16="http://schemas.microsoft.com/office/drawing/2014/main" id="{CE1CCBCD-3555-4BED-B08D-36B3E5C036DE}"/>
            </a:ext>
          </a:extLst>
        </xdr:cNvPr>
        <xdr:cNvSpPr txBox="1"/>
      </xdr:nvSpPr>
      <xdr:spPr>
        <a:xfrm>
          <a:off x="4124960" y="649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100838</xdr:rowOff>
    </xdr:from>
    <xdr:to>
      <xdr:col>20</xdr:col>
      <xdr:colOff>38100</xdr:colOff>
      <xdr:row>39</xdr:row>
      <xdr:rowOff>30988</xdr:rowOff>
    </xdr:to>
    <xdr:sp macro="" textlink="">
      <xdr:nvSpPr>
        <xdr:cNvPr id="73" name="楕円 72">
          <a:extLst>
            <a:ext uri="{FF2B5EF4-FFF2-40B4-BE49-F238E27FC236}">
              <a16:creationId xmlns:a16="http://schemas.microsoft.com/office/drawing/2014/main" id="{DE16B14F-55B5-431B-B8EA-B1BB0310EA42}"/>
            </a:ext>
          </a:extLst>
        </xdr:cNvPr>
        <xdr:cNvSpPr/>
      </xdr:nvSpPr>
      <xdr:spPr>
        <a:xfrm>
          <a:off x="3312160" y="64711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151638</xdr:rowOff>
    </xdr:from>
    <xdr:to>
      <xdr:col>24</xdr:col>
      <xdr:colOff>63500</xdr:colOff>
      <xdr:row>39</xdr:row>
      <xdr:rowOff>25908</xdr:rowOff>
    </xdr:to>
    <xdr:cxnSp macro="">
      <xdr:nvCxnSpPr>
        <xdr:cNvPr id="74" name="直線コネクタ 73">
          <a:extLst>
            <a:ext uri="{FF2B5EF4-FFF2-40B4-BE49-F238E27FC236}">
              <a16:creationId xmlns:a16="http://schemas.microsoft.com/office/drawing/2014/main" id="{2FF1FDA8-8229-4A84-9AD3-AB819E87D882}"/>
            </a:ext>
          </a:extLst>
        </xdr:cNvPr>
        <xdr:cNvCxnSpPr/>
      </xdr:nvCxnSpPr>
      <xdr:spPr>
        <a:xfrm>
          <a:off x="3355340" y="6521958"/>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52832</xdr:rowOff>
    </xdr:from>
    <xdr:to>
      <xdr:col>15</xdr:col>
      <xdr:colOff>101600</xdr:colOff>
      <xdr:row>38</xdr:row>
      <xdr:rowOff>154432</xdr:rowOff>
    </xdr:to>
    <xdr:sp macro="" textlink="">
      <xdr:nvSpPr>
        <xdr:cNvPr id="75" name="楕円 74">
          <a:extLst>
            <a:ext uri="{FF2B5EF4-FFF2-40B4-BE49-F238E27FC236}">
              <a16:creationId xmlns:a16="http://schemas.microsoft.com/office/drawing/2014/main" id="{3CB7844A-FE0E-477C-9B2A-FA562F108696}"/>
            </a:ext>
          </a:extLst>
        </xdr:cNvPr>
        <xdr:cNvSpPr/>
      </xdr:nvSpPr>
      <xdr:spPr>
        <a:xfrm>
          <a:off x="2514600" y="642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103632</xdr:rowOff>
    </xdr:from>
    <xdr:to>
      <xdr:col>19</xdr:col>
      <xdr:colOff>177800</xdr:colOff>
      <xdr:row>38</xdr:row>
      <xdr:rowOff>151638</xdr:rowOff>
    </xdr:to>
    <xdr:cxnSp macro="">
      <xdr:nvCxnSpPr>
        <xdr:cNvPr id="76" name="直線コネクタ 75">
          <a:extLst>
            <a:ext uri="{FF2B5EF4-FFF2-40B4-BE49-F238E27FC236}">
              <a16:creationId xmlns:a16="http://schemas.microsoft.com/office/drawing/2014/main" id="{BB75C6F8-82D2-4D39-A681-A57C402C5AA1}"/>
            </a:ext>
          </a:extLst>
        </xdr:cNvPr>
        <xdr:cNvCxnSpPr/>
      </xdr:nvCxnSpPr>
      <xdr:spPr>
        <a:xfrm>
          <a:off x="2565400" y="6473952"/>
          <a:ext cx="78994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7112</xdr:rowOff>
    </xdr:from>
    <xdr:to>
      <xdr:col>10</xdr:col>
      <xdr:colOff>165100</xdr:colOff>
      <xdr:row>38</xdr:row>
      <xdr:rowOff>108712</xdr:rowOff>
    </xdr:to>
    <xdr:sp macro="" textlink="">
      <xdr:nvSpPr>
        <xdr:cNvPr id="77" name="楕円 76">
          <a:extLst>
            <a:ext uri="{FF2B5EF4-FFF2-40B4-BE49-F238E27FC236}">
              <a16:creationId xmlns:a16="http://schemas.microsoft.com/office/drawing/2014/main" id="{B90B105C-8FB5-4305-9078-B400AD992F2D}"/>
            </a:ext>
          </a:extLst>
        </xdr:cNvPr>
        <xdr:cNvSpPr/>
      </xdr:nvSpPr>
      <xdr:spPr>
        <a:xfrm>
          <a:off x="1739900" y="637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57912</xdr:rowOff>
    </xdr:from>
    <xdr:to>
      <xdr:col>15</xdr:col>
      <xdr:colOff>50800</xdr:colOff>
      <xdr:row>38</xdr:row>
      <xdr:rowOff>103632</xdr:rowOff>
    </xdr:to>
    <xdr:cxnSp macro="">
      <xdr:nvCxnSpPr>
        <xdr:cNvPr id="78" name="直線コネクタ 77">
          <a:extLst>
            <a:ext uri="{FF2B5EF4-FFF2-40B4-BE49-F238E27FC236}">
              <a16:creationId xmlns:a16="http://schemas.microsoft.com/office/drawing/2014/main" id="{AB0C6A31-5AF8-413A-8FB3-4CC01DE9FBF7}"/>
            </a:ext>
          </a:extLst>
        </xdr:cNvPr>
        <xdr:cNvCxnSpPr/>
      </xdr:nvCxnSpPr>
      <xdr:spPr>
        <a:xfrm>
          <a:off x="1790700" y="6428232"/>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141986</xdr:rowOff>
    </xdr:from>
    <xdr:to>
      <xdr:col>6</xdr:col>
      <xdr:colOff>38100</xdr:colOff>
      <xdr:row>38</xdr:row>
      <xdr:rowOff>72136</xdr:rowOff>
    </xdr:to>
    <xdr:sp macro="" textlink="">
      <xdr:nvSpPr>
        <xdr:cNvPr id="79" name="楕円 78">
          <a:extLst>
            <a:ext uri="{FF2B5EF4-FFF2-40B4-BE49-F238E27FC236}">
              <a16:creationId xmlns:a16="http://schemas.microsoft.com/office/drawing/2014/main" id="{20F3467F-20BE-4CBA-BE19-2E260BCB4ACC}"/>
            </a:ext>
          </a:extLst>
        </xdr:cNvPr>
        <xdr:cNvSpPr/>
      </xdr:nvSpPr>
      <xdr:spPr>
        <a:xfrm>
          <a:off x="965200" y="63446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21336</xdr:rowOff>
    </xdr:from>
    <xdr:to>
      <xdr:col>10</xdr:col>
      <xdr:colOff>114300</xdr:colOff>
      <xdr:row>38</xdr:row>
      <xdr:rowOff>57912</xdr:rowOff>
    </xdr:to>
    <xdr:cxnSp macro="">
      <xdr:nvCxnSpPr>
        <xdr:cNvPr id="80" name="直線コネクタ 79">
          <a:extLst>
            <a:ext uri="{FF2B5EF4-FFF2-40B4-BE49-F238E27FC236}">
              <a16:creationId xmlns:a16="http://schemas.microsoft.com/office/drawing/2014/main" id="{C0BD7A45-3338-4BF0-A323-F421AF4467CB}"/>
            </a:ext>
          </a:extLst>
        </xdr:cNvPr>
        <xdr:cNvCxnSpPr/>
      </xdr:nvCxnSpPr>
      <xdr:spPr>
        <a:xfrm>
          <a:off x="1008380" y="6391656"/>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BC7C1273-F2D3-4920-B4E2-E4AAF21C9E92}"/>
            </a:ext>
          </a:extLst>
        </xdr:cNvPr>
        <xdr:cNvSpPr txBox="1"/>
      </xdr:nvSpPr>
      <xdr:spPr>
        <a:xfrm>
          <a:off x="317056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5DE14B73-F186-4A7F-87FB-6436246A38AC}"/>
            </a:ext>
          </a:extLst>
        </xdr:cNvPr>
        <xdr:cNvSpPr txBox="1"/>
      </xdr:nvSpPr>
      <xdr:spPr>
        <a:xfrm>
          <a:off x="2385704" y="602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DA852D71-4954-4F86-90BE-961FA5FD8EF7}"/>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4" name="n_4aveValue【道路】&#10;有形固定資産減価償却率">
          <a:extLst>
            <a:ext uri="{FF2B5EF4-FFF2-40B4-BE49-F238E27FC236}">
              <a16:creationId xmlns:a16="http://schemas.microsoft.com/office/drawing/2014/main" id="{5DCE983F-345C-4BDD-BAA4-10405B8D260A}"/>
            </a:ext>
          </a:extLst>
        </xdr:cNvPr>
        <xdr:cNvSpPr txBox="1"/>
      </xdr:nvSpPr>
      <xdr:spPr>
        <a:xfrm>
          <a:off x="83630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22115</xdr:rowOff>
    </xdr:from>
    <xdr:ext cx="405111" cy="259045"/>
    <xdr:sp macro="" textlink="">
      <xdr:nvSpPr>
        <xdr:cNvPr id="85" name="n_1mainValue【道路】&#10;有形固定資産減価償却率">
          <a:extLst>
            <a:ext uri="{FF2B5EF4-FFF2-40B4-BE49-F238E27FC236}">
              <a16:creationId xmlns:a16="http://schemas.microsoft.com/office/drawing/2014/main" id="{867953E3-DF62-455A-B5A9-FDA3FF900A22}"/>
            </a:ext>
          </a:extLst>
        </xdr:cNvPr>
        <xdr:cNvSpPr txBox="1"/>
      </xdr:nvSpPr>
      <xdr:spPr>
        <a:xfrm>
          <a:off x="3170564" y="656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145559</xdr:rowOff>
    </xdr:from>
    <xdr:ext cx="405111" cy="259045"/>
    <xdr:sp macro="" textlink="">
      <xdr:nvSpPr>
        <xdr:cNvPr id="86" name="n_2mainValue【道路】&#10;有形固定資産減価償却率">
          <a:extLst>
            <a:ext uri="{FF2B5EF4-FFF2-40B4-BE49-F238E27FC236}">
              <a16:creationId xmlns:a16="http://schemas.microsoft.com/office/drawing/2014/main" id="{01D5C38E-036F-4663-8D8B-D47FF3901A2F}"/>
            </a:ext>
          </a:extLst>
        </xdr:cNvPr>
        <xdr:cNvSpPr txBox="1"/>
      </xdr:nvSpPr>
      <xdr:spPr>
        <a:xfrm>
          <a:off x="2385704" y="651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99839</xdr:rowOff>
    </xdr:from>
    <xdr:ext cx="405111" cy="259045"/>
    <xdr:sp macro="" textlink="">
      <xdr:nvSpPr>
        <xdr:cNvPr id="87" name="n_3mainValue【道路】&#10;有形固定資産減価償却率">
          <a:extLst>
            <a:ext uri="{FF2B5EF4-FFF2-40B4-BE49-F238E27FC236}">
              <a16:creationId xmlns:a16="http://schemas.microsoft.com/office/drawing/2014/main" id="{F998A670-480E-4C58-9D21-AC47735CE680}"/>
            </a:ext>
          </a:extLst>
        </xdr:cNvPr>
        <xdr:cNvSpPr txBox="1"/>
      </xdr:nvSpPr>
      <xdr:spPr>
        <a:xfrm>
          <a:off x="1611004" y="647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63263</xdr:rowOff>
    </xdr:from>
    <xdr:ext cx="405111" cy="259045"/>
    <xdr:sp macro="" textlink="">
      <xdr:nvSpPr>
        <xdr:cNvPr id="88" name="n_4mainValue【道路】&#10;有形固定資産減価償却率">
          <a:extLst>
            <a:ext uri="{FF2B5EF4-FFF2-40B4-BE49-F238E27FC236}">
              <a16:creationId xmlns:a16="http://schemas.microsoft.com/office/drawing/2014/main" id="{752F14F0-0BA6-4D8A-B1E7-D5053FF9B34B}"/>
            </a:ext>
          </a:extLst>
        </xdr:cNvPr>
        <xdr:cNvSpPr txBox="1"/>
      </xdr:nvSpPr>
      <xdr:spPr>
        <a:xfrm>
          <a:off x="836304" y="6433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CF457E9-5F87-4071-9162-7A01222C9EA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64A5BE8-6128-41BB-9B7F-874AA4BE9C5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3D72AA3-34EA-40D9-82B5-D4DE12B8558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C5F8D46-F179-4070-BCDC-62BD2DA9F87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5583E9B-89C7-4331-AF65-FBF0FDA6DEF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37D15FE-B3F1-4B9A-BAC6-47E55372173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2326889-8AA9-4064-A59A-3D5FB796C91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629B21E-FE58-4250-80B7-29F3274BBB7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80901E2-026D-4A80-9C84-6AC91B9FF65A}"/>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A04E3B6-037F-4227-B778-26F863A5D2BA}"/>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6F6B169-E087-4835-825A-4FF7BD839568}"/>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DB4E2AA-EAAC-45A5-A471-2FA47858C861}"/>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6770A46-BE28-445A-87D4-7AC71FCE42C6}"/>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AD95D198-FE66-4630-A4D4-B3B506357B45}"/>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7890BDC-4E47-477A-B40A-54069CC9BFA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2708A66C-8713-4620-9DD1-E1140E1599E6}"/>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19C2E0BA-6D0A-4720-A391-EDB46C947336}"/>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76D6039D-3E22-4EC6-B45E-776B378E2750}"/>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BAA2BF4-A547-4126-9190-7799FA97B7B2}"/>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3FB100E-52FD-4429-BC82-65689D232684}"/>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4DB4619-A47D-4602-8161-F0BFD223272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66551BF8-9E9E-47AA-AD99-C38B5CBA5104}"/>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176669E-F834-4062-A5D4-CA62FF56773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D74E7FB8-0BA9-4981-AC9A-DD505EDF6B4E}"/>
            </a:ext>
          </a:extLst>
        </xdr:cNvPr>
        <xdr:cNvCxnSpPr/>
      </xdr:nvCxnSpPr>
      <xdr:spPr>
        <a:xfrm flipV="1">
          <a:off x="9219565" y="5693207"/>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DD0769B8-8ED5-4CCC-93C2-470244EE16A9}"/>
            </a:ext>
          </a:extLst>
        </xdr:cNvPr>
        <xdr:cNvSpPr txBox="1"/>
      </xdr:nvSpPr>
      <xdr:spPr>
        <a:xfrm>
          <a:off x="9258300" y="69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EB4612A8-4855-490A-9AAC-75D0604ED537}"/>
            </a:ext>
          </a:extLst>
        </xdr:cNvPr>
        <xdr:cNvCxnSpPr/>
      </xdr:nvCxnSpPr>
      <xdr:spPr>
        <a:xfrm>
          <a:off x="9154160" y="6977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53CA20C1-24BA-4767-B806-EBFFD2779522}"/>
            </a:ext>
          </a:extLst>
        </xdr:cNvPr>
        <xdr:cNvSpPr txBox="1"/>
      </xdr:nvSpPr>
      <xdr:spPr>
        <a:xfrm>
          <a:off x="9258300" y="54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E8077901-6282-448A-A5E9-02DE1C5FBC7E}"/>
            </a:ext>
          </a:extLst>
        </xdr:cNvPr>
        <xdr:cNvCxnSpPr/>
      </xdr:nvCxnSpPr>
      <xdr:spPr>
        <a:xfrm>
          <a:off x="9154160" y="5693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F2EAB69A-2407-485E-888D-572D1B3BBFBF}"/>
            </a:ext>
          </a:extLst>
        </xdr:cNvPr>
        <xdr:cNvSpPr txBox="1"/>
      </xdr:nvSpPr>
      <xdr:spPr>
        <a:xfrm>
          <a:off x="9258300" y="6470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4499BAF4-7575-4BFD-8175-25BBA25E0143}"/>
            </a:ext>
          </a:extLst>
        </xdr:cNvPr>
        <xdr:cNvSpPr/>
      </xdr:nvSpPr>
      <xdr:spPr>
        <a:xfrm>
          <a:off x="9192260" y="6615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E95AB6D6-29D8-4030-BE73-0A55107E7E6D}"/>
            </a:ext>
          </a:extLst>
        </xdr:cNvPr>
        <xdr:cNvSpPr/>
      </xdr:nvSpPr>
      <xdr:spPr>
        <a:xfrm>
          <a:off x="8445500" y="66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8A2D7A9A-6DCA-4B53-81F3-F488DD3181AA}"/>
            </a:ext>
          </a:extLst>
        </xdr:cNvPr>
        <xdr:cNvSpPr/>
      </xdr:nvSpPr>
      <xdr:spPr>
        <a:xfrm>
          <a:off x="7670800" y="66291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BD4616EF-C34C-4600-A28E-416099CF1CC2}"/>
            </a:ext>
          </a:extLst>
        </xdr:cNvPr>
        <xdr:cNvSpPr/>
      </xdr:nvSpPr>
      <xdr:spPr>
        <a:xfrm>
          <a:off x="6873240" y="66241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A9796CC3-EAE5-4220-A91B-C45B21B64CFE}"/>
            </a:ext>
          </a:extLst>
        </xdr:cNvPr>
        <xdr:cNvSpPr/>
      </xdr:nvSpPr>
      <xdr:spPr>
        <a:xfrm>
          <a:off x="609854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69DBC55-BEBF-43F6-B677-3FE26507503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458753A-6EAA-4179-B60C-A2C7EA23EEB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5BFCFC2-80FA-4811-A1A3-6DBCFCFFB14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EC126F-B13F-4DC9-9C1B-0848FD4E552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F834454-8C3F-4CD0-8183-4C729DE4441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49099</xdr:rowOff>
    </xdr:from>
    <xdr:to>
      <xdr:col>55</xdr:col>
      <xdr:colOff>50800</xdr:colOff>
      <xdr:row>41</xdr:row>
      <xdr:rowOff>150699</xdr:rowOff>
    </xdr:to>
    <xdr:sp macro="" textlink="">
      <xdr:nvSpPr>
        <xdr:cNvPr id="128" name="楕円 127">
          <a:extLst>
            <a:ext uri="{FF2B5EF4-FFF2-40B4-BE49-F238E27FC236}">
              <a16:creationId xmlns:a16="http://schemas.microsoft.com/office/drawing/2014/main" id="{A4322ACD-05BF-4FA1-B72F-3A0CADB60AF9}"/>
            </a:ext>
          </a:extLst>
        </xdr:cNvPr>
        <xdr:cNvSpPr/>
      </xdr:nvSpPr>
      <xdr:spPr>
        <a:xfrm>
          <a:off x="9192260" y="69223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135476</xdr:rowOff>
    </xdr:from>
    <xdr:ext cx="469744" cy="259045"/>
    <xdr:sp macro="" textlink="">
      <xdr:nvSpPr>
        <xdr:cNvPr id="129" name="【道路】&#10;一人当たり延長該当値テキスト">
          <a:extLst>
            <a:ext uri="{FF2B5EF4-FFF2-40B4-BE49-F238E27FC236}">
              <a16:creationId xmlns:a16="http://schemas.microsoft.com/office/drawing/2014/main" id="{123396DE-D4C3-4E0C-B5FA-AAFD7B1DB68D}"/>
            </a:ext>
          </a:extLst>
        </xdr:cNvPr>
        <xdr:cNvSpPr txBox="1"/>
      </xdr:nvSpPr>
      <xdr:spPr>
        <a:xfrm>
          <a:off x="9258300" y="6841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49326</xdr:rowOff>
    </xdr:from>
    <xdr:to>
      <xdr:col>50</xdr:col>
      <xdr:colOff>165100</xdr:colOff>
      <xdr:row>41</xdr:row>
      <xdr:rowOff>150926</xdr:rowOff>
    </xdr:to>
    <xdr:sp macro="" textlink="">
      <xdr:nvSpPr>
        <xdr:cNvPr id="130" name="楕円 129">
          <a:extLst>
            <a:ext uri="{FF2B5EF4-FFF2-40B4-BE49-F238E27FC236}">
              <a16:creationId xmlns:a16="http://schemas.microsoft.com/office/drawing/2014/main" id="{0119A546-AD47-415F-9B53-4FFE2D071D3D}"/>
            </a:ext>
          </a:extLst>
        </xdr:cNvPr>
        <xdr:cNvSpPr/>
      </xdr:nvSpPr>
      <xdr:spPr>
        <a:xfrm>
          <a:off x="8445500" y="692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99899</xdr:rowOff>
    </xdr:from>
    <xdr:to>
      <xdr:col>55</xdr:col>
      <xdr:colOff>0</xdr:colOff>
      <xdr:row>41</xdr:row>
      <xdr:rowOff>100126</xdr:rowOff>
    </xdr:to>
    <xdr:cxnSp macro="">
      <xdr:nvCxnSpPr>
        <xdr:cNvPr id="131" name="直線コネクタ 130">
          <a:extLst>
            <a:ext uri="{FF2B5EF4-FFF2-40B4-BE49-F238E27FC236}">
              <a16:creationId xmlns:a16="http://schemas.microsoft.com/office/drawing/2014/main" id="{4C06ABB1-3245-4A91-A946-B156EBC51493}"/>
            </a:ext>
          </a:extLst>
        </xdr:cNvPr>
        <xdr:cNvCxnSpPr/>
      </xdr:nvCxnSpPr>
      <xdr:spPr>
        <a:xfrm flipV="1">
          <a:off x="8496300" y="6973139"/>
          <a:ext cx="723900" cy="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49936</xdr:rowOff>
    </xdr:from>
    <xdr:to>
      <xdr:col>46</xdr:col>
      <xdr:colOff>38100</xdr:colOff>
      <xdr:row>41</xdr:row>
      <xdr:rowOff>151536</xdr:rowOff>
    </xdr:to>
    <xdr:sp macro="" textlink="">
      <xdr:nvSpPr>
        <xdr:cNvPr id="132" name="楕円 131">
          <a:extLst>
            <a:ext uri="{FF2B5EF4-FFF2-40B4-BE49-F238E27FC236}">
              <a16:creationId xmlns:a16="http://schemas.microsoft.com/office/drawing/2014/main" id="{FF6B3BD7-5395-43C1-8AD6-A9A0A11E9E99}"/>
            </a:ext>
          </a:extLst>
        </xdr:cNvPr>
        <xdr:cNvSpPr/>
      </xdr:nvSpPr>
      <xdr:spPr>
        <a:xfrm>
          <a:off x="7670800" y="69231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100126</xdr:rowOff>
    </xdr:from>
    <xdr:to>
      <xdr:col>50</xdr:col>
      <xdr:colOff>114300</xdr:colOff>
      <xdr:row>41</xdr:row>
      <xdr:rowOff>100736</xdr:rowOff>
    </xdr:to>
    <xdr:cxnSp macro="">
      <xdr:nvCxnSpPr>
        <xdr:cNvPr id="133" name="直線コネクタ 132">
          <a:extLst>
            <a:ext uri="{FF2B5EF4-FFF2-40B4-BE49-F238E27FC236}">
              <a16:creationId xmlns:a16="http://schemas.microsoft.com/office/drawing/2014/main" id="{7108C8B4-4D68-4984-8D74-5842038C4678}"/>
            </a:ext>
          </a:extLst>
        </xdr:cNvPr>
        <xdr:cNvCxnSpPr/>
      </xdr:nvCxnSpPr>
      <xdr:spPr>
        <a:xfrm flipV="1">
          <a:off x="7713980" y="6973366"/>
          <a:ext cx="78232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50470</xdr:rowOff>
    </xdr:from>
    <xdr:to>
      <xdr:col>41</xdr:col>
      <xdr:colOff>101600</xdr:colOff>
      <xdr:row>41</xdr:row>
      <xdr:rowOff>152070</xdr:rowOff>
    </xdr:to>
    <xdr:sp macro="" textlink="">
      <xdr:nvSpPr>
        <xdr:cNvPr id="134" name="楕円 133">
          <a:extLst>
            <a:ext uri="{FF2B5EF4-FFF2-40B4-BE49-F238E27FC236}">
              <a16:creationId xmlns:a16="http://schemas.microsoft.com/office/drawing/2014/main" id="{D3EF38A7-D578-4D8E-AA38-F3EE574FD044}"/>
            </a:ext>
          </a:extLst>
        </xdr:cNvPr>
        <xdr:cNvSpPr/>
      </xdr:nvSpPr>
      <xdr:spPr>
        <a:xfrm>
          <a:off x="6873240" y="692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100736</xdr:rowOff>
    </xdr:from>
    <xdr:to>
      <xdr:col>45</xdr:col>
      <xdr:colOff>177800</xdr:colOff>
      <xdr:row>41</xdr:row>
      <xdr:rowOff>101270</xdr:rowOff>
    </xdr:to>
    <xdr:cxnSp macro="">
      <xdr:nvCxnSpPr>
        <xdr:cNvPr id="135" name="直線コネクタ 134">
          <a:extLst>
            <a:ext uri="{FF2B5EF4-FFF2-40B4-BE49-F238E27FC236}">
              <a16:creationId xmlns:a16="http://schemas.microsoft.com/office/drawing/2014/main" id="{79944FA3-14D9-49B9-9FB9-F933D354855D}"/>
            </a:ext>
          </a:extLst>
        </xdr:cNvPr>
        <xdr:cNvCxnSpPr/>
      </xdr:nvCxnSpPr>
      <xdr:spPr>
        <a:xfrm flipV="1">
          <a:off x="6924040" y="6973976"/>
          <a:ext cx="78994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51079</xdr:rowOff>
    </xdr:from>
    <xdr:to>
      <xdr:col>36</xdr:col>
      <xdr:colOff>165100</xdr:colOff>
      <xdr:row>41</xdr:row>
      <xdr:rowOff>152679</xdr:rowOff>
    </xdr:to>
    <xdr:sp macro="" textlink="">
      <xdr:nvSpPr>
        <xdr:cNvPr id="136" name="楕円 135">
          <a:extLst>
            <a:ext uri="{FF2B5EF4-FFF2-40B4-BE49-F238E27FC236}">
              <a16:creationId xmlns:a16="http://schemas.microsoft.com/office/drawing/2014/main" id="{2342D923-7F8D-4C24-AD82-980F947D2279}"/>
            </a:ext>
          </a:extLst>
        </xdr:cNvPr>
        <xdr:cNvSpPr/>
      </xdr:nvSpPr>
      <xdr:spPr>
        <a:xfrm>
          <a:off x="6098540" y="692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101270</xdr:rowOff>
    </xdr:from>
    <xdr:to>
      <xdr:col>41</xdr:col>
      <xdr:colOff>50800</xdr:colOff>
      <xdr:row>41</xdr:row>
      <xdr:rowOff>101879</xdr:rowOff>
    </xdr:to>
    <xdr:cxnSp macro="">
      <xdr:nvCxnSpPr>
        <xdr:cNvPr id="137" name="直線コネクタ 136">
          <a:extLst>
            <a:ext uri="{FF2B5EF4-FFF2-40B4-BE49-F238E27FC236}">
              <a16:creationId xmlns:a16="http://schemas.microsoft.com/office/drawing/2014/main" id="{20D51BAA-F36D-40EC-977D-BBFC250B3530}"/>
            </a:ext>
          </a:extLst>
        </xdr:cNvPr>
        <xdr:cNvCxnSpPr/>
      </xdr:nvCxnSpPr>
      <xdr:spPr>
        <a:xfrm flipV="1">
          <a:off x="6149340" y="6974510"/>
          <a:ext cx="7747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C3ADB1CF-E5BE-43EE-A2AF-B0C98D57070E}"/>
            </a:ext>
          </a:extLst>
        </xdr:cNvPr>
        <xdr:cNvSpPr txBox="1"/>
      </xdr:nvSpPr>
      <xdr:spPr>
        <a:xfrm>
          <a:off x="8271587" y="64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5B9910A2-822C-4F76-9670-F526F3B5133B}"/>
            </a:ext>
          </a:extLst>
        </xdr:cNvPr>
        <xdr:cNvSpPr txBox="1"/>
      </xdr:nvSpPr>
      <xdr:spPr>
        <a:xfrm>
          <a:off x="7509587" y="640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5F57C5BF-9FCD-48B4-8239-69143970B516}"/>
            </a:ext>
          </a:extLst>
        </xdr:cNvPr>
        <xdr:cNvSpPr txBox="1"/>
      </xdr:nvSpPr>
      <xdr:spPr>
        <a:xfrm>
          <a:off x="6712027" y="640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A77DFA04-5EA1-4998-9262-44764F2D9928}"/>
            </a:ext>
          </a:extLst>
        </xdr:cNvPr>
        <xdr:cNvSpPr txBox="1"/>
      </xdr:nvSpPr>
      <xdr:spPr>
        <a:xfrm>
          <a:off x="5937327" y="638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142053</xdr:rowOff>
    </xdr:from>
    <xdr:ext cx="469744" cy="259045"/>
    <xdr:sp macro="" textlink="">
      <xdr:nvSpPr>
        <xdr:cNvPr id="142" name="n_1mainValue【道路】&#10;一人当たり延長">
          <a:extLst>
            <a:ext uri="{FF2B5EF4-FFF2-40B4-BE49-F238E27FC236}">
              <a16:creationId xmlns:a16="http://schemas.microsoft.com/office/drawing/2014/main" id="{8FC34C41-60DE-4908-A2B4-7D15180CF30E}"/>
            </a:ext>
          </a:extLst>
        </xdr:cNvPr>
        <xdr:cNvSpPr txBox="1"/>
      </xdr:nvSpPr>
      <xdr:spPr>
        <a:xfrm>
          <a:off x="8271587" y="7015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142663</xdr:rowOff>
    </xdr:from>
    <xdr:ext cx="469744" cy="259045"/>
    <xdr:sp macro="" textlink="">
      <xdr:nvSpPr>
        <xdr:cNvPr id="143" name="n_2mainValue【道路】&#10;一人当たり延長">
          <a:extLst>
            <a:ext uri="{FF2B5EF4-FFF2-40B4-BE49-F238E27FC236}">
              <a16:creationId xmlns:a16="http://schemas.microsoft.com/office/drawing/2014/main" id="{115B6C70-44CB-4CC8-8440-03C9D9771945}"/>
            </a:ext>
          </a:extLst>
        </xdr:cNvPr>
        <xdr:cNvSpPr txBox="1"/>
      </xdr:nvSpPr>
      <xdr:spPr>
        <a:xfrm>
          <a:off x="7509587" y="7015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143197</xdr:rowOff>
    </xdr:from>
    <xdr:ext cx="469744" cy="259045"/>
    <xdr:sp macro="" textlink="">
      <xdr:nvSpPr>
        <xdr:cNvPr id="144" name="n_3mainValue【道路】&#10;一人当たり延長">
          <a:extLst>
            <a:ext uri="{FF2B5EF4-FFF2-40B4-BE49-F238E27FC236}">
              <a16:creationId xmlns:a16="http://schemas.microsoft.com/office/drawing/2014/main" id="{25FD8781-8DCF-4286-B764-9FD7AAD6CBA2}"/>
            </a:ext>
          </a:extLst>
        </xdr:cNvPr>
        <xdr:cNvSpPr txBox="1"/>
      </xdr:nvSpPr>
      <xdr:spPr>
        <a:xfrm>
          <a:off x="6712027" y="70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143806</xdr:rowOff>
    </xdr:from>
    <xdr:ext cx="469744" cy="259045"/>
    <xdr:sp macro="" textlink="">
      <xdr:nvSpPr>
        <xdr:cNvPr id="145" name="n_4mainValue【道路】&#10;一人当たり延長">
          <a:extLst>
            <a:ext uri="{FF2B5EF4-FFF2-40B4-BE49-F238E27FC236}">
              <a16:creationId xmlns:a16="http://schemas.microsoft.com/office/drawing/2014/main" id="{8BC2676E-57F8-4696-8AAB-9EC213D8E1F8}"/>
            </a:ext>
          </a:extLst>
        </xdr:cNvPr>
        <xdr:cNvSpPr txBox="1"/>
      </xdr:nvSpPr>
      <xdr:spPr>
        <a:xfrm>
          <a:off x="5937327" y="7017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E90A58F-A2F3-4166-BE3A-9F94717DCC2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FA7DD3D-4810-4302-8421-4B54A2E5869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349CBFC-E878-45D1-BC4A-BF46E4E78CD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4ECC349-FD8D-4341-83B8-7A565EBD843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4D08C17-9E34-4EBB-9500-AA3C5E8CFE5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23D7A7E-E98A-4675-981B-87173207FB9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2878C54-3DCF-46D7-84B2-04252D28002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5DE629A-0A41-4214-91E9-A7E7D4DA18F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6121708-5F22-4C3B-A4BA-DB14D381370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E0FF7D0-41EB-4003-9CD5-30F74D6479B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F752092-ABCB-4714-A6BF-F3C9B69525E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7DD003EF-9705-43F5-9C7B-35101268E46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EE05F9CC-5EE5-4A00-914E-1399C24AE72E}"/>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92E1FF78-AD69-47E2-9013-404BC347B473}"/>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FDD5CDB1-E0EB-4E39-B5B2-B45A58B5124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6BEECAE9-0B77-42CA-8E7C-47EBB3776D72}"/>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FDFC5E9A-6935-49E3-BFC8-128161C5B612}"/>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4595C95F-AD9B-4CB1-9F44-831A8DF4AB04}"/>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D8EC0C5-22CF-4BF1-8DDB-CFC82AFD03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799D5844-E1FA-4629-A99C-E89ADEAA529A}"/>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C5E381F8-9A8E-4047-A27B-921EBFB898CD}"/>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6A69582-3D18-4E30-B171-DA8B1512C81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4299392F-B6AD-4224-9C29-4E6849698218}"/>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DFC590C6-8E87-4727-9881-FE1E6707E10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57E1D8AF-8B54-47D4-9568-38C0F86804B0}"/>
            </a:ext>
          </a:extLst>
        </xdr:cNvPr>
        <xdr:cNvCxnSpPr/>
      </xdr:nvCxnSpPr>
      <xdr:spPr>
        <a:xfrm flipV="1">
          <a:off x="4086225" y="932878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BA3C7609-863B-4D50-8E83-4D9D2AB12705}"/>
            </a:ext>
          </a:extLst>
        </xdr:cNvPr>
        <xdr:cNvSpPr txBox="1"/>
      </xdr:nvSpPr>
      <xdr:spPr>
        <a:xfrm>
          <a:off x="412496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6895063D-1BBD-4959-B64E-AED58A8E706B}"/>
            </a:ext>
          </a:extLst>
        </xdr:cNvPr>
        <xdr:cNvCxnSpPr/>
      </xdr:nvCxnSpPr>
      <xdr:spPr>
        <a:xfrm>
          <a:off x="4020820" y="10736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CBF3633F-EC0C-4BED-ACAA-F137D40BDE5B}"/>
            </a:ext>
          </a:extLst>
        </xdr:cNvPr>
        <xdr:cNvSpPr txBox="1"/>
      </xdr:nvSpPr>
      <xdr:spPr>
        <a:xfrm>
          <a:off x="4124960" y="910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E0B98591-66DE-44F4-9D55-06AB767EE026}"/>
            </a:ext>
          </a:extLst>
        </xdr:cNvPr>
        <xdr:cNvCxnSpPr/>
      </xdr:nvCxnSpPr>
      <xdr:spPr>
        <a:xfrm>
          <a:off x="4020820" y="9328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16F254E3-80F8-4B9F-9B5F-B8819AAD2B2E}"/>
            </a:ext>
          </a:extLst>
        </xdr:cNvPr>
        <xdr:cNvSpPr txBox="1"/>
      </xdr:nvSpPr>
      <xdr:spPr>
        <a:xfrm>
          <a:off x="412496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3851EB21-85C3-4074-8F39-C7D5500B8F0F}"/>
            </a:ext>
          </a:extLst>
        </xdr:cNvPr>
        <xdr:cNvSpPr/>
      </xdr:nvSpPr>
      <xdr:spPr>
        <a:xfrm>
          <a:off x="403606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5E00D364-2F82-4DF4-993D-FDB307BBD81F}"/>
            </a:ext>
          </a:extLst>
        </xdr:cNvPr>
        <xdr:cNvSpPr/>
      </xdr:nvSpPr>
      <xdr:spPr>
        <a:xfrm>
          <a:off x="3312160" y="1014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C4338711-0FA0-401D-A1EC-5D6C61663D2A}"/>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BD4D2591-11B3-4836-84B9-2FA8A2D2BCCB}"/>
            </a:ext>
          </a:extLst>
        </xdr:cNvPr>
        <xdr:cNvSpPr/>
      </xdr:nvSpPr>
      <xdr:spPr>
        <a:xfrm>
          <a:off x="17399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70584842-17BD-46FE-ADC3-CD50CCC33B0A}"/>
            </a:ext>
          </a:extLst>
        </xdr:cNvPr>
        <xdr:cNvSpPr/>
      </xdr:nvSpPr>
      <xdr:spPr>
        <a:xfrm>
          <a:off x="96520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355E98B-496D-4032-899F-9BDE7785062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4270CDF-19CF-4246-8ED6-E9DE629CCFD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7F58A83-B9B9-482B-8E1F-76BB12B71D4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6E269B0-CE32-4EB3-9492-B833122FFD26}"/>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DF2A4CE-6954-4AAF-AFCA-A74DC9C34E7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162560</xdr:rowOff>
    </xdr:from>
    <xdr:to>
      <xdr:col>24</xdr:col>
      <xdr:colOff>114300</xdr:colOff>
      <xdr:row>63</xdr:row>
      <xdr:rowOff>92710</xdr:rowOff>
    </xdr:to>
    <xdr:sp macro="" textlink="">
      <xdr:nvSpPr>
        <xdr:cNvPr id="186" name="楕円 185">
          <a:extLst>
            <a:ext uri="{FF2B5EF4-FFF2-40B4-BE49-F238E27FC236}">
              <a16:creationId xmlns:a16="http://schemas.microsoft.com/office/drawing/2014/main" id="{E9CFA0AB-1D25-4721-83E6-614E619E9B34}"/>
            </a:ext>
          </a:extLst>
        </xdr:cNvPr>
        <xdr:cNvSpPr/>
      </xdr:nvSpPr>
      <xdr:spPr>
        <a:xfrm>
          <a:off x="4036060" y="10556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140987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F0D29B05-D3E7-429C-8CB7-9099F63F9A78}"/>
            </a:ext>
          </a:extLst>
        </xdr:cNvPr>
        <xdr:cNvSpPr txBox="1"/>
      </xdr:nvSpPr>
      <xdr:spPr>
        <a:xfrm>
          <a:off x="4124960"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162560</xdr:rowOff>
    </xdr:from>
    <xdr:to>
      <xdr:col>20</xdr:col>
      <xdr:colOff>38100</xdr:colOff>
      <xdr:row>63</xdr:row>
      <xdr:rowOff>92710</xdr:rowOff>
    </xdr:to>
    <xdr:sp macro="" textlink="">
      <xdr:nvSpPr>
        <xdr:cNvPr id="188" name="楕円 187">
          <a:extLst>
            <a:ext uri="{FF2B5EF4-FFF2-40B4-BE49-F238E27FC236}">
              <a16:creationId xmlns:a16="http://schemas.microsoft.com/office/drawing/2014/main" id="{76BD8507-AB41-4053-B5E3-78F634009D44}"/>
            </a:ext>
          </a:extLst>
        </xdr:cNvPr>
        <xdr:cNvSpPr/>
      </xdr:nvSpPr>
      <xdr:spPr>
        <a:xfrm>
          <a:off x="3312160" y="10556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41910</xdr:rowOff>
    </xdr:from>
    <xdr:to>
      <xdr:col>24</xdr:col>
      <xdr:colOff>63500</xdr:colOff>
      <xdr:row>63</xdr:row>
      <xdr:rowOff>41910</xdr:rowOff>
    </xdr:to>
    <xdr:cxnSp macro="">
      <xdr:nvCxnSpPr>
        <xdr:cNvPr id="189" name="直線コネクタ 188">
          <a:extLst>
            <a:ext uri="{FF2B5EF4-FFF2-40B4-BE49-F238E27FC236}">
              <a16:creationId xmlns:a16="http://schemas.microsoft.com/office/drawing/2014/main" id="{C5BF37D1-E817-46BB-A00B-2FF0E5FA88B2}"/>
            </a:ext>
          </a:extLst>
        </xdr:cNvPr>
        <xdr:cNvCxnSpPr/>
      </xdr:nvCxnSpPr>
      <xdr:spPr>
        <a:xfrm>
          <a:off x="3355340" y="106032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147320</xdr:rowOff>
    </xdr:from>
    <xdr:to>
      <xdr:col>15</xdr:col>
      <xdr:colOff>101600</xdr:colOff>
      <xdr:row>63</xdr:row>
      <xdr:rowOff>77470</xdr:rowOff>
    </xdr:to>
    <xdr:sp macro="" textlink="">
      <xdr:nvSpPr>
        <xdr:cNvPr id="190" name="楕円 189">
          <a:extLst>
            <a:ext uri="{FF2B5EF4-FFF2-40B4-BE49-F238E27FC236}">
              <a16:creationId xmlns:a16="http://schemas.microsoft.com/office/drawing/2014/main" id="{2158D350-C7AD-4B19-9A69-1EA543DBD3B5}"/>
            </a:ext>
          </a:extLst>
        </xdr:cNvPr>
        <xdr:cNvSpPr/>
      </xdr:nvSpPr>
      <xdr:spPr>
        <a:xfrm>
          <a:off x="2514600" y="1054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26670</xdr:rowOff>
    </xdr:from>
    <xdr:to>
      <xdr:col>19</xdr:col>
      <xdr:colOff>177800</xdr:colOff>
      <xdr:row>63</xdr:row>
      <xdr:rowOff>41910</xdr:rowOff>
    </xdr:to>
    <xdr:cxnSp macro="">
      <xdr:nvCxnSpPr>
        <xdr:cNvPr id="191" name="直線コネクタ 190">
          <a:extLst>
            <a:ext uri="{FF2B5EF4-FFF2-40B4-BE49-F238E27FC236}">
              <a16:creationId xmlns:a16="http://schemas.microsoft.com/office/drawing/2014/main" id="{040CDE54-AC7C-4647-A530-4A204D5F8744}"/>
            </a:ext>
          </a:extLst>
        </xdr:cNvPr>
        <xdr:cNvCxnSpPr/>
      </xdr:nvCxnSpPr>
      <xdr:spPr>
        <a:xfrm>
          <a:off x="2565400" y="1058799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130175</xdr:rowOff>
    </xdr:from>
    <xdr:to>
      <xdr:col>10</xdr:col>
      <xdr:colOff>165100</xdr:colOff>
      <xdr:row>63</xdr:row>
      <xdr:rowOff>60325</xdr:rowOff>
    </xdr:to>
    <xdr:sp macro="" textlink="">
      <xdr:nvSpPr>
        <xdr:cNvPr id="192" name="楕円 191">
          <a:extLst>
            <a:ext uri="{FF2B5EF4-FFF2-40B4-BE49-F238E27FC236}">
              <a16:creationId xmlns:a16="http://schemas.microsoft.com/office/drawing/2014/main" id="{920E48C6-11DF-4486-A82A-A8EE27C5DB85}"/>
            </a:ext>
          </a:extLst>
        </xdr:cNvPr>
        <xdr:cNvSpPr/>
      </xdr:nvSpPr>
      <xdr:spPr>
        <a:xfrm>
          <a:off x="1739900" y="10523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9525</xdr:rowOff>
    </xdr:from>
    <xdr:to>
      <xdr:col>15</xdr:col>
      <xdr:colOff>50800</xdr:colOff>
      <xdr:row>63</xdr:row>
      <xdr:rowOff>26670</xdr:rowOff>
    </xdr:to>
    <xdr:cxnSp macro="">
      <xdr:nvCxnSpPr>
        <xdr:cNvPr id="193" name="直線コネクタ 192">
          <a:extLst>
            <a:ext uri="{FF2B5EF4-FFF2-40B4-BE49-F238E27FC236}">
              <a16:creationId xmlns:a16="http://schemas.microsoft.com/office/drawing/2014/main" id="{0995A44C-4E25-49A7-9A5F-D41003AAD3F1}"/>
            </a:ext>
          </a:extLst>
        </xdr:cNvPr>
        <xdr:cNvCxnSpPr/>
      </xdr:nvCxnSpPr>
      <xdr:spPr>
        <a:xfrm>
          <a:off x="1790700" y="10570845"/>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113030</xdr:rowOff>
    </xdr:from>
    <xdr:to>
      <xdr:col>6</xdr:col>
      <xdr:colOff>38100</xdr:colOff>
      <xdr:row>63</xdr:row>
      <xdr:rowOff>43180</xdr:rowOff>
    </xdr:to>
    <xdr:sp macro="" textlink="">
      <xdr:nvSpPr>
        <xdr:cNvPr id="194" name="楕円 193">
          <a:extLst>
            <a:ext uri="{FF2B5EF4-FFF2-40B4-BE49-F238E27FC236}">
              <a16:creationId xmlns:a16="http://schemas.microsoft.com/office/drawing/2014/main" id="{793088F9-EE4D-46AB-9DB5-74AAECD5F0BA}"/>
            </a:ext>
          </a:extLst>
        </xdr:cNvPr>
        <xdr:cNvSpPr/>
      </xdr:nvSpPr>
      <xdr:spPr>
        <a:xfrm>
          <a:off x="965200" y="10506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163830</xdr:rowOff>
    </xdr:from>
    <xdr:to>
      <xdr:col>10</xdr:col>
      <xdr:colOff>114300</xdr:colOff>
      <xdr:row>63</xdr:row>
      <xdr:rowOff>9525</xdr:rowOff>
    </xdr:to>
    <xdr:cxnSp macro="">
      <xdr:nvCxnSpPr>
        <xdr:cNvPr id="195" name="直線コネクタ 194">
          <a:extLst>
            <a:ext uri="{FF2B5EF4-FFF2-40B4-BE49-F238E27FC236}">
              <a16:creationId xmlns:a16="http://schemas.microsoft.com/office/drawing/2014/main" id="{4B4D871B-ECC1-49C2-9918-B888493BE228}"/>
            </a:ext>
          </a:extLst>
        </xdr:cNvPr>
        <xdr:cNvCxnSpPr/>
      </xdr:nvCxnSpPr>
      <xdr:spPr>
        <a:xfrm>
          <a:off x="1008380" y="10557510"/>
          <a:ext cx="7823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018E8572-09DB-4905-B1E3-27C645FED6EA}"/>
            </a:ext>
          </a:extLst>
        </xdr:cNvPr>
        <xdr:cNvSpPr txBox="1"/>
      </xdr:nvSpPr>
      <xdr:spPr>
        <a:xfrm>
          <a:off x="317056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87C980EC-55B5-4516-ADE4-C1CC98474E85}"/>
            </a:ext>
          </a:extLst>
        </xdr:cNvPr>
        <xdr:cNvSpPr txBox="1"/>
      </xdr:nvSpPr>
      <xdr:spPr>
        <a:xfrm>
          <a:off x="238570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B9D7F743-72F3-4339-B827-D86B6AADDA19}"/>
            </a:ext>
          </a:extLst>
        </xdr:cNvPr>
        <xdr:cNvSpPr txBox="1"/>
      </xdr:nvSpPr>
      <xdr:spPr>
        <a:xfrm>
          <a:off x="161100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26548217-0323-4CAE-8FC2-D43B0F35C9B2}"/>
            </a:ext>
          </a:extLst>
        </xdr:cNvPr>
        <xdr:cNvSpPr txBox="1"/>
      </xdr:nvSpPr>
      <xdr:spPr>
        <a:xfrm>
          <a:off x="83630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83837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807CB4D3-A82E-4BEC-9639-3ECA9641ABDB}"/>
            </a:ext>
          </a:extLst>
        </xdr:cNvPr>
        <xdr:cNvSpPr txBox="1"/>
      </xdr:nvSpPr>
      <xdr:spPr>
        <a:xfrm>
          <a:off x="317056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68597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04D31569-2BA9-4EB2-8D34-9C8C1023F93F}"/>
            </a:ext>
          </a:extLst>
        </xdr:cNvPr>
        <xdr:cNvSpPr txBox="1"/>
      </xdr:nvSpPr>
      <xdr:spPr>
        <a:xfrm>
          <a:off x="238570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51452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266AD118-7FF0-4617-AC5C-680718FC72DA}"/>
            </a:ext>
          </a:extLst>
        </xdr:cNvPr>
        <xdr:cNvSpPr txBox="1"/>
      </xdr:nvSpPr>
      <xdr:spPr>
        <a:xfrm>
          <a:off x="161100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34307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CFC4E405-2560-4983-9579-84A75A6B5E1A}"/>
            </a:ext>
          </a:extLst>
        </xdr:cNvPr>
        <xdr:cNvSpPr txBox="1"/>
      </xdr:nvSpPr>
      <xdr:spPr>
        <a:xfrm>
          <a:off x="83630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369A95D-26F6-4E97-9587-4CE0DD44AD9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C9DE3029-0560-40F3-AE81-CBA44C454CA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77531EF1-84BA-469F-BAB4-5122397FA29E}"/>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4C386C6E-85B3-46D6-9976-4305D2732EB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AFC1AF82-F9D4-4CCC-8545-BA8AABA7853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B7E9AB7B-1976-4014-BDF7-AC4A3753B93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DE362410-2273-4683-82C9-F7EDCAC5ABA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D07C3925-1ABD-4C5B-AD8A-7F85E0514B3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CF9D43AA-9BE0-4FEC-87F9-667D41B30A1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CEFF713F-C640-4978-910B-48C2187C93D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81E88A12-B1DE-4EAC-9393-47FE7F5259F9}"/>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3A0D64FB-4C45-44A6-A146-94891E359DAE}"/>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6338F238-ECB7-4BA0-96A2-D9C71183A513}"/>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4E165026-DE34-4039-9CDA-3E83238F19B4}"/>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40E185F7-E9F6-4DCB-B006-06DCA3FC7B9D}"/>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4A57B103-71AD-4157-895F-34410D735399}"/>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891F8F1F-C9D1-44AE-9F1C-CF7F8387D748}"/>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5285AE88-12C7-46DA-8FB7-F74BE2543FA5}"/>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6451503A-5755-4524-A417-0950D56B32D8}"/>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00ACAF34-CB28-4F30-893F-79D111E54FE2}"/>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3E5AD729-B810-42AF-905D-28286AD2B366}"/>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BE6170BD-661D-4941-BEF9-97E88170FED6}"/>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5B54D8CE-D6AB-49A2-A51F-8FC32758BF2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DB74F226-D26B-4F40-9573-2FAFD59D6A6C}"/>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CAF16903-0D90-4D91-9992-C4128DFE0F5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B989E02E-45EF-4A00-A465-963E1057CCE0}"/>
            </a:ext>
          </a:extLst>
        </xdr:cNvPr>
        <xdr:cNvCxnSpPr/>
      </xdr:nvCxnSpPr>
      <xdr:spPr>
        <a:xfrm flipV="1">
          <a:off x="9219565" y="9372500"/>
          <a:ext cx="0" cy="1476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523406F7-B891-4166-9DF7-0E067ACE9EB5}"/>
            </a:ext>
          </a:extLst>
        </xdr:cNvPr>
        <xdr:cNvSpPr txBox="1"/>
      </xdr:nvSpPr>
      <xdr:spPr>
        <a:xfrm>
          <a:off x="9258300" y="1085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51FCC406-4717-4F53-B7F7-E746A6B2C156}"/>
            </a:ext>
          </a:extLst>
        </xdr:cNvPr>
        <xdr:cNvCxnSpPr/>
      </xdr:nvCxnSpPr>
      <xdr:spPr>
        <a:xfrm>
          <a:off x="9154160" y="1084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1ECC02C8-EEF2-4E34-AE7A-41F8A1A438FC}"/>
            </a:ext>
          </a:extLst>
        </xdr:cNvPr>
        <xdr:cNvSpPr txBox="1"/>
      </xdr:nvSpPr>
      <xdr:spPr>
        <a:xfrm>
          <a:off x="9258300" y="9151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C072FFFC-E590-49C9-B464-E55896FCB3D2}"/>
            </a:ext>
          </a:extLst>
        </xdr:cNvPr>
        <xdr:cNvCxnSpPr/>
      </xdr:nvCxnSpPr>
      <xdr:spPr>
        <a:xfrm>
          <a:off x="9154160" y="9372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19986E0E-4529-4150-A37E-911D8A5A36BD}"/>
            </a:ext>
          </a:extLst>
        </xdr:cNvPr>
        <xdr:cNvSpPr txBox="1"/>
      </xdr:nvSpPr>
      <xdr:spPr>
        <a:xfrm>
          <a:off x="9258300" y="10352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8A4F2FE0-FFA3-444C-A659-B64AD0807B0C}"/>
            </a:ext>
          </a:extLst>
        </xdr:cNvPr>
        <xdr:cNvSpPr/>
      </xdr:nvSpPr>
      <xdr:spPr>
        <a:xfrm>
          <a:off x="9192260" y="1049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329056F6-1D64-4946-8AC9-DE76E2285C7E}"/>
            </a:ext>
          </a:extLst>
        </xdr:cNvPr>
        <xdr:cNvSpPr/>
      </xdr:nvSpPr>
      <xdr:spPr>
        <a:xfrm>
          <a:off x="8445500" y="10494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C92A0376-86EA-41A1-BC0A-AA6316412A81}"/>
            </a:ext>
          </a:extLst>
        </xdr:cNvPr>
        <xdr:cNvSpPr/>
      </xdr:nvSpPr>
      <xdr:spPr>
        <a:xfrm>
          <a:off x="7670800" y="105004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D4A71CE0-78F5-49AA-8460-B1E24A08102B}"/>
            </a:ext>
          </a:extLst>
        </xdr:cNvPr>
        <xdr:cNvSpPr/>
      </xdr:nvSpPr>
      <xdr:spPr>
        <a:xfrm>
          <a:off x="6873240" y="10504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1B7ACFAA-F7E3-470A-AE49-DCC767020CC8}"/>
            </a:ext>
          </a:extLst>
        </xdr:cNvPr>
        <xdr:cNvSpPr/>
      </xdr:nvSpPr>
      <xdr:spPr>
        <a:xfrm>
          <a:off x="609854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5D4164F-D6CE-4A1C-83AA-8EEDD5EC5AD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C4C37BB-1635-44D1-85ED-910FD9828C8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F2D4BEF-2D89-49FD-AF55-6FCCC8D4DF8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825FF19-5E2F-40DF-B2E4-CADD0DAA17D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C953535-0E58-44E9-9561-1EA49868605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47031</xdr:rowOff>
    </xdr:from>
    <xdr:to>
      <xdr:col>55</xdr:col>
      <xdr:colOff>50800</xdr:colOff>
      <xdr:row>64</xdr:row>
      <xdr:rowOff>148631</xdr:rowOff>
    </xdr:to>
    <xdr:sp macro="" textlink="">
      <xdr:nvSpPr>
        <xdr:cNvPr id="245" name="楕円 244">
          <a:extLst>
            <a:ext uri="{FF2B5EF4-FFF2-40B4-BE49-F238E27FC236}">
              <a16:creationId xmlns:a16="http://schemas.microsoft.com/office/drawing/2014/main" id="{C538D8A8-818D-4A89-99D8-6487EA4602BF}"/>
            </a:ext>
          </a:extLst>
        </xdr:cNvPr>
        <xdr:cNvSpPr/>
      </xdr:nvSpPr>
      <xdr:spPr>
        <a:xfrm>
          <a:off x="9192260" y="107759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133408</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28C51DB8-B5D1-4A2B-A8BA-A9127B4140F0}"/>
            </a:ext>
          </a:extLst>
        </xdr:cNvPr>
        <xdr:cNvSpPr txBox="1"/>
      </xdr:nvSpPr>
      <xdr:spPr>
        <a:xfrm>
          <a:off x="9258300" y="1069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47106</xdr:rowOff>
    </xdr:from>
    <xdr:to>
      <xdr:col>50</xdr:col>
      <xdr:colOff>165100</xdr:colOff>
      <xdr:row>64</xdr:row>
      <xdr:rowOff>148706</xdr:rowOff>
    </xdr:to>
    <xdr:sp macro="" textlink="">
      <xdr:nvSpPr>
        <xdr:cNvPr id="247" name="楕円 246">
          <a:extLst>
            <a:ext uri="{FF2B5EF4-FFF2-40B4-BE49-F238E27FC236}">
              <a16:creationId xmlns:a16="http://schemas.microsoft.com/office/drawing/2014/main" id="{86C097BC-0542-4C56-8126-EB9B49125C0D}"/>
            </a:ext>
          </a:extLst>
        </xdr:cNvPr>
        <xdr:cNvSpPr/>
      </xdr:nvSpPr>
      <xdr:spPr>
        <a:xfrm>
          <a:off x="8445500" y="1077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97831</xdr:rowOff>
    </xdr:from>
    <xdr:to>
      <xdr:col>55</xdr:col>
      <xdr:colOff>0</xdr:colOff>
      <xdr:row>64</xdr:row>
      <xdr:rowOff>97906</xdr:rowOff>
    </xdr:to>
    <xdr:cxnSp macro="">
      <xdr:nvCxnSpPr>
        <xdr:cNvPr id="248" name="直線コネクタ 247">
          <a:extLst>
            <a:ext uri="{FF2B5EF4-FFF2-40B4-BE49-F238E27FC236}">
              <a16:creationId xmlns:a16="http://schemas.microsoft.com/office/drawing/2014/main" id="{8FE6AAE9-0465-4DC8-9543-57A3F52F65CB}"/>
            </a:ext>
          </a:extLst>
        </xdr:cNvPr>
        <xdr:cNvCxnSpPr/>
      </xdr:nvCxnSpPr>
      <xdr:spPr>
        <a:xfrm flipV="1">
          <a:off x="8496300" y="10826791"/>
          <a:ext cx="723900" cy="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47282</xdr:rowOff>
    </xdr:from>
    <xdr:to>
      <xdr:col>46</xdr:col>
      <xdr:colOff>38100</xdr:colOff>
      <xdr:row>64</xdr:row>
      <xdr:rowOff>148882</xdr:rowOff>
    </xdr:to>
    <xdr:sp macro="" textlink="">
      <xdr:nvSpPr>
        <xdr:cNvPr id="249" name="楕円 248">
          <a:extLst>
            <a:ext uri="{FF2B5EF4-FFF2-40B4-BE49-F238E27FC236}">
              <a16:creationId xmlns:a16="http://schemas.microsoft.com/office/drawing/2014/main" id="{B9D2F7F6-214E-4111-BA82-FE5114273E7D}"/>
            </a:ext>
          </a:extLst>
        </xdr:cNvPr>
        <xdr:cNvSpPr/>
      </xdr:nvSpPr>
      <xdr:spPr>
        <a:xfrm>
          <a:off x="7670800" y="107762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97906</xdr:rowOff>
    </xdr:from>
    <xdr:to>
      <xdr:col>50</xdr:col>
      <xdr:colOff>114300</xdr:colOff>
      <xdr:row>64</xdr:row>
      <xdr:rowOff>98082</xdr:rowOff>
    </xdr:to>
    <xdr:cxnSp macro="">
      <xdr:nvCxnSpPr>
        <xdr:cNvPr id="250" name="直線コネクタ 249">
          <a:extLst>
            <a:ext uri="{FF2B5EF4-FFF2-40B4-BE49-F238E27FC236}">
              <a16:creationId xmlns:a16="http://schemas.microsoft.com/office/drawing/2014/main" id="{8A7FCE51-E6B6-4B86-8069-6A4A09AB29CD}"/>
            </a:ext>
          </a:extLst>
        </xdr:cNvPr>
        <xdr:cNvCxnSpPr/>
      </xdr:nvCxnSpPr>
      <xdr:spPr>
        <a:xfrm flipV="1">
          <a:off x="7713980" y="10826866"/>
          <a:ext cx="782320" cy="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47430</xdr:rowOff>
    </xdr:from>
    <xdr:to>
      <xdr:col>41</xdr:col>
      <xdr:colOff>101600</xdr:colOff>
      <xdr:row>64</xdr:row>
      <xdr:rowOff>149030</xdr:rowOff>
    </xdr:to>
    <xdr:sp macro="" textlink="">
      <xdr:nvSpPr>
        <xdr:cNvPr id="251" name="楕円 250">
          <a:extLst>
            <a:ext uri="{FF2B5EF4-FFF2-40B4-BE49-F238E27FC236}">
              <a16:creationId xmlns:a16="http://schemas.microsoft.com/office/drawing/2014/main" id="{A64AD0EF-6DAB-4294-9A6B-F4043619402A}"/>
            </a:ext>
          </a:extLst>
        </xdr:cNvPr>
        <xdr:cNvSpPr/>
      </xdr:nvSpPr>
      <xdr:spPr>
        <a:xfrm>
          <a:off x="6873240" y="1077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98082</xdr:rowOff>
    </xdr:from>
    <xdr:to>
      <xdr:col>45</xdr:col>
      <xdr:colOff>177800</xdr:colOff>
      <xdr:row>64</xdr:row>
      <xdr:rowOff>98230</xdr:rowOff>
    </xdr:to>
    <xdr:cxnSp macro="">
      <xdr:nvCxnSpPr>
        <xdr:cNvPr id="252" name="直線コネクタ 251">
          <a:extLst>
            <a:ext uri="{FF2B5EF4-FFF2-40B4-BE49-F238E27FC236}">
              <a16:creationId xmlns:a16="http://schemas.microsoft.com/office/drawing/2014/main" id="{239EC147-7D3C-4FE7-BED1-D0AF537D5175}"/>
            </a:ext>
          </a:extLst>
        </xdr:cNvPr>
        <xdr:cNvCxnSpPr/>
      </xdr:nvCxnSpPr>
      <xdr:spPr>
        <a:xfrm flipV="1">
          <a:off x="6924040" y="10827042"/>
          <a:ext cx="789940" cy="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47629</xdr:rowOff>
    </xdr:from>
    <xdr:to>
      <xdr:col>36</xdr:col>
      <xdr:colOff>165100</xdr:colOff>
      <xdr:row>64</xdr:row>
      <xdr:rowOff>149229</xdr:rowOff>
    </xdr:to>
    <xdr:sp macro="" textlink="">
      <xdr:nvSpPr>
        <xdr:cNvPr id="253" name="楕円 252">
          <a:extLst>
            <a:ext uri="{FF2B5EF4-FFF2-40B4-BE49-F238E27FC236}">
              <a16:creationId xmlns:a16="http://schemas.microsoft.com/office/drawing/2014/main" id="{AE62C326-8D07-4E92-84C8-1527658CA9B9}"/>
            </a:ext>
          </a:extLst>
        </xdr:cNvPr>
        <xdr:cNvSpPr/>
      </xdr:nvSpPr>
      <xdr:spPr>
        <a:xfrm>
          <a:off x="6098540" y="1077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98230</xdr:rowOff>
    </xdr:from>
    <xdr:to>
      <xdr:col>41</xdr:col>
      <xdr:colOff>50800</xdr:colOff>
      <xdr:row>64</xdr:row>
      <xdr:rowOff>98429</xdr:rowOff>
    </xdr:to>
    <xdr:cxnSp macro="">
      <xdr:nvCxnSpPr>
        <xdr:cNvPr id="254" name="直線コネクタ 253">
          <a:extLst>
            <a:ext uri="{FF2B5EF4-FFF2-40B4-BE49-F238E27FC236}">
              <a16:creationId xmlns:a16="http://schemas.microsoft.com/office/drawing/2014/main" id="{9D148D25-08FD-459F-8F2B-48E481C80FA4}"/>
            </a:ext>
          </a:extLst>
        </xdr:cNvPr>
        <xdr:cNvCxnSpPr/>
      </xdr:nvCxnSpPr>
      <xdr:spPr>
        <a:xfrm flipV="1">
          <a:off x="6149340" y="10827190"/>
          <a:ext cx="774700" cy="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289201E8-2435-4635-9005-90BEFDF16791}"/>
            </a:ext>
          </a:extLst>
        </xdr:cNvPr>
        <xdr:cNvSpPr txBox="1"/>
      </xdr:nvSpPr>
      <xdr:spPr>
        <a:xfrm>
          <a:off x="8239271" y="1027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60EF4E09-AF14-4D77-8395-327A6533D333}"/>
            </a:ext>
          </a:extLst>
        </xdr:cNvPr>
        <xdr:cNvSpPr txBox="1"/>
      </xdr:nvSpPr>
      <xdr:spPr>
        <a:xfrm>
          <a:off x="7477271" y="1027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9E7FF2F5-D6D3-4D8B-9E04-7E21FED4896A}"/>
            </a:ext>
          </a:extLst>
        </xdr:cNvPr>
        <xdr:cNvSpPr txBox="1"/>
      </xdr:nvSpPr>
      <xdr:spPr>
        <a:xfrm>
          <a:off x="6702571" y="1028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BD244A7E-58F6-4796-86C5-D8D115E076F6}"/>
            </a:ext>
          </a:extLst>
        </xdr:cNvPr>
        <xdr:cNvSpPr txBox="1"/>
      </xdr:nvSpPr>
      <xdr:spPr>
        <a:xfrm>
          <a:off x="5905011" y="102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139833</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374F71CD-F6E2-4D26-8FA5-C071CEB5AE32}"/>
            </a:ext>
          </a:extLst>
        </xdr:cNvPr>
        <xdr:cNvSpPr txBox="1"/>
      </xdr:nvSpPr>
      <xdr:spPr>
        <a:xfrm>
          <a:off x="8239271" y="1086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140009</xdr:rowOff>
    </xdr:from>
    <xdr:ext cx="469744" cy="259045"/>
    <xdr:sp macro="" textlink="">
      <xdr:nvSpPr>
        <xdr:cNvPr id="260" name="n_2mainValue【橋りょう・トンネル】&#10;一人当たり有形固定資産（償却資産）額">
          <a:extLst>
            <a:ext uri="{FF2B5EF4-FFF2-40B4-BE49-F238E27FC236}">
              <a16:creationId xmlns:a16="http://schemas.microsoft.com/office/drawing/2014/main" id="{D3355963-F253-4250-B378-3BD58D337394}"/>
            </a:ext>
          </a:extLst>
        </xdr:cNvPr>
        <xdr:cNvSpPr txBox="1"/>
      </xdr:nvSpPr>
      <xdr:spPr>
        <a:xfrm>
          <a:off x="7509588" y="10868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140157</xdr:rowOff>
    </xdr:from>
    <xdr:ext cx="469744" cy="259045"/>
    <xdr:sp macro="" textlink="">
      <xdr:nvSpPr>
        <xdr:cNvPr id="261" name="n_3mainValue【橋りょう・トンネル】&#10;一人当たり有形固定資産（償却資産）額">
          <a:extLst>
            <a:ext uri="{FF2B5EF4-FFF2-40B4-BE49-F238E27FC236}">
              <a16:creationId xmlns:a16="http://schemas.microsoft.com/office/drawing/2014/main" id="{D4B937DD-BAFA-4EB7-A83D-83B9E7E49036}"/>
            </a:ext>
          </a:extLst>
        </xdr:cNvPr>
        <xdr:cNvSpPr txBox="1"/>
      </xdr:nvSpPr>
      <xdr:spPr>
        <a:xfrm>
          <a:off x="6712028" y="10869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140356</xdr:rowOff>
    </xdr:from>
    <xdr:ext cx="469744" cy="259045"/>
    <xdr:sp macro="" textlink="">
      <xdr:nvSpPr>
        <xdr:cNvPr id="262" name="n_4mainValue【橋りょう・トンネル】&#10;一人当たり有形固定資産（償却資産）額">
          <a:extLst>
            <a:ext uri="{FF2B5EF4-FFF2-40B4-BE49-F238E27FC236}">
              <a16:creationId xmlns:a16="http://schemas.microsoft.com/office/drawing/2014/main" id="{CB0821EF-36F7-44DF-BDCA-37B5ED956629}"/>
            </a:ext>
          </a:extLst>
        </xdr:cNvPr>
        <xdr:cNvSpPr txBox="1"/>
      </xdr:nvSpPr>
      <xdr:spPr>
        <a:xfrm>
          <a:off x="5937328" y="1086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506235B8-2B63-4249-95C5-B0E09366F86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774C9B01-AEA1-428F-9AA7-2CDB2EDF9A7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DB91083E-32C0-45EB-A062-30F71404634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AE12D3AD-4469-4523-99A9-BFABD52F729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370A7051-2A64-4066-8AD6-843F84B90D1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EFE6281D-D393-4FD1-A09C-21B5A0B3A9E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46EF0534-9F5E-4D07-A275-3F661F22244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AA7E1E09-155D-4278-84C3-A2A215818579}"/>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5E205D86-C52A-4FFB-BBBD-911055BB5FE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3EDFC56F-1E2D-43EA-A6E4-6954478E634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9CE5E78C-3F63-4EEB-8847-7B37CABB68D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B094D20F-4B09-4BA3-82D0-9F0CA53F393E}"/>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26FAE56C-13BD-4104-89FF-C359052A40A5}"/>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69427ED8-9F28-48DE-9646-E86906FBAB55}"/>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166FA55-9133-45A1-8E0C-D3AB7E5B6CFD}"/>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DF051A07-1FAF-4601-A7CC-5414AD5EBF2A}"/>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A5034DCF-79F7-4745-9C0D-29D7D79A6DEA}"/>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E9D54C37-3AB3-4613-9802-DEDC54591E10}"/>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8B717348-C243-4C4B-86CB-4EE0B48A3DAE}"/>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E446905-01D7-4E89-8FC3-15C2373F06EB}"/>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655BD99E-9AC6-437A-8F30-331E61D386E0}"/>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CB003EC8-2D89-4E68-805F-D87EB25C4162}"/>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475362A6-752F-45B5-AE5E-2AA1AB6B75CD}"/>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92586EBE-03C2-4E49-8D04-AB2D10F5067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B446320-F118-40D8-874E-61C433BC7F6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04B98413-7356-4D7C-BBAC-6A1419966516}"/>
            </a:ext>
          </a:extLst>
        </xdr:cNvPr>
        <xdr:cNvCxnSpPr/>
      </xdr:nvCxnSpPr>
      <xdr:spPr>
        <a:xfrm flipV="1">
          <a:off x="4086225" y="13203827"/>
          <a:ext cx="0" cy="1306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B8399D0A-77BA-472C-A5A9-BE6D18951D15}"/>
            </a:ext>
          </a:extLst>
        </xdr:cNvPr>
        <xdr:cNvSpPr txBox="1"/>
      </xdr:nvSpPr>
      <xdr:spPr>
        <a:xfrm>
          <a:off x="4124960" y="1451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5FA9C445-BC02-4800-97EE-861106483696}"/>
            </a:ext>
          </a:extLst>
        </xdr:cNvPr>
        <xdr:cNvCxnSpPr/>
      </xdr:nvCxnSpPr>
      <xdr:spPr>
        <a:xfrm>
          <a:off x="4020820" y="14510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D86DD3F6-9C8E-451A-914E-11CFBAB884B8}"/>
            </a:ext>
          </a:extLst>
        </xdr:cNvPr>
        <xdr:cNvSpPr txBox="1"/>
      </xdr:nvSpPr>
      <xdr:spPr>
        <a:xfrm>
          <a:off x="4124960" y="1298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4FEB165E-8D59-414C-9A62-2C655369D8C5}"/>
            </a:ext>
          </a:extLst>
        </xdr:cNvPr>
        <xdr:cNvCxnSpPr/>
      </xdr:nvCxnSpPr>
      <xdr:spPr>
        <a:xfrm>
          <a:off x="4020820" y="1320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66DA4A1-DD4C-4566-AB92-E49F75F52C54}"/>
            </a:ext>
          </a:extLst>
        </xdr:cNvPr>
        <xdr:cNvSpPr txBox="1"/>
      </xdr:nvSpPr>
      <xdr:spPr>
        <a:xfrm>
          <a:off x="4124960" y="138170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2492BA5C-3AF0-4299-A547-62287ACFBF19}"/>
            </a:ext>
          </a:extLst>
        </xdr:cNvPr>
        <xdr:cNvSpPr/>
      </xdr:nvSpPr>
      <xdr:spPr>
        <a:xfrm>
          <a:off x="4036060" y="13961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741FA7AD-4210-4E7D-B55D-85E6E193BBAB}"/>
            </a:ext>
          </a:extLst>
        </xdr:cNvPr>
        <xdr:cNvSpPr/>
      </xdr:nvSpPr>
      <xdr:spPr>
        <a:xfrm>
          <a:off x="3312160" y="13961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93FD95D3-1091-45DC-848F-6D06BE827B7D}"/>
            </a:ext>
          </a:extLst>
        </xdr:cNvPr>
        <xdr:cNvSpPr/>
      </xdr:nvSpPr>
      <xdr:spPr>
        <a:xfrm>
          <a:off x="2514600" y="1395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922A9A46-099B-44D8-AF8E-C9E1ECED44A9}"/>
            </a:ext>
          </a:extLst>
        </xdr:cNvPr>
        <xdr:cNvSpPr/>
      </xdr:nvSpPr>
      <xdr:spPr>
        <a:xfrm>
          <a:off x="1739900" y="1395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4813EB78-5D6A-43C1-A019-DFF57F1CC9EA}"/>
            </a:ext>
          </a:extLst>
        </xdr:cNvPr>
        <xdr:cNvSpPr/>
      </xdr:nvSpPr>
      <xdr:spPr>
        <a:xfrm>
          <a:off x="965200" y="140091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7649598-9081-4A01-B68C-50F0C17F687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8C097A2-0A5F-4779-9C13-BFEA19E53C8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8775E72-3AED-4CA1-91CC-977AF9E1A79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C9CDF34-C99A-4BED-88D4-B2F197BE393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7A63D37-F47E-41B6-8693-2627899DAC3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150586</xdr:rowOff>
    </xdr:from>
    <xdr:to>
      <xdr:col>24</xdr:col>
      <xdr:colOff>114300</xdr:colOff>
      <xdr:row>86</xdr:row>
      <xdr:rowOff>80736</xdr:rowOff>
    </xdr:to>
    <xdr:sp macro="" textlink="">
      <xdr:nvSpPr>
        <xdr:cNvPr id="304" name="楕円 303">
          <a:extLst>
            <a:ext uri="{FF2B5EF4-FFF2-40B4-BE49-F238E27FC236}">
              <a16:creationId xmlns:a16="http://schemas.microsoft.com/office/drawing/2014/main" id="{FEE97D68-0D29-4089-BE1E-631A4B38A3EC}"/>
            </a:ext>
          </a:extLst>
        </xdr:cNvPr>
        <xdr:cNvSpPr/>
      </xdr:nvSpPr>
      <xdr:spPr>
        <a:xfrm>
          <a:off x="4036060" y="143999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65513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C9B1AF64-2553-49C9-B621-AFA0023F7EF1}"/>
            </a:ext>
          </a:extLst>
        </xdr:cNvPr>
        <xdr:cNvSpPr txBox="1"/>
      </xdr:nvSpPr>
      <xdr:spPr>
        <a:xfrm>
          <a:off x="4124960" y="14314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150586</xdr:rowOff>
    </xdr:from>
    <xdr:to>
      <xdr:col>20</xdr:col>
      <xdr:colOff>38100</xdr:colOff>
      <xdr:row>86</xdr:row>
      <xdr:rowOff>80736</xdr:rowOff>
    </xdr:to>
    <xdr:sp macro="" textlink="">
      <xdr:nvSpPr>
        <xdr:cNvPr id="306" name="楕円 305">
          <a:extLst>
            <a:ext uri="{FF2B5EF4-FFF2-40B4-BE49-F238E27FC236}">
              <a16:creationId xmlns:a16="http://schemas.microsoft.com/office/drawing/2014/main" id="{35B0F589-DC0C-4475-A7CB-0238B25F3B9A}"/>
            </a:ext>
          </a:extLst>
        </xdr:cNvPr>
        <xdr:cNvSpPr/>
      </xdr:nvSpPr>
      <xdr:spPr>
        <a:xfrm>
          <a:off x="3312160" y="143999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29936</xdr:rowOff>
    </xdr:from>
    <xdr:to>
      <xdr:col>24</xdr:col>
      <xdr:colOff>63500</xdr:colOff>
      <xdr:row>86</xdr:row>
      <xdr:rowOff>29936</xdr:rowOff>
    </xdr:to>
    <xdr:cxnSp macro="">
      <xdr:nvCxnSpPr>
        <xdr:cNvPr id="307" name="直線コネクタ 306">
          <a:extLst>
            <a:ext uri="{FF2B5EF4-FFF2-40B4-BE49-F238E27FC236}">
              <a16:creationId xmlns:a16="http://schemas.microsoft.com/office/drawing/2014/main" id="{954B5741-1899-4A77-B7DA-85D79EE84402}"/>
            </a:ext>
          </a:extLst>
        </xdr:cNvPr>
        <xdr:cNvCxnSpPr/>
      </xdr:nvCxnSpPr>
      <xdr:spPr>
        <a:xfrm>
          <a:off x="3355340" y="1444697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137523</xdr:rowOff>
    </xdr:from>
    <xdr:to>
      <xdr:col>15</xdr:col>
      <xdr:colOff>101600</xdr:colOff>
      <xdr:row>86</xdr:row>
      <xdr:rowOff>67673</xdr:rowOff>
    </xdr:to>
    <xdr:sp macro="" textlink="">
      <xdr:nvSpPr>
        <xdr:cNvPr id="308" name="楕円 307">
          <a:extLst>
            <a:ext uri="{FF2B5EF4-FFF2-40B4-BE49-F238E27FC236}">
              <a16:creationId xmlns:a16="http://schemas.microsoft.com/office/drawing/2014/main" id="{D92A75AB-9462-4E9E-BD6A-F1DC60784B82}"/>
            </a:ext>
          </a:extLst>
        </xdr:cNvPr>
        <xdr:cNvSpPr/>
      </xdr:nvSpPr>
      <xdr:spPr>
        <a:xfrm>
          <a:off x="2514600" y="143869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16873</xdr:rowOff>
    </xdr:from>
    <xdr:to>
      <xdr:col>19</xdr:col>
      <xdr:colOff>177800</xdr:colOff>
      <xdr:row>86</xdr:row>
      <xdr:rowOff>29936</xdr:rowOff>
    </xdr:to>
    <xdr:cxnSp macro="">
      <xdr:nvCxnSpPr>
        <xdr:cNvPr id="309" name="直線コネクタ 308">
          <a:extLst>
            <a:ext uri="{FF2B5EF4-FFF2-40B4-BE49-F238E27FC236}">
              <a16:creationId xmlns:a16="http://schemas.microsoft.com/office/drawing/2014/main" id="{3398CAE2-1609-4187-A584-1776A8484064}"/>
            </a:ext>
          </a:extLst>
        </xdr:cNvPr>
        <xdr:cNvCxnSpPr/>
      </xdr:nvCxnSpPr>
      <xdr:spPr>
        <a:xfrm>
          <a:off x="2565400" y="14433913"/>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122827</xdr:rowOff>
    </xdr:from>
    <xdr:to>
      <xdr:col>10</xdr:col>
      <xdr:colOff>165100</xdr:colOff>
      <xdr:row>86</xdr:row>
      <xdr:rowOff>52977</xdr:rowOff>
    </xdr:to>
    <xdr:sp macro="" textlink="">
      <xdr:nvSpPr>
        <xdr:cNvPr id="310" name="楕円 309">
          <a:extLst>
            <a:ext uri="{FF2B5EF4-FFF2-40B4-BE49-F238E27FC236}">
              <a16:creationId xmlns:a16="http://schemas.microsoft.com/office/drawing/2014/main" id="{F3BF81ED-10D9-4013-B16A-3FEA5A2104AB}"/>
            </a:ext>
          </a:extLst>
        </xdr:cNvPr>
        <xdr:cNvSpPr/>
      </xdr:nvSpPr>
      <xdr:spPr>
        <a:xfrm>
          <a:off x="1739900" y="143722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2177</xdr:rowOff>
    </xdr:from>
    <xdr:to>
      <xdr:col>15</xdr:col>
      <xdr:colOff>50800</xdr:colOff>
      <xdr:row>86</xdr:row>
      <xdr:rowOff>16873</xdr:rowOff>
    </xdr:to>
    <xdr:cxnSp macro="">
      <xdr:nvCxnSpPr>
        <xdr:cNvPr id="311" name="直線コネクタ 310">
          <a:extLst>
            <a:ext uri="{FF2B5EF4-FFF2-40B4-BE49-F238E27FC236}">
              <a16:creationId xmlns:a16="http://schemas.microsoft.com/office/drawing/2014/main" id="{C4E105E2-B642-41E4-8623-C9E7EAB133AE}"/>
            </a:ext>
          </a:extLst>
        </xdr:cNvPr>
        <xdr:cNvCxnSpPr/>
      </xdr:nvCxnSpPr>
      <xdr:spPr>
        <a:xfrm>
          <a:off x="1790700" y="14419217"/>
          <a:ext cx="7747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108131</xdr:rowOff>
    </xdr:from>
    <xdr:to>
      <xdr:col>6</xdr:col>
      <xdr:colOff>38100</xdr:colOff>
      <xdr:row>86</xdr:row>
      <xdr:rowOff>38281</xdr:rowOff>
    </xdr:to>
    <xdr:sp macro="" textlink="">
      <xdr:nvSpPr>
        <xdr:cNvPr id="312" name="楕円 311">
          <a:extLst>
            <a:ext uri="{FF2B5EF4-FFF2-40B4-BE49-F238E27FC236}">
              <a16:creationId xmlns:a16="http://schemas.microsoft.com/office/drawing/2014/main" id="{4F0610B3-256B-4F41-A44D-89A40BC1F688}"/>
            </a:ext>
          </a:extLst>
        </xdr:cNvPr>
        <xdr:cNvSpPr/>
      </xdr:nvSpPr>
      <xdr:spPr>
        <a:xfrm>
          <a:off x="965200" y="143575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158931</xdr:rowOff>
    </xdr:from>
    <xdr:to>
      <xdr:col>10</xdr:col>
      <xdr:colOff>114300</xdr:colOff>
      <xdr:row>86</xdr:row>
      <xdr:rowOff>2177</xdr:rowOff>
    </xdr:to>
    <xdr:cxnSp macro="">
      <xdr:nvCxnSpPr>
        <xdr:cNvPr id="313" name="直線コネクタ 312">
          <a:extLst>
            <a:ext uri="{FF2B5EF4-FFF2-40B4-BE49-F238E27FC236}">
              <a16:creationId xmlns:a16="http://schemas.microsoft.com/office/drawing/2014/main" id="{ED55C987-7412-47A1-BAEE-06515DC71371}"/>
            </a:ext>
          </a:extLst>
        </xdr:cNvPr>
        <xdr:cNvCxnSpPr/>
      </xdr:nvCxnSpPr>
      <xdr:spPr>
        <a:xfrm>
          <a:off x="1008380" y="14408331"/>
          <a:ext cx="7823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DA83649D-21A6-43D4-A2A1-ED4EEE55D6D9}"/>
            </a:ext>
          </a:extLst>
        </xdr:cNvPr>
        <xdr:cNvSpPr txBox="1"/>
      </xdr:nvSpPr>
      <xdr:spPr>
        <a:xfrm>
          <a:off x="3170564" y="1374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2BCF531E-E1EC-426F-916F-D81017CEB1FE}"/>
            </a:ext>
          </a:extLst>
        </xdr:cNvPr>
        <xdr:cNvSpPr txBox="1"/>
      </xdr:nvSpPr>
      <xdr:spPr>
        <a:xfrm>
          <a:off x="238570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AFFAECF9-80D2-4A91-B32A-01D1C18DE7CA}"/>
            </a:ext>
          </a:extLst>
        </xdr:cNvPr>
        <xdr:cNvSpPr txBox="1"/>
      </xdr:nvSpPr>
      <xdr:spPr>
        <a:xfrm>
          <a:off x="1611004" y="1373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17" name="n_4aveValue【公営住宅】&#10;有形固定資産減価償却率">
          <a:extLst>
            <a:ext uri="{FF2B5EF4-FFF2-40B4-BE49-F238E27FC236}">
              <a16:creationId xmlns:a16="http://schemas.microsoft.com/office/drawing/2014/main" id="{2A3DDACB-92B9-4AA5-B826-5B827B7E08B6}"/>
            </a:ext>
          </a:extLst>
        </xdr:cNvPr>
        <xdr:cNvSpPr txBox="1"/>
      </xdr:nvSpPr>
      <xdr:spPr>
        <a:xfrm>
          <a:off x="836304" y="13788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71863</xdr:rowOff>
    </xdr:from>
    <xdr:ext cx="405111" cy="259045"/>
    <xdr:sp macro="" textlink="">
      <xdr:nvSpPr>
        <xdr:cNvPr id="318" name="n_1mainValue【公営住宅】&#10;有形固定資産減価償却率">
          <a:extLst>
            <a:ext uri="{FF2B5EF4-FFF2-40B4-BE49-F238E27FC236}">
              <a16:creationId xmlns:a16="http://schemas.microsoft.com/office/drawing/2014/main" id="{70027079-A083-4DD0-B25C-A47E8890F02E}"/>
            </a:ext>
          </a:extLst>
        </xdr:cNvPr>
        <xdr:cNvSpPr txBox="1"/>
      </xdr:nvSpPr>
      <xdr:spPr>
        <a:xfrm>
          <a:off x="3170564" y="1448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58800</xdr:rowOff>
    </xdr:from>
    <xdr:ext cx="405111" cy="259045"/>
    <xdr:sp macro="" textlink="">
      <xdr:nvSpPr>
        <xdr:cNvPr id="319" name="n_2mainValue【公営住宅】&#10;有形固定資産減価償却率">
          <a:extLst>
            <a:ext uri="{FF2B5EF4-FFF2-40B4-BE49-F238E27FC236}">
              <a16:creationId xmlns:a16="http://schemas.microsoft.com/office/drawing/2014/main" id="{00625204-09AB-47FA-B9A5-B6F20CD29242}"/>
            </a:ext>
          </a:extLst>
        </xdr:cNvPr>
        <xdr:cNvSpPr txBox="1"/>
      </xdr:nvSpPr>
      <xdr:spPr>
        <a:xfrm>
          <a:off x="2385704" y="1447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44104</xdr:rowOff>
    </xdr:from>
    <xdr:ext cx="405111" cy="259045"/>
    <xdr:sp macro="" textlink="">
      <xdr:nvSpPr>
        <xdr:cNvPr id="320" name="n_3mainValue【公営住宅】&#10;有形固定資産減価償却率">
          <a:extLst>
            <a:ext uri="{FF2B5EF4-FFF2-40B4-BE49-F238E27FC236}">
              <a16:creationId xmlns:a16="http://schemas.microsoft.com/office/drawing/2014/main" id="{72014DF8-6062-4409-A428-ACA95865F530}"/>
            </a:ext>
          </a:extLst>
        </xdr:cNvPr>
        <xdr:cNvSpPr txBox="1"/>
      </xdr:nvSpPr>
      <xdr:spPr>
        <a:xfrm>
          <a:off x="1611004" y="1446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29408</xdr:rowOff>
    </xdr:from>
    <xdr:ext cx="405111" cy="259045"/>
    <xdr:sp macro="" textlink="">
      <xdr:nvSpPr>
        <xdr:cNvPr id="321" name="n_4mainValue【公営住宅】&#10;有形固定資産減価償却率">
          <a:extLst>
            <a:ext uri="{FF2B5EF4-FFF2-40B4-BE49-F238E27FC236}">
              <a16:creationId xmlns:a16="http://schemas.microsoft.com/office/drawing/2014/main" id="{B1077206-9DCE-4E55-8568-21CF345D453F}"/>
            </a:ext>
          </a:extLst>
        </xdr:cNvPr>
        <xdr:cNvSpPr txBox="1"/>
      </xdr:nvSpPr>
      <xdr:spPr>
        <a:xfrm>
          <a:off x="836304" y="14446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8E91FEF-6FAE-418E-BC16-50D260A8C89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3FAB50B-1D3D-4B3D-AD85-182CF9B4D94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EA080D9-A83F-4E7C-B0A2-6BAC53C037A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372AAF3-1490-4414-B803-EE90E55AC44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EBCF082-A27D-4B63-A4CC-27F8646D8C8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27F4D34-7358-45EA-8B31-09DDD35760F4}"/>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D11E1E6-4A4B-4A6D-A25B-3DC52F77E81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6FB077E-1B09-4036-90D5-5D2A988EC93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C345A0C-EF58-407C-88CB-D26BAFAF3F8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AE3D977-8F61-45F0-9E47-9168A4496D7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850E4EE6-6143-48D3-A54A-B24793AAA72E}"/>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7B05077C-94CD-4611-AA53-850F98FD7519}"/>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2EBAAEE2-5A10-4EB6-9465-695A95DA7BA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9E91075F-B034-4D49-A1AE-42B9E55EC3DE}"/>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8BB8761-2343-4D80-8860-E1037D09A939}"/>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3648E583-AC88-4F16-B849-537B356BB29B}"/>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AC10B264-F54F-4351-918C-D3861C56C0D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52466D66-2F0A-43E5-ABF2-A91D389DBE8E}"/>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BB41C795-6E63-45F3-B22C-88CED29F9C3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1D37BE84-0ECB-442C-9914-9C90DEE24F5A}"/>
            </a:ext>
          </a:extLst>
        </xdr:cNvPr>
        <xdr:cNvCxnSpPr/>
      </xdr:nvCxnSpPr>
      <xdr:spPr>
        <a:xfrm flipV="1">
          <a:off x="9219565" y="13089445"/>
          <a:ext cx="0" cy="124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A3E94739-1459-45BB-B601-25E8D09BC95D}"/>
            </a:ext>
          </a:extLst>
        </xdr:cNvPr>
        <xdr:cNvSpPr txBox="1"/>
      </xdr:nvSpPr>
      <xdr:spPr>
        <a:xfrm>
          <a:off x="9258300" y="143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ACAC2AEA-6E13-425E-A1B7-CC60D61DD55D}"/>
            </a:ext>
          </a:extLst>
        </xdr:cNvPr>
        <xdr:cNvCxnSpPr/>
      </xdr:nvCxnSpPr>
      <xdr:spPr>
        <a:xfrm>
          <a:off x="9154160" y="1433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4AA68D62-E760-41DD-AAD3-7FD640FD1700}"/>
            </a:ext>
          </a:extLst>
        </xdr:cNvPr>
        <xdr:cNvSpPr txBox="1"/>
      </xdr:nvSpPr>
      <xdr:spPr>
        <a:xfrm>
          <a:off x="9258300" y="128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9A4A7B1C-E078-4C2F-BC9B-64AA113E7E70}"/>
            </a:ext>
          </a:extLst>
        </xdr:cNvPr>
        <xdr:cNvCxnSpPr/>
      </xdr:nvCxnSpPr>
      <xdr:spPr>
        <a:xfrm>
          <a:off x="9154160" y="1308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9FA3F453-6F63-498B-BF32-D7F911024A0B}"/>
            </a:ext>
          </a:extLst>
        </xdr:cNvPr>
        <xdr:cNvSpPr txBox="1"/>
      </xdr:nvSpPr>
      <xdr:spPr>
        <a:xfrm>
          <a:off x="9258300" y="138795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AE06AA70-242A-4458-9A11-D45F58EC0A0A}"/>
            </a:ext>
          </a:extLst>
        </xdr:cNvPr>
        <xdr:cNvSpPr/>
      </xdr:nvSpPr>
      <xdr:spPr>
        <a:xfrm>
          <a:off x="9192260" y="140242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3BA2552B-4A05-4CE0-9C07-5A55B15C300F}"/>
            </a:ext>
          </a:extLst>
        </xdr:cNvPr>
        <xdr:cNvSpPr/>
      </xdr:nvSpPr>
      <xdr:spPr>
        <a:xfrm>
          <a:off x="844550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BC330CC3-B10E-4151-AB24-E542E0877FFA}"/>
            </a:ext>
          </a:extLst>
        </xdr:cNvPr>
        <xdr:cNvSpPr/>
      </xdr:nvSpPr>
      <xdr:spPr>
        <a:xfrm>
          <a:off x="7670800" y="1401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6FB938F8-D07E-46C7-9BD5-D2E34DC99A94}"/>
            </a:ext>
          </a:extLst>
        </xdr:cNvPr>
        <xdr:cNvSpPr/>
      </xdr:nvSpPr>
      <xdr:spPr>
        <a:xfrm>
          <a:off x="6873240" y="14022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D7756DAB-297E-4CB5-97DA-7AE0FED6B0D6}"/>
            </a:ext>
          </a:extLst>
        </xdr:cNvPr>
        <xdr:cNvSpPr/>
      </xdr:nvSpPr>
      <xdr:spPr>
        <a:xfrm>
          <a:off x="6098540" y="1404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05ECC98-F8F6-4273-B615-B129959E349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8338460-9672-4EEB-8D7C-A29D977DE98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24A6CB2-0C03-424D-A983-117DD0C0E33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B6FF4E2-8C23-4AA8-981E-200B94BD70D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D38233B-C0BA-4CB1-A754-F70BFBF25D3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71310</xdr:rowOff>
    </xdr:from>
    <xdr:to>
      <xdr:col>55</xdr:col>
      <xdr:colOff>50800</xdr:colOff>
      <xdr:row>85</xdr:row>
      <xdr:rowOff>1460</xdr:rowOff>
    </xdr:to>
    <xdr:sp macro="" textlink="">
      <xdr:nvSpPr>
        <xdr:cNvPr id="357" name="楕円 356">
          <a:extLst>
            <a:ext uri="{FF2B5EF4-FFF2-40B4-BE49-F238E27FC236}">
              <a16:creationId xmlns:a16="http://schemas.microsoft.com/office/drawing/2014/main" id="{15C720B5-C860-402E-9617-9D97C5863EF0}"/>
            </a:ext>
          </a:extLst>
        </xdr:cNvPr>
        <xdr:cNvSpPr/>
      </xdr:nvSpPr>
      <xdr:spPr>
        <a:xfrm>
          <a:off x="9192260" y="141530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49737</xdr:rowOff>
    </xdr:from>
    <xdr:ext cx="469744" cy="259045"/>
    <xdr:sp macro="" textlink="">
      <xdr:nvSpPr>
        <xdr:cNvPr id="358" name="【公営住宅】&#10;一人当たり面積該当値テキスト">
          <a:extLst>
            <a:ext uri="{FF2B5EF4-FFF2-40B4-BE49-F238E27FC236}">
              <a16:creationId xmlns:a16="http://schemas.microsoft.com/office/drawing/2014/main" id="{8E6EEA6E-6818-46F0-9995-109EBB19E9D1}"/>
            </a:ext>
          </a:extLst>
        </xdr:cNvPr>
        <xdr:cNvSpPr txBox="1"/>
      </xdr:nvSpPr>
      <xdr:spPr>
        <a:xfrm>
          <a:off x="9258300" y="1413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58738</xdr:rowOff>
    </xdr:from>
    <xdr:to>
      <xdr:col>50</xdr:col>
      <xdr:colOff>165100</xdr:colOff>
      <xdr:row>84</xdr:row>
      <xdr:rowOff>160338</xdr:rowOff>
    </xdr:to>
    <xdr:sp macro="" textlink="">
      <xdr:nvSpPr>
        <xdr:cNvPr id="359" name="楕円 358">
          <a:extLst>
            <a:ext uri="{FF2B5EF4-FFF2-40B4-BE49-F238E27FC236}">
              <a16:creationId xmlns:a16="http://schemas.microsoft.com/office/drawing/2014/main" id="{6ADA1B19-C7D5-48E4-8C57-016BDE16B3FE}"/>
            </a:ext>
          </a:extLst>
        </xdr:cNvPr>
        <xdr:cNvSpPr/>
      </xdr:nvSpPr>
      <xdr:spPr>
        <a:xfrm>
          <a:off x="8445500" y="1414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109538</xdr:rowOff>
    </xdr:from>
    <xdr:to>
      <xdr:col>55</xdr:col>
      <xdr:colOff>0</xdr:colOff>
      <xdr:row>84</xdr:row>
      <xdr:rowOff>122110</xdr:rowOff>
    </xdr:to>
    <xdr:cxnSp macro="">
      <xdr:nvCxnSpPr>
        <xdr:cNvPr id="360" name="直線コネクタ 359">
          <a:extLst>
            <a:ext uri="{FF2B5EF4-FFF2-40B4-BE49-F238E27FC236}">
              <a16:creationId xmlns:a16="http://schemas.microsoft.com/office/drawing/2014/main" id="{74E83948-7724-4AA5-B1BD-EE571601988D}"/>
            </a:ext>
          </a:extLst>
        </xdr:cNvPr>
        <xdr:cNvCxnSpPr/>
      </xdr:nvCxnSpPr>
      <xdr:spPr>
        <a:xfrm>
          <a:off x="8496300" y="14191298"/>
          <a:ext cx="723900" cy="1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59310</xdr:rowOff>
    </xdr:from>
    <xdr:to>
      <xdr:col>46</xdr:col>
      <xdr:colOff>38100</xdr:colOff>
      <xdr:row>84</xdr:row>
      <xdr:rowOff>160910</xdr:rowOff>
    </xdr:to>
    <xdr:sp macro="" textlink="">
      <xdr:nvSpPr>
        <xdr:cNvPr id="361" name="楕円 360">
          <a:extLst>
            <a:ext uri="{FF2B5EF4-FFF2-40B4-BE49-F238E27FC236}">
              <a16:creationId xmlns:a16="http://schemas.microsoft.com/office/drawing/2014/main" id="{6217E0F5-B201-4BBF-A1D5-DF8BAB2E612E}"/>
            </a:ext>
          </a:extLst>
        </xdr:cNvPr>
        <xdr:cNvSpPr/>
      </xdr:nvSpPr>
      <xdr:spPr>
        <a:xfrm>
          <a:off x="7670800" y="141410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109538</xdr:rowOff>
    </xdr:from>
    <xdr:to>
      <xdr:col>50</xdr:col>
      <xdr:colOff>114300</xdr:colOff>
      <xdr:row>84</xdr:row>
      <xdr:rowOff>110110</xdr:rowOff>
    </xdr:to>
    <xdr:cxnSp macro="">
      <xdr:nvCxnSpPr>
        <xdr:cNvPr id="362" name="直線コネクタ 361">
          <a:extLst>
            <a:ext uri="{FF2B5EF4-FFF2-40B4-BE49-F238E27FC236}">
              <a16:creationId xmlns:a16="http://schemas.microsoft.com/office/drawing/2014/main" id="{3D24C496-1C55-4A06-A368-EE940F3C1966}"/>
            </a:ext>
          </a:extLst>
        </xdr:cNvPr>
        <xdr:cNvCxnSpPr/>
      </xdr:nvCxnSpPr>
      <xdr:spPr>
        <a:xfrm flipV="1">
          <a:off x="7713980" y="14191298"/>
          <a:ext cx="78232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59310</xdr:rowOff>
    </xdr:from>
    <xdr:to>
      <xdr:col>41</xdr:col>
      <xdr:colOff>101600</xdr:colOff>
      <xdr:row>84</xdr:row>
      <xdr:rowOff>160910</xdr:rowOff>
    </xdr:to>
    <xdr:sp macro="" textlink="">
      <xdr:nvSpPr>
        <xdr:cNvPr id="363" name="楕円 362">
          <a:extLst>
            <a:ext uri="{FF2B5EF4-FFF2-40B4-BE49-F238E27FC236}">
              <a16:creationId xmlns:a16="http://schemas.microsoft.com/office/drawing/2014/main" id="{1E56CEAF-970B-4A74-B0D7-838EDABC621C}"/>
            </a:ext>
          </a:extLst>
        </xdr:cNvPr>
        <xdr:cNvSpPr/>
      </xdr:nvSpPr>
      <xdr:spPr>
        <a:xfrm>
          <a:off x="6873240" y="1414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110110</xdr:rowOff>
    </xdr:from>
    <xdr:to>
      <xdr:col>45</xdr:col>
      <xdr:colOff>177800</xdr:colOff>
      <xdr:row>84</xdr:row>
      <xdr:rowOff>110110</xdr:rowOff>
    </xdr:to>
    <xdr:cxnSp macro="">
      <xdr:nvCxnSpPr>
        <xdr:cNvPr id="364" name="直線コネクタ 363">
          <a:extLst>
            <a:ext uri="{FF2B5EF4-FFF2-40B4-BE49-F238E27FC236}">
              <a16:creationId xmlns:a16="http://schemas.microsoft.com/office/drawing/2014/main" id="{C03B069E-B3FA-4698-ADE0-32EC43CBC040}"/>
            </a:ext>
          </a:extLst>
        </xdr:cNvPr>
        <xdr:cNvCxnSpPr/>
      </xdr:nvCxnSpPr>
      <xdr:spPr>
        <a:xfrm>
          <a:off x="6924040" y="141918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59880</xdr:rowOff>
    </xdr:from>
    <xdr:to>
      <xdr:col>36</xdr:col>
      <xdr:colOff>165100</xdr:colOff>
      <xdr:row>84</xdr:row>
      <xdr:rowOff>161480</xdr:rowOff>
    </xdr:to>
    <xdr:sp macro="" textlink="">
      <xdr:nvSpPr>
        <xdr:cNvPr id="365" name="楕円 364">
          <a:extLst>
            <a:ext uri="{FF2B5EF4-FFF2-40B4-BE49-F238E27FC236}">
              <a16:creationId xmlns:a16="http://schemas.microsoft.com/office/drawing/2014/main" id="{F7A66204-0475-428F-861D-0F020D326D09}"/>
            </a:ext>
          </a:extLst>
        </xdr:cNvPr>
        <xdr:cNvSpPr/>
      </xdr:nvSpPr>
      <xdr:spPr>
        <a:xfrm>
          <a:off x="6098540" y="1414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110110</xdr:rowOff>
    </xdr:from>
    <xdr:to>
      <xdr:col>41</xdr:col>
      <xdr:colOff>50800</xdr:colOff>
      <xdr:row>84</xdr:row>
      <xdr:rowOff>110680</xdr:rowOff>
    </xdr:to>
    <xdr:cxnSp macro="">
      <xdr:nvCxnSpPr>
        <xdr:cNvPr id="366" name="直線コネクタ 365">
          <a:extLst>
            <a:ext uri="{FF2B5EF4-FFF2-40B4-BE49-F238E27FC236}">
              <a16:creationId xmlns:a16="http://schemas.microsoft.com/office/drawing/2014/main" id="{A7435B04-5D6D-456A-AB4C-EA3853A4109E}"/>
            </a:ext>
          </a:extLst>
        </xdr:cNvPr>
        <xdr:cNvCxnSpPr/>
      </xdr:nvCxnSpPr>
      <xdr:spPr>
        <a:xfrm flipV="1">
          <a:off x="6149340" y="14191870"/>
          <a:ext cx="77470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26A0CAFF-CD24-4444-B4E0-100FE7626561}"/>
            </a:ext>
          </a:extLst>
        </xdr:cNvPr>
        <xdr:cNvSpPr txBox="1"/>
      </xdr:nvSpPr>
      <xdr:spPr>
        <a:xfrm>
          <a:off x="827158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161A4E7B-0BA8-4E8B-B9D7-4851CD492AEB}"/>
            </a:ext>
          </a:extLst>
        </xdr:cNvPr>
        <xdr:cNvSpPr txBox="1"/>
      </xdr:nvSpPr>
      <xdr:spPr>
        <a:xfrm>
          <a:off x="7509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AB91805D-F86E-4721-B3FB-820AC737A743}"/>
            </a:ext>
          </a:extLst>
        </xdr:cNvPr>
        <xdr:cNvSpPr txBox="1"/>
      </xdr:nvSpPr>
      <xdr:spPr>
        <a:xfrm>
          <a:off x="6712027" y="1380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746032BA-15BF-4F6C-9FD3-C313D671947B}"/>
            </a:ext>
          </a:extLst>
        </xdr:cNvPr>
        <xdr:cNvSpPr txBox="1"/>
      </xdr:nvSpPr>
      <xdr:spPr>
        <a:xfrm>
          <a:off x="5937327" y="1382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151465</xdr:rowOff>
    </xdr:from>
    <xdr:ext cx="469744" cy="259045"/>
    <xdr:sp macro="" textlink="">
      <xdr:nvSpPr>
        <xdr:cNvPr id="371" name="n_1mainValue【公営住宅】&#10;一人当たり面積">
          <a:extLst>
            <a:ext uri="{FF2B5EF4-FFF2-40B4-BE49-F238E27FC236}">
              <a16:creationId xmlns:a16="http://schemas.microsoft.com/office/drawing/2014/main" id="{6ACED521-A97A-4F21-ACF6-4E13FE258584}"/>
            </a:ext>
          </a:extLst>
        </xdr:cNvPr>
        <xdr:cNvSpPr txBox="1"/>
      </xdr:nvSpPr>
      <xdr:spPr>
        <a:xfrm>
          <a:off x="8271587" y="14233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152037</xdr:rowOff>
    </xdr:from>
    <xdr:ext cx="469744" cy="259045"/>
    <xdr:sp macro="" textlink="">
      <xdr:nvSpPr>
        <xdr:cNvPr id="372" name="n_2mainValue【公営住宅】&#10;一人当たり面積">
          <a:extLst>
            <a:ext uri="{FF2B5EF4-FFF2-40B4-BE49-F238E27FC236}">
              <a16:creationId xmlns:a16="http://schemas.microsoft.com/office/drawing/2014/main" id="{994F6224-2172-4FA3-B0E2-B90EE0F6A678}"/>
            </a:ext>
          </a:extLst>
        </xdr:cNvPr>
        <xdr:cNvSpPr txBox="1"/>
      </xdr:nvSpPr>
      <xdr:spPr>
        <a:xfrm>
          <a:off x="7509587" y="142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152037</xdr:rowOff>
    </xdr:from>
    <xdr:ext cx="469744" cy="259045"/>
    <xdr:sp macro="" textlink="">
      <xdr:nvSpPr>
        <xdr:cNvPr id="373" name="n_3mainValue【公営住宅】&#10;一人当たり面積">
          <a:extLst>
            <a:ext uri="{FF2B5EF4-FFF2-40B4-BE49-F238E27FC236}">
              <a16:creationId xmlns:a16="http://schemas.microsoft.com/office/drawing/2014/main" id="{FB07A05B-6E77-459A-BE2C-480ADC266332}"/>
            </a:ext>
          </a:extLst>
        </xdr:cNvPr>
        <xdr:cNvSpPr txBox="1"/>
      </xdr:nvSpPr>
      <xdr:spPr>
        <a:xfrm>
          <a:off x="6712027" y="142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152607</xdr:rowOff>
    </xdr:from>
    <xdr:ext cx="469744" cy="259045"/>
    <xdr:sp macro="" textlink="">
      <xdr:nvSpPr>
        <xdr:cNvPr id="374" name="n_4mainValue【公営住宅】&#10;一人当たり面積">
          <a:extLst>
            <a:ext uri="{FF2B5EF4-FFF2-40B4-BE49-F238E27FC236}">
              <a16:creationId xmlns:a16="http://schemas.microsoft.com/office/drawing/2014/main" id="{50BA624E-E876-490E-8C89-F6585E70DCBC}"/>
            </a:ext>
          </a:extLst>
        </xdr:cNvPr>
        <xdr:cNvSpPr txBox="1"/>
      </xdr:nvSpPr>
      <xdr:spPr>
        <a:xfrm>
          <a:off x="5937327" y="1423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5C24DA8E-FE7C-4447-B395-5F9ADFE6B81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5A49F73A-E9F5-475D-83F3-816202C622B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E6AF15B-1392-4649-A71F-03BF9BFEF49D}"/>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1F2FCD2F-EF1D-4D51-848C-AB7813FF11E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69562D7-C3ED-4B70-8C86-A313F56AE34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DF4F8BED-86C7-451E-8250-AF437EA6B4A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F778A1A-C6B1-402B-AEB0-2C26471B176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B8A762F8-F416-4131-835A-733CFB626F15}"/>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DDA6F24A-8724-4400-85BA-C044A488202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F1075321-E848-4AE4-AFB5-921AFB47E92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139BD22B-607B-4BB6-B6F6-AAF4A2A87FE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4264CD6D-98FA-4570-B52C-9DA09AB17C6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22C512E9-5C2E-43EC-B2CA-AC3E7ADD4B3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CFF1E74D-FD01-48C6-B301-DB44A478328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7A34D892-298B-45D4-A6AE-605D6785227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3082B7E-8007-43BF-8431-9BEACD285938}"/>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86DB1FD8-74D9-4B14-99CD-1C1F5A5E55E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B1695C4-06CE-4F45-9AE8-BEC183E2726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C32914F7-5500-4C9D-9C71-7C4034B9D44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5ABFFAD9-C59D-432D-906A-DF8A1D392A6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9498DD8A-1532-44E0-BA2C-CD63F39543A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A7CEC321-30D6-43CB-9BD9-F418022580E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171F85F0-7C41-4AD5-98B5-68020F06967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8E453569-F2CE-41F2-A678-928778E2BC9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2B7EA7AC-2DD6-4736-A7E3-B75A7F70FAF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97ED65E6-A604-44CC-95DE-49EC1EC72FA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79B97EAA-46EE-4586-B950-E39F538E850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DB3633D4-46C3-4DD7-A1F2-9CB9B5D49A7A}"/>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D57D84EE-A0F4-4713-84FB-A78A70F04C6C}"/>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C1EEFA0E-52F2-4AB2-B9AC-83B2697421E6}"/>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F73719FF-A55A-4BD3-9C96-9EE4EBA31E29}"/>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1FAAE7E1-CB64-4619-B303-E67F614B411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D54EEC6B-409F-445A-8910-1D7DCF6F4AD6}"/>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2B7182BC-4D73-41C8-BDD1-B33AD4D9442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83C756CA-9037-482C-9C98-AC4E358942C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8A97A4A3-414C-41E4-8740-9B5CC2245848}"/>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4304E161-D952-418C-875B-4C61445608D4}"/>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6D056D2C-E964-4532-8048-A29DA4489C6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6DEA1784-7868-41CD-8219-D46937C1F9B4}"/>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CFC122A6-9097-4551-9DA2-A34B4482C3C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3EB3617F-711C-4FD0-9CF3-9699EF012441}"/>
            </a:ext>
          </a:extLst>
        </xdr:cNvPr>
        <xdr:cNvCxnSpPr/>
      </xdr:nvCxnSpPr>
      <xdr:spPr>
        <a:xfrm flipV="1">
          <a:off x="14375764" y="5678805"/>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AF7C672B-B0EE-4308-A6B4-68909C6ACD21}"/>
            </a:ext>
          </a:extLst>
        </xdr:cNvPr>
        <xdr:cNvSpPr txBox="1"/>
      </xdr:nvSpPr>
      <xdr:spPr>
        <a:xfrm>
          <a:off x="14414500"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9A98D236-E38E-41D4-AFBF-E15E02BBB6CB}"/>
            </a:ext>
          </a:extLst>
        </xdr:cNvPr>
        <xdr:cNvCxnSpPr/>
      </xdr:nvCxnSpPr>
      <xdr:spPr>
        <a:xfrm>
          <a:off x="14287500" y="6898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60F814A6-F8B8-4393-BCF8-0A17567A8D8B}"/>
            </a:ext>
          </a:extLst>
        </xdr:cNvPr>
        <xdr:cNvSpPr txBox="1"/>
      </xdr:nvSpPr>
      <xdr:spPr>
        <a:xfrm>
          <a:off x="144145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915F4D07-F073-4113-9C75-80B9CE8BF354}"/>
            </a:ext>
          </a:extLst>
        </xdr:cNvPr>
        <xdr:cNvCxnSpPr/>
      </xdr:nvCxnSpPr>
      <xdr:spPr>
        <a:xfrm>
          <a:off x="1428750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EDE3F0A3-BE69-428A-9974-56D5AC11777C}"/>
            </a:ext>
          </a:extLst>
        </xdr:cNvPr>
        <xdr:cNvSpPr txBox="1"/>
      </xdr:nvSpPr>
      <xdr:spPr>
        <a:xfrm>
          <a:off x="14414500" y="6145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5497EF98-9B19-440A-B122-595DB63D8B1A}"/>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CF8A6716-A9A2-4D1F-BA5A-063151D379C1}"/>
            </a:ext>
          </a:extLst>
        </xdr:cNvPr>
        <xdr:cNvSpPr/>
      </xdr:nvSpPr>
      <xdr:spPr>
        <a:xfrm>
          <a:off x="1357884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57EE07D5-DBAD-47A5-B34C-331F3E312DA1}"/>
            </a:ext>
          </a:extLst>
        </xdr:cNvPr>
        <xdr:cNvSpPr/>
      </xdr:nvSpPr>
      <xdr:spPr>
        <a:xfrm>
          <a:off x="128041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E2090218-76EE-4064-8DE3-47155FA2CA7F}"/>
            </a:ext>
          </a:extLst>
        </xdr:cNvPr>
        <xdr:cNvSpPr/>
      </xdr:nvSpPr>
      <xdr:spPr>
        <a:xfrm>
          <a:off x="1202944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DA4444DB-3A2D-45A8-B012-FEB88E3E949A}"/>
            </a:ext>
          </a:extLst>
        </xdr:cNvPr>
        <xdr:cNvSpPr/>
      </xdr:nvSpPr>
      <xdr:spPr>
        <a:xfrm>
          <a:off x="11231880" y="6189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B61BD16-2C72-488A-97CD-484C3816834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C354863-C3BB-4A43-828B-5D9410277D4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9B6605F-AD86-4B2F-98BD-00590CE3738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8B04468-B1A5-436D-B928-2B0660BEEBA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52C3102-18AD-4B37-A131-00C45349AA1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82550</xdr:rowOff>
    </xdr:from>
    <xdr:to>
      <xdr:col>85</xdr:col>
      <xdr:colOff>177800</xdr:colOff>
      <xdr:row>35</xdr:row>
      <xdr:rowOff>12700</xdr:rowOff>
    </xdr:to>
    <xdr:sp macro="" textlink="">
      <xdr:nvSpPr>
        <xdr:cNvPr id="431" name="楕円 430">
          <a:extLst>
            <a:ext uri="{FF2B5EF4-FFF2-40B4-BE49-F238E27FC236}">
              <a16:creationId xmlns:a16="http://schemas.microsoft.com/office/drawing/2014/main" id="{E8376058-AE65-4844-ACD8-E560D211FBA6}"/>
            </a:ext>
          </a:extLst>
        </xdr:cNvPr>
        <xdr:cNvSpPr/>
      </xdr:nvSpPr>
      <xdr:spPr>
        <a:xfrm>
          <a:off x="14325600" y="57823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105427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D5846444-1984-4287-9DD8-C882023969F6}"/>
            </a:ext>
          </a:extLst>
        </xdr:cNvPr>
        <xdr:cNvSpPr txBox="1"/>
      </xdr:nvSpPr>
      <xdr:spPr>
        <a:xfrm>
          <a:off x="14414500" y="56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15875</xdr:rowOff>
    </xdr:from>
    <xdr:to>
      <xdr:col>81</xdr:col>
      <xdr:colOff>101600</xdr:colOff>
      <xdr:row>34</xdr:row>
      <xdr:rowOff>117475</xdr:rowOff>
    </xdr:to>
    <xdr:sp macro="" textlink="">
      <xdr:nvSpPr>
        <xdr:cNvPr id="433" name="楕円 432">
          <a:extLst>
            <a:ext uri="{FF2B5EF4-FFF2-40B4-BE49-F238E27FC236}">
              <a16:creationId xmlns:a16="http://schemas.microsoft.com/office/drawing/2014/main" id="{D29A08EF-8F87-46CB-BFD1-173209C0691A}"/>
            </a:ext>
          </a:extLst>
        </xdr:cNvPr>
        <xdr:cNvSpPr/>
      </xdr:nvSpPr>
      <xdr:spPr>
        <a:xfrm>
          <a:off x="13578840" y="571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66675</xdr:rowOff>
    </xdr:from>
    <xdr:to>
      <xdr:col>85</xdr:col>
      <xdr:colOff>127000</xdr:colOff>
      <xdr:row>34</xdr:row>
      <xdr:rowOff>133350</xdr:rowOff>
    </xdr:to>
    <xdr:cxnSp macro="">
      <xdr:nvCxnSpPr>
        <xdr:cNvPr id="434" name="直線コネクタ 433">
          <a:extLst>
            <a:ext uri="{FF2B5EF4-FFF2-40B4-BE49-F238E27FC236}">
              <a16:creationId xmlns:a16="http://schemas.microsoft.com/office/drawing/2014/main" id="{5CC976FD-1303-4861-869D-C05C0ADC6DF4}"/>
            </a:ext>
          </a:extLst>
        </xdr:cNvPr>
        <xdr:cNvCxnSpPr/>
      </xdr:nvCxnSpPr>
      <xdr:spPr>
        <a:xfrm>
          <a:off x="13629640" y="5766435"/>
          <a:ext cx="7467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120650</xdr:rowOff>
    </xdr:from>
    <xdr:to>
      <xdr:col>76</xdr:col>
      <xdr:colOff>165100</xdr:colOff>
      <xdr:row>34</xdr:row>
      <xdr:rowOff>50800</xdr:rowOff>
    </xdr:to>
    <xdr:sp macro="" textlink="">
      <xdr:nvSpPr>
        <xdr:cNvPr id="435" name="楕円 434">
          <a:extLst>
            <a:ext uri="{FF2B5EF4-FFF2-40B4-BE49-F238E27FC236}">
              <a16:creationId xmlns:a16="http://schemas.microsoft.com/office/drawing/2014/main" id="{FBF89B1C-6467-49F9-A99A-7E9650512B5E}"/>
            </a:ext>
          </a:extLst>
        </xdr:cNvPr>
        <xdr:cNvSpPr/>
      </xdr:nvSpPr>
      <xdr:spPr>
        <a:xfrm>
          <a:off x="12804140" y="5652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0</xdr:rowOff>
    </xdr:from>
    <xdr:to>
      <xdr:col>81</xdr:col>
      <xdr:colOff>50800</xdr:colOff>
      <xdr:row>34</xdr:row>
      <xdr:rowOff>66675</xdr:rowOff>
    </xdr:to>
    <xdr:cxnSp macro="">
      <xdr:nvCxnSpPr>
        <xdr:cNvPr id="436" name="直線コネクタ 435">
          <a:extLst>
            <a:ext uri="{FF2B5EF4-FFF2-40B4-BE49-F238E27FC236}">
              <a16:creationId xmlns:a16="http://schemas.microsoft.com/office/drawing/2014/main" id="{3C8C0111-4DC9-45F4-AF47-8335D90DD5FC}"/>
            </a:ext>
          </a:extLst>
        </xdr:cNvPr>
        <xdr:cNvCxnSpPr/>
      </xdr:nvCxnSpPr>
      <xdr:spPr>
        <a:xfrm>
          <a:off x="12854940" y="5699760"/>
          <a:ext cx="7747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53975</xdr:rowOff>
    </xdr:from>
    <xdr:to>
      <xdr:col>72</xdr:col>
      <xdr:colOff>38100</xdr:colOff>
      <xdr:row>33</xdr:row>
      <xdr:rowOff>155575</xdr:rowOff>
    </xdr:to>
    <xdr:sp macro="" textlink="">
      <xdr:nvSpPr>
        <xdr:cNvPr id="437" name="楕円 436">
          <a:extLst>
            <a:ext uri="{FF2B5EF4-FFF2-40B4-BE49-F238E27FC236}">
              <a16:creationId xmlns:a16="http://schemas.microsoft.com/office/drawing/2014/main" id="{69567B27-4C3D-4F49-A93C-4A8E96E62F0C}"/>
            </a:ext>
          </a:extLst>
        </xdr:cNvPr>
        <xdr:cNvSpPr/>
      </xdr:nvSpPr>
      <xdr:spPr>
        <a:xfrm>
          <a:off x="12029440" y="55860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104775</xdr:rowOff>
    </xdr:from>
    <xdr:to>
      <xdr:col>76</xdr:col>
      <xdr:colOff>114300</xdr:colOff>
      <xdr:row>34</xdr:row>
      <xdr:rowOff>0</xdr:rowOff>
    </xdr:to>
    <xdr:cxnSp macro="">
      <xdr:nvCxnSpPr>
        <xdr:cNvPr id="438" name="直線コネクタ 437">
          <a:extLst>
            <a:ext uri="{FF2B5EF4-FFF2-40B4-BE49-F238E27FC236}">
              <a16:creationId xmlns:a16="http://schemas.microsoft.com/office/drawing/2014/main" id="{7A4161AF-355A-43A3-AAA6-92FE6AD5D28D}"/>
            </a:ext>
          </a:extLst>
        </xdr:cNvPr>
        <xdr:cNvCxnSpPr/>
      </xdr:nvCxnSpPr>
      <xdr:spPr>
        <a:xfrm>
          <a:off x="12072620" y="5636895"/>
          <a:ext cx="7823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160655</xdr:rowOff>
    </xdr:from>
    <xdr:to>
      <xdr:col>67</xdr:col>
      <xdr:colOff>101600</xdr:colOff>
      <xdr:row>33</xdr:row>
      <xdr:rowOff>90805</xdr:rowOff>
    </xdr:to>
    <xdr:sp macro="" textlink="">
      <xdr:nvSpPr>
        <xdr:cNvPr id="439" name="楕円 438">
          <a:extLst>
            <a:ext uri="{FF2B5EF4-FFF2-40B4-BE49-F238E27FC236}">
              <a16:creationId xmlns:a16="http://schemas.microsoft.com/office/drawing/2014/main" id="{BA5DB4D3-1C08-45F8-B944-E82A7A4E7058}"/>
            </a:ext>
          </a:extLst>
        </xdr:cNvPr>
        <xdr:cNvSpPr/>
      </xdr:nvSpPr>
      <xdr:spPr>
        <a:xfrm>
          <a:off x="11231880" y="5525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40005</xdr:rowOff>
    </xdr:from>
    <xdr:to>
      <xdr:col>71</xdr:col>
      <xdr:colOff>177800</xdr:colOff>
      <xdr:row>33</xdr:row>
      <xdr:rowOff>104775</xdr:rowOff>
    </xdr:to>
    <xdr:cxnSp macro="">
      <xdr:nvCxnSpPr>
        <xdr:cNvPr id="440" name="直線コネクタ 439">
          <a:extLst>
            <a:ext uri="{FF2B5EF4-FFF2-40B4-BE49-F238E27FC236}">
              <a16:creationId xmlns:a16="http://schemas.microsoft.com/office/drawing/2014/main" id="{5A3F31CF-B86A-4B58-B345-550C9699D1EB}"/>
            </a:ext>
          </a:extLst>
        </xdr:cNvPr>
        <xdr:cNvCxnSpPr/>
      </xdr:nvCxnSpPr>
      <xdr:spPr>
        <a:xfrm>
          <a:off x="11282680" y="5572125"/>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A99D840-DC01-41B5-A201-21A9889E75C2}"/>
            </a:ext>
          </a:extLst>
        </xdr:cNvPr>
        <xdr:cNvSpPr txBox="1"/>
      </xdr:nvSpPr>
      <xdr:spPr>
        <a:xfrm>
          <a:off x="13437244"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E6F1CB22-FB78-4FC0-83FD-170EF2A5D03C}"/>
            </a:ext>
          </a:extLst>
        </xdr:cNvPr>
        <xdr:cNvSpPr txBox="1"/>
      </xdr:nvSpPr>
      <xdr:spPr>
        <a:xfrm>
          <a:off x="12675244" y="622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3E3714B4-FB80-4E1F-B217-E545B059CC7B}"/>
            </a:ext>
          </a:extLst>
        </xdr:cNvPr>
        <xdr:cNvSpPr txBox="1"/>
      </xdr:nvSpPr>
      <xdr:spPr>
        <a:xfrm>
          <a:off x="11900544"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63C60D58-1192-4E3D-A710-11C7C8B77568}"/>
            </a:ext>
          </a:extLst>
        </xdr:cNvPr>
        <xdr:cNvSpPr txBox="1"/>
      </xdr:nvSpPr>
      <xdr:spPr>
        <a:xfrm>
          <a:off x="1110298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134002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EBD0F758-C02F-4E75-A25D-121418B53877}"/>
            </a:ext>
          </a:extLst>
        </xdr:cNvPr>
        <xdr:cNvSpPr txBox="1"/>
      </xdr:nvSpPr>
      <xdr:spPr>
        <a:xfrm>
          <a:off x="13437244" y="54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67327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E6A1586C-ED9B-4031-AD36-5819CB798EC4}"/>
            </a:ext>
          </a:extLst>
        </xdr:cNvPr>
        <xdr:cNvSpPr txBox="1"/>
      </xdr:nvSpPr>
      <xdr:spPr>
        <a:xfrm>
          <a:off x="12675244" y="54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652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481BA8B1-7B50-4E28-BC5F-116022D9BB9B}"/>
            </a:ext>
          </a:extLst>
        </xdr:cNvPr>
        <xdr:cNvSpPr txBox="1"/>
      </xdr:nvSpPr>
      <xdr:spPr>
        <a:xfrm>
          <a:off x="11900544" y="53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107332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DB117CD3-7B77-4DBA-BE6C-2FB255A82DD8}"/>
            </a:ext>
          </a:extLst>
        </xdr:cNvPr>
        <xdr:cNvSpPr txBox="1"/>
      </xdr:nvSpPr>
      <xdr:spPr>
        <a:xfrm>
          <a:off x="11102984" y="530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F754878F-7F4A-43AA-AAC3-84B4A4670CB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36F14FE3-4F96-4670-BA64-9A08738C9A1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CB8B96C-9050-4921-8676-E405650A3A6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D0CB1D6B-3927-4613-9990-FA06A2A03F8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5D61C650-BDF0-4ED9-BC14-BE6D2BA41D3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D596CD5D-FBBF-487A-8FFF-4D6B2BB2420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7372CD2-396A-44CB-9673-06383D577BC9}"/>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D49535B5-21F8-43E6-9D2C-BDCE8522A4F2}"/>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B15F983B-D6CC-4C56-80DF-E4EF6644893E}"/>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FE286A35-9ADB-41DE-B9AB-2525B864C75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4AAF5DBA-67F9-4FF4-9A76-3403EA933294}"/>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D4352E3B-7457-4ED4-97B3-2FE65E19E7C9}"/>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82646C44-D389-4619-8628-FB01BF7BF957}"/>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3EB60CBE-BEED-4B97-97EE-93A3CA0C61E0}"/>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F671DA2C-453D-4AC0-A704-9C861F12DCAB}"/>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5A3F78D0-248D-46E7-86AC-2C2506FF6CAB}"/>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3A34DEDF-826E-4CA2-B333-5692BFD8BF6F}"/>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3CC0814-546B-410C-992B-E4F60900929E}"/>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3D141A1F-F790-4418-99DA-688A2FEA2286}"/>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8144A590-5CD6-4135-B0CA-7E956A577B3C}"/>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3E82ED20-E392-4AF7-AE58-FECEBCF0FAB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3BAE1EB-2054-45EA-B701-425028DBEEEE}"/>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58E1B0B4-7C9D-4251-A7A9-E5EAF9952DE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FDCE72E9-63E1-4B2A-9E57-1E75ED9D37A9}"/>
            </a:ext>
          </a:extLst>
        </xdr:cNvPr>
        <xdr:cNvCxnSpPr/>
      </xdr:nvCxnSpPr>
      <xdr:spPr>
        <a:xfrm flipV="1">
          <a:off x="19509104" y="57912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C5080B5-1956-4BD7-92CA-5A29FFBBA3AE}"/>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06A78A5A-737E-4D38-A148-838984B28AA8}"/>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2D8789C7-E956-4E62-9BED-AC658F095530}"/>
            </a:ext>
          </a:extLst>
        </xdr:cNvPr>
        <xdr:cNvSpPr txBox="1"/>
      </xdr:nvSpPr>
      <xdr:spPr>
        <a:xfrm>
          <a:off x="19547840" y="557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142FA3B5-8274-4ADC-87BC-2E7503771707}"/>
            </a:ext>
          </a:extLst>
        </xdr:cNvPr>
        <xdr:cNvCxnSpPr/>
      </xdr:nvCxnSpPr>
      <xdr:spPr>
        <a:xfrm>
          <a:off x="19443700" y="579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6B282AC4-6EEC-4862-BFBC-9308D11B6859}"/>
            </a:ext>
          </a:extLst>
        </xdr:cNvPr>
        <xdr:cNvSpPr txBox="1"/>
      </xdr:nvSpPr>
      <xdr:spPr>
        <a:xfrm>
          <a:off x="1954784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2AB746DB-8451-42DE-897B-FC1C0D587E5A}"/>
            </a:ext>
          </a:extLst>
        </xdr:cNvPr>
        <xdr:cNvSpPr/>
      </xdr:nvSpPr>
      <xdr:spPr>
        <a:xfrm>
          <a:off x="1945894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5145FF53-B102-4E8B-B272-40D6F10E38D8}"/>
            </a:ext>
          </a:extLst>
        </xdr:cNvPr>
        <xdr:cNvSpPr/>
      </xdr:nvSpPr>
      <xdr:spPr>
        <a:xfrm>
          <a:off x="1873504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05D01E86-68F5-4D41-AC1C-802714379D05}"/>
            </a:ext>
          </a:extLst>
        </xdr:cNvPr>
        <xdr:cNvSpPr/>
      </xdr:nvSpPr>
      <xdr:spPr>
        <a:xfrm>
          <a:off x="179374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39034E66-05B4-469B-AACE-0BB3BE593F19}"/>
            </a:ext>
          </a:extLst>
        </xdr:cNvPr>
        <xdr:cNvSpPr/>
      </xdr:nvSpPr>
      <xdr:spPr>
        <a:xfrm>
          <a:off x="1716278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DC997225-ADC3-47E6-B853-43071C0F25F4}"/>
            </a:ext>
          </a:extLst>
        </xdr:cNvPr>
        <xdr:cNvSpPr/>
      </xdr:nvSpPr>
      <xdr:spPr>
        <a:xfrm>
          <a:off x="1638808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A913EF1-FED1-4BA4-866D-EF366C29CA1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A139540-2D0E-49F0-9925-B248458608F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EED9214-2992-4B8D-8407-E1AB5244CDCA}"/>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FFD746E-03F7-4C61-A3AC-A7D54DB9BE9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AA6997E-B9BD-4CEF-A8DF-28B0445FECA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109220</xdr:rowOff>
    </xdr:from>
    <xdr:to>
      <xdr:col>116</xdr:col>
      <xdr:colOff>114300</xdr:colOff>
      <xdr:row>41</xdr:row>
      <xdr:rowOff>39370</xdr:rowOff>
    </xdr:to>
    <xdr:sp macro="" textlink="">
      <xdr:nvSpPr>
        <xdr:cNvPr id="488" name="楕円 487">
          <a:extLst>
            <a:ext uri="{FF2B5EF4-FFF2-40B4-BE49-F238E27FC236}">
              <a16:creationId xmlns:a16="http://schemas.microsoft.com/office/drawing/2014/main" id="{2C12517B-E9D9-4358-9553-C629D82FE188}"/>
            </a:ext>
          </a:extLst>
        </xdr:cNvPr>
        <xdr:cNvSpPr/>
      </xdr:nvSpPr>
      <xdr:spPr>
        <a:xfrm>
          <a:off x="19458940" y="681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87647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15E34BBB-44FB-41E0-B2DB-5EF3BC23A72E}"/>
            </a:ext>
          </a:extLst>
        </xdr:cNvPr>
        <xdr:cNvSpPr txBox="1"/>
      </xdr:nvSpPr>
      <xdr:spPr>
        <a:xfrm>
          <a:off x="19547840"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109220</xdr:rowOff>
    </xdr:from>
    <xdr:to>
      <xdr:col>112</xdr:col>
      <xdr:colOff>38100</xdr:colOff>
      <xdr:row>41</xdr:row>
      <xdr:rowOff>39370</xdr:rowOff>
    </xdr:to>
    <xdr:sp macro="" textlink="">
      <xdr:nvSpPr>
        <xdr:cNvPr id="490" name="楕円 489">
          <a:extLst>
            <a:ext uri="{FF2B5EF4-FFF2-40B4-BE49-F238E27FC236}">
              <a16:creationId xmlns:a16="http://schemas.microsoft.com/office/drawing/2014/main" id="{97167885-9495-413F-A943-A3F444503995}"/>
            </a:ext>
          </a:extLst>
        </xdr:cNvPr>
        <xdr:cNvSpPr/>
      </xdr:nvSpPr>
      <xdr:spPr>
        <a:xfrm>
          <a:off x="18735040" y="6814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160020</xdr:rowOff>
    </xdr:from>
    <xdr:to>
      <xdr:col>116</xdr:col>
      <xdr:colOff>63500</xdr:colOff>
      <xdr:row>40</xdr:row>
      <xdr:rowOff>160020</xdr:rowOff>
    </xdr:to>
    <xdr:cxnSp macro="">
      <xdr:nvCxnSpPr>
        <xdr:cNvPr id="491" name="直線コネクタ 490">
          <a:extLst>
            <a:ext uri="{FF2B5EF4-FFF2-40B4-BE49-F238E27FC236}">
              <a16:creationId xmlns:a16="http://schemas.microsoft.com/office/drawing/2014/main" id="{2048FECC-AFFF-43C6-9E2B-453CDD8D1C4F}"/>
            </a:ext>
          </a:extLst>
        </xdr:cNvPr>
        <xdr:cNvCxnSpPr/>
      </xdr:nvCxnSpPr>
      <xdr:spPr>
        <a:xfrm>
          <a:off x="18778220" y="68656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116840</xdr:rowOff>
    </xdr:from>
    <xdr:to>
      <xdr:col>107</xdr:col>
      <xdr:colOff>101600</xdr:colOff>
      <xdr:row>41</xdr:row>
      <xdr:rowOff>46990</xdr:rowOff>
    </xdr:to>
    <xdr:sp macro="" textlink="">
      <xdr:nvSpPr>
        <xdr:cNvPr id="492" name="楕円 491">
          <a:extLst>
            <a:ext uri="{FF2B5EF4-FFF2-40B4-BE49-F238E27FC236}">
              <a16:creationId xmlns:a16="http://schemas.microsoft.com/office/drawing/2014/main" id="{AD51A852-077E-488F-BBDA-4BEB273BDBBA}"/>
            </a:ext>
          </a:extLst>
        </xdr:cNvPr>
        <xdr:cNvSpPr/>
      </xdr:nvSpPr>
      <xdr:spPr>
        <a:xfrm>
          <a:off x="17937480" y="682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160020</xdr:rowOff>
    </xdr:from>
    <xdr:to>
      <xdr:col>111</xdr:col>
      <xdr:colOff>177800</xdr:colOff>
      <xdr:row>40</xdr:row>
      <xdr:rowOff>167640</xdr:rowOff>
    </xdr:to>
    <xdr:cxnSp macro="">
      <xdr:nvCxnSpPr>
        <xdr:cNvPr id="493" name="直線コネクタ 492">
          <a:extLst>
            <a:ext uri="{FF2B5EF4-FFF2-40B4-BE49-F238E27FC236}">
              <a16:creationId xmlns:a16="http://schemas.microsoft.com/office/drawing/2014/main" id="{B1D3F183-773C-4774-AA9C-7B96FD945CD7}"/>
            </a:ext>
          </a:extLst>
        </xdr:cNvPr>
        <xdr:cNvCxnSpPr/>
      </xdr:nvCxnSpPr>
      <xdr:spPr>
        <a:xfrm flipV="1">
          <a:off x="17988280" y="686562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116840</xdr:rowOff>
    </xdr:from>
    <xdr:to>
      <xdr:col>102</xdr:col>
      <xdr:colOff>165100</xdr:colOff>
      <xdr:row>41</xdr:row>
      <xdr:rowOff>46990</xdr:rowOff>
    </xdr:to>
    <xdr:sp macro="" textlink="">
      <xdr:nvSpPr>
        <xdr:cNvPr id="494" name="楕円 493">
          <a:extLst>
            <a:ext uri="{FF2B5EF4-FFF2-40B4-BE49-F238E27FC236}">
              <a16:creationId xmlns:a16="http://schemas.microsoft.com/office/drawing/2014/main" id="{3A5827D5-705C-42F1-AAE7-B70AB12F15A6}"/>
            </a:ext>
          </a:extLst>
        </xdr:cNvPr>
        <xdr:cNvSpPr/>
      </xdr:nvSpPr>
      <xdr:spPr>
        <a:xfrm>
          <a:off x="17162780" y="682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167640</xdr:rowOff>
    </xdr:from>
    <xdr:to>
      <xdr:col>107</xdr:col>
      <xdr:colOff>50800</xdr:colOff>
      <xdr:row>40</xdr:row>
      <xdr:rowOff>167640</xdr:rowOff>
    </xdr:to>
    <xdr:cxnSp macro="">
      <xdr:nvCxnSpPr>
        <xdr:cNvPr id="495" name="直線コネクタ 494">
          <a:extLst>
            <a:ext uri="{FF2B5EF4-FFF2-40B4-BE49-F238E27FC236}">
              <a16:creationId xmlns:a16="http://schemas.microsoft.com/office/drawing/2014/main" id="{6B86994C-59DE-487A-B20B-4F1354BC4F51}"/>
            </a:ext>
          </a:extLst>
        </xdr:cNvPr>
        <xdr:cNvCxnSpPr/>
      </xdr:nvCxnSpPr>
      <xdr:spPr>
        <a:xfrm>
          <a:off x="17213580" y="68732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116840</xdr:rowOff>
    </xdr:from>
    <xdr:to>
      <xdr:col>98</xdr:col>
      <xdr:colOff>38100</xdr:colOff>
      <xdr:row>41</xdr:row>
      <xdr:rowOff>46990</xdr:rowOff>
    </xdr:to>
    <xdr:sp macro="" textlink="">
      <xdr:nvSpPr>
        <xdr:cNvPr id="496" name="楕円 495">
          <a:extLst>
            <a:ext uri="{FF2B5EF4-FFF2-40B4-BE49-F238E27FC236}">
              <a16:creationId xmlns:a16="http://schemas.microsoft.com/office/drawing/2014/main" id="{E5280544-B63D-4566-9F4E-06412F7CB55A}"/>
            </a:ext>
          </a:extLst>
        </xdr:cNvPr>
        <xdr:cNvSpPr/>
      </xdr:nvSpPr>
      <xdr:spPr>
        <a:xfrm>
          <a:off x="16388080" y="6822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167640</xdr:rowOff>
    </xdr:from>
    <xdr:to>
      <xdr:col>102</xdr:col>
      <xdr:colOff>114300</xdr:colOff>
      <xdr:row>40</xdr:row>
      <xdr:rowOff>167640</xdr:rowOff>
    </xdr:to>
    <xdr:cxnSp macro="">
      <xdr:nvCxnSpPr>
        <xdr:cNvPr id="497" name="直線コネクタ 496">
          <a:extLst>
            <a:ext uri="{FF2B5EF4-FFF2-40B4-BE49-F238E27FC236}">
              <a16:creationId xmlns:a16="http://schemas.microsoft.com/office/drawing/2014/main" id="{FA48EFE7-AEC3-4FEF-B345-E3569CDD1783}"/>
            </a:ext>
          </a:extLst>
        </xdr:cNvPr>
        <xdr:cNvCxnSpPr/>
      </xdr:nvCxnSpPr>
      <xdr:spPr>
        <a:xfrm>
          <a:off x="16431260" y="68732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933CA993-6090-4C17-8A2D-BC5DFE3CBCFB}"/>
            </a:ext>
          </a:extLst>
        </xdr:cNvPr>
        <xdr:cNvSpPr txBox="1"/>
      </xdr:nvSpPr>
      <xdr:spPr>
        <a:xfrm>
          <a:off x="1856112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855F4AAF-0ED7-4989-B80A-073356FFD44C}"/>
            </a:ext>
          </a:extLst>
        </xdr:cNvPr>
        <xdr:cNvSpPr txBox="1"/>
      </xdr:nvSpPr>
      <xdr:spPr>
        <a:xfrm>
          <a:off x="1777626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F0FF0ED0-23C6-4EB2-93A3-B32EDCCBBC6F}"/>
            </a:ext>
          </a:extLst>
        </xdr:cNvPr>
        <xdr:cNvSpPr txBox="1"/>
      </xdr:nvSpPr>
      <xdr:spPr>
        <a:xfrm>
          <a:off x="17001567" y="634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512AD70D-C2B6-425D-8DFF-749440D16008}"/>
            </a:ext>
          </a:extLst>
        </xdr:cNvPr>
        <xdr:cNvSpPr txBox="1"/>
      </xdr:nvSpPr>
      <xdr:spPr>
        <a:xfrm>
          <a:off x="1622686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30497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FB776C75-D855-47F7-A64B-52C9FDE925B4}"/>
            </a:ext>
          </a:extLst>
        </xdr:cNvPr>
        <xdr:cNvSpPr txBox="1"/>
      </xdr:nvSpPr>
      <xdr:spPr>
        <a:xfrm>
          <a:off x="18561127" y="690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38117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1491DE14-1240-403E-8865-CDB39F80E979}"/>
            </a:ext>
          </a:extLst>
        </xdr:cNvPr>
        <xdr:cNvSpPr txBox="1"/>
      </xdr:nvSpPr>
      <xdr:spPr>
        <a:xfrm>
          <a:off x="1777626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38117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324A6018-C36C-49F2-BDC6-49AC3FB71F9F}"/>
            </a:ext>
          </a:extLst>
        </xdr:cNvPr>
        <xdr:cNvSpPr txBox="1"/>
      </xdr:nvSpPr>
      <xdr:spPr>
        <a:xfrm>
          <a:off x="1700156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38117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337C52E2-796A-4B73-802B-0AC2A3722FB1}"/>
            </a:ext>
          </a:extLst>
        </xdr:cNvPr>
        <xdr:cNvSpPr txBox="1"/>
      </xdr:nvSpPr>
      <xdr:spPr>
        <a:xfrm>
          <a:off x="1622686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BCB6515F-5D0C-4204-BA13-8CF84C507FE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74D6F8E6-532C-4607-805B-29CE6D279BE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0E6C7B7-61C9-4ABA-8465-695B948C9E9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FC15E1B6-86B5-44B7-BDA3-C68FA912CA8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B33E9952-D935-492C-9A2D-136242E0560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B4D8BDF2-E70B-4D0C-8DE6-4D21E465296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34CF1B6E-E65E-49A2-AEEE-9745875F747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E06A7F6-C59F-47BA-A61C-80915D2FBFD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771B63C-91CE-4458-A899-EE58BE2A0C2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1BE42F41-1AB9-4FC0-AD6B-FF916F02ABF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D737BA9-CCB7-4901-846B-99C1442EFFB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6D719945-5E23-4FA9-924C-7E5890E0130D}"/>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FEEF26D6-37F7-4D00-9BE9-199433454D06}"/>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901D06D0-ABD1-4E16-A565-16F096FC8B62}"/>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AFC4F073-F95E-4001-81E3-15385FDAA8BB}"/>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7CB81795-0D80-4DEB-A1F7-6A78D109FA8B}"/>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9240A33F-2740-452B-A893-4F443BF6DD78}"/>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2F58D5AF-F24F-4861-BEFF-94EDFC2B40CA}"/>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D44D1020-12A9-4A34-AA06-F2A02E0565D7}"/>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C981B0D7-D92B-4C83-BD6B-F966D530A7BD}"/>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6613F539-5ABA-4DBA-91A5-E6221BA8B1D1}"/>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3D25936B-76BB-489A-B17A-03E7B7D8A1CC}"/>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1BB4ED1A-1596-43A4-BF6E-307112977B29}"/>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C9CDEE6E-72B0-4411-98CB-12439968770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4321CAEA-3687-4F74-B06D-633BAE8830F2}"/>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6D91D815-235A-4C58-A708-CEA10B7A489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03782088-AEAD-4E64-ADBF-402322291780}"/>
            </a:ext>
          </a:extLst>
        </xdr:cNvPr>
        <xdr:cNvCxnSpPr/>
      </xdr:nvCxnSpPr>
      <xdr:spPr>
        <a:xfrm flipV="1">
          <a:off x="14375764" y="9215845"/>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A8855E1B-F83C-42B4-B96D-813456395946}"/>
            </a:ext>
          </a:extLst>
        </xdr:cNvPr>
        <xdr:cNvSpPr txBox="1"/>
      </xdr:nvSpPr>
      <xdr:spPr>
        <a:xfrm>
          <a:off x="14414500" y="107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4EF3DF7F-7F88-49CC-A96F-B36B34DF72D7}"/>
            </a:ext>
          </a:extLst>
        </xdr:cNvPr>
        <xdr:cNvCxnSpPr/>
      </xdr:nvCxnSpPr>
      <xdr:spPr>
        <a:xfrm>
          <a:off x="14287500" y="1070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D8158A1B-27DD-4777-9B18-1FE37C0AE405}"/>
            </a:ext>
          </a:extLst>
        </xdr:cNvPr>
        <xdr:cNvSpPr txBox="1"/>
      </xdr:nvSpPr>
      <xdr:spPr>
        <a:xfrm>
          <a:off x="14414500" y="899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C3B8C015-799A-4CE9-9FF4-0EE818F300AA}"/>
            </a:ext>
          </a:extLst>
        </xdr:cNvPr>
        <xdr:cNvCxnSpPr/>
      </xdr:nvCxnSpPr>
      <xdr:spPr>
        <a:xfrm>
          <a:off x="14287500" y="9215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7F1717F3-9622-425A-9515-BFCA43F8F787}"/>
            </a:ext>
          </a:extLst>
        </xdr:cNvPr>
        <xdr:cNvSpPr txBox="1"/>
      </xdr:nvSpPr>
      <xdr:spPr>
        <a:xfrm>
          <a:off x="14414500" y="10012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0539C4FB-1491-44D3-B700-01F2A68DA526}"/>
            </a:ext>
          </a:extLst>
        </xdr:cNvPr>
        <xdr:cNvSpPr/>
      </xdr:nvSpPr>
      <xdr:spPr>
        <a:xfrm>
          <a:off x="14325600" y="10034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06E76DDD-FB1B-46A8-B59A-A0E4B3AF0829}"/>
            </a:ext>
          </a:extLst>
        </xdr:cNvPr>
        <xdr:cNvSpPr/>
      </xdr:nvSpPr>
      <xdr:spPr>
        <a:xfrm>
          <a:off x="135788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C1D2C2C4-14D1-4EFF-BADA-08261E4F1118}"/>
            </a:ext>
          </a:extLst>
        </xdr:cNvPr>
        <xdr:cNvSpPr/>
      </xdr:nvSpPr>
      <xdr:spPr>
        <a:xfrm>
          <a:off x="12804140" y="10014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2B78D65D-7075-4410-B79B-FC0AB7BB2336}"/>
            </a:ext>
          </a:extLst>
        </xdr:cNvPr>
        <xdr:cNvSpPr/>
      </xdr:nvSpPr>
      <xdr:spPr>
        <a:xfrm>
          <a:off x="12029440" y="998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97542710-3E3A-46B0-813F-4C77297AD81A}"/>
            </a:ext>
          </a:extLst>
        </xdr:cNvPr>
        <xdr:cNvSpPr/>
      </xdr:nvSpPr>
      <xdr:spPr>
        <a:xfrm>
          <a:off x="11231880" y="1006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12E07CD-D0CF-4131-B384-40A3DC6D2AE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91BD816-174B-46AA-B3B8-FC261B817AF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D3531E9-B940-4A07-8811-C91EDAD587E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D3089C0-BC70-47D6-BA4E-4A8A2AEC0B3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FBF29C2-768D-471A-945A-5EA8EB4F71C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154940</xdr:rowOff>
    </xdr:from>
    <xdr:to>
      <xdr:col>85</xdr:col>
      <xdr:colOff>177800</xdr:colOff>
      <xdr:row>59</xdr:row>
      <xdr:rowOff>85090</xdr:rowOff>
    </xdr:to>
    <xdr:sp macro="" textlink="">
      <xdr:nvSpPr>
        <xdr:cNvPr id="548" name="楕円 547">
          <a:extLst>
            <a:ext uri="{FF2B5EF4-FFF2-40B4-BE49-F238E27FC236}">
              <a16:creationId xmlns:a16="http://schemas.microsoft.com/office/drawing/2014/main" id="{DAA02269-DDDF-4FAF-9859-1C011CC8719E}"/>
            </a:ext>
          </a:extLst>
        </xdr:cNvPr>
        <xdr:cNvSpPr/>
      </xdr:nvSpPr>
      <xdr:spPr>
        <a:xfrm>
          <a:off x="14325600" y="98780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6367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74435858-741C-47F1-A8A7-291BA9CAA55B}"/>
            </a:ext>
          </a:extLst>
        </xdr:cNvPr>
        <xdr:cNvSpPr txBox="1"/>
      </xdr:nvSpPr>
      <xdr:spPr>
        <a:xfrm>
          <a:off x="14414500"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138612</xdr:rowOff>
    </xdr:from>
    <xdr:to>
      <xdr:col>81</xdr:col>
      <xdr:colOff>101600</xdr:colOff>
      <xdr:row>59</xdr:row>
      <xdr:rowOff>68762</xdr:rowOff>
    </xdr:to>
    <xdr:sp macro="" textlink="">
      <xdr:nvSpPr>
        <xdr:cNvPr id="550" name="楕円 549">
          <a:extLst>
            <a:ext uri="{FF2B5EF4-FFF2-40B4-BE49-F238E27FC236}">
              <a16:creationId xmlns:a16="http://schemas.microsoft.com/office/drawing/2014/main" id="{BD1F0FCB-60EF-400E-A45D-1C546D2B3A53}"/>
            </a:ext>
          </a:extLst>
        </xdr:cNvPr>
        <xdr:cNvSpPr/>
      </xdr:nvSpPr>
      <xdr:spPr>
        <a:xfrm>
          <a:off x="13578840" y="98617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17962</xdr:rowOff>
    </xdr:from>
    <xdr:to>
      <xdr:col>85</xdr:col>
      <xdr:colOff>127000</xdr:colOff>
      <xdr:row>59</xdr:row>
      <xdr:rowOff>34290</xdr:rowOff>
    </xdr:to>
    <xdr:cxnSp macro="">
      <xdr:nvCxnSpPr>
        <xdr:cNvPr id="551" name="直線コネクタ 550">
          <a:extLst>
            <a:ext uri="{FF2B5EF4-FFF2-40B4-BE49-F238E27FC236}">
              <a16:creationId xmlns:a16="http://schemas.microsoft.com/office/drawing/2014/main" id="{7F386E16-521C-49C0-9B28-42BD7C51B199}"/>
            </a:ext>
          </a:extLst>
        </xdr:cNvPr>
        <xdr:cNvCxnSpPr/>
      </xdr:nvCxnSpPr>
      <xdr:spPr>
        <a:xfrm>
          <a:off x="13629640" y="9908722"/>
          <a:ext cx="74676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101056</xdr:rowOff>
    </xdr:from>
    <xdr:to>
      <xdr:col>76</xdr:col>
      <xdr:colOff>165100</xdr:colOff>
      <xdr:row>60</xdr:row>
      <xdr:rowOff>31206</xdr:rowOff>
    </xdr:to>
    <xdr:sp macro="" textlink="">
      <xdr:nvSpPr>
        <xdr:cNvPr id="552" name="楕円 551">
          <a:extLst>
            <a:ext uri="{FF2B5EF4-FFF2-40B4-BE49-F238E27FC236}">
              <a16:creationId xmlns:a16="http://schemas.microsoft.com/office/drawing/2014/main" id="{8F42F0C3-A9AC-4BC2-BABD-29C21472C67E}"/>
            </a:ext>
          </a:extLst>
        </xdr:cNvPr>
        <xdr:cNvSpPr/>
      </xdr:nvSpPr>
      <xdr:spPr>
        <a:xfrm>
          <a:off x="12804140" y="99918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17962</xdr:rowOff>
    </xdr:from>
    <xdr:to>
      <xdr:col>81</xdr:col>
      <xdr:colOff>50800</xdr:colOff>
      <xdr:row>59</xdr:row>
      <xdr:rowOff>151856</xdr:rowOff>
    </xdr:to>
    <xdr:cxnSp macro="">
      <xdr:nvCxnSpPr>
        <xdr:cNvPr id="553" name="直線コネクタ 552">
          <a:extLst>
            <a:ext uri="{FF2B5EF4-FFF2-40B4-BE49-F238E27FC236}">
              <a16:creationId xmlns:a16="http://schemas.microsoft.com/office/drawing/2014/main" id="{F2A5E26E-6FE4-44C1-BF34-456DF8A932DC}"/>
            </a:ext>
          </a:extLst>
        </xdr:cNvPr>
        <xdr:cNvCxnSpPr/>
      </xdr:nvCxnSpPr>
      <xdr:spPr>
        <a:xfrm flipV="1">
          <a:off x="12854940" y="9908722"/>
          <a:ext cx="7747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53703</xdr:rowOff>
    </xdr:from>
    <xdr:to>
      <xdr:col>72</xdr:col>
      <xdr:colOff>38100</xdr:colOff>
      <xdr:row>58</xdr:row>
      <xdr:rowOff>155303</xdr:rowOff>
    </xdr:to>
    <xdr:sp macro="" textlink="">
      <xdr:nvSpPr>
        <xdr:cNvPr id="554" name="楕円 553">
          <a:extLst>
            <a:ext uri="{FF2B5EF4-FFF2-40B4-BE49-F238E27FC236}">
              <a16:creationId xmlns:a16="http://schemas.microsoft.com/office/drawing/2014/main" id="{03FC6E84-82BE-4744-9D9E-5D693E0C2CA4}"/>
            </a:ext>
          </a:extLst>
        </xdr:cNvPr>
        <xdr:cNvSpPr/>
      </xdr:nvSpPr>
      <xdr:spPr>
        <a:xfrm>
          <a:off x="12029440" y="97768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104503</xdr:rowOff>
    </xdr:from>
    <xdr:to>
      <xdr:col>76</xdr:col>
      <xdr:colOff>114300</xdr:colOff>
      <xdr:row>59</xdr:row>
      <xdr:rowOff>151856</xdr:rowOff>
    </xdr:to>
    <xdr:cxnSp macro="">
      <xdr:nvCxnSpPr>
        <xdr:cNvPr id="555" name="直線コネクタ 554">
          <a:extLst>
            <a:ext uri="{FF2B5EF4-FFF2-40B4-BE49-F238E27FC236}">
              <a16:creationId xmlns:a16="http://schemas.microsoft.com/office/drawing/2014/main" id="{81B3AC70-D9BC-48C0-99D7-EE6B75D4C632}"/>
            </a:ext>
          </a:extLst>
        </xdr:cNvPr>
        <xdr:cNvCxnSpPr/>
      </xdr:nvCxnSpPr>
      <xdr:spPr>
        <a:xfrm>
          <a:off x="12072620" y="9827623"/>
          <a:ext cx="782320" cy="21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19413</xdr:rowOff>
    </xdr:from>
    <xdr:to>
      <xdr:col>67</xdr:col>
      <xdr:colOff>101600</xdr:colOff>
      <xdr:row>57</xdr:row>
      <xdr:rowOff>121013</xdr:rowOff>
    </xdr:to>
    <xdr:sp macro="" textlink="">
      <xdr:nvSpPr>
        <xdr:cNvPr id="556" name="楕円 555">
          <a:extLst>
            <a:ext uri="{FF2B5EF4-FFF2-40B4-BE49-F238E27FC236}">
              <a16:creationId xmlns:a16="http://schemas.microsoft.com/office/drawing/2014/main" id="{09179A54-F123-4CC0-B467-68B7C2778E5B}"/>
            </a:ext>
          </a:extLst>
        </xdr:cNvPr>
        <xdr:cNvSpPr/>
      </xdr:nvSpPr>
      <xdr:spPr>
        <a:xfrm>
          <a:off x="11231880" y="957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70213</xdr:rowOff>
    </xdr:from>
    <xdr:to>
      <xdr:col>71</xdr:col>
      <xdr:colOff>177800</xdr:colOff>
      <xdr:row>58</xdr:row>
      <xdr:rowOff>104503</xdr:rowOff>
    </xdr:to>
    <xdr:cxnSp macro="">
      <xdr:nvCxnSpPr>
        <xdr:cNvPr id="557" name="直線コネクタ 556">
          <a:extLst>
            <a:ext uri="{FF2B5EF4-FFF2-40B4-BE49-F238E27FC236}">
              <a16:creationId xmlns:a16="http://schemas.microsoft.com/office/drawing/2014/main" id="{279CD1CF-753E-4C8D-BDB1-EDD9075005E5}"/>
            </a:ext>
          </a:extLst>
        </xdr:cNvPr>
        <xdr:cNvCxnSpPr/>
      </xdr:nvCxnSpPr>
      <xdr:spPr>
        <a:xfrm>
          <a:off x="11282680" y="9625693"/>
          <a:ext cx="78994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8" name="n_1aveValue【学校施設】&#10;有形固定資産減価償却率">
          <a:extLst>
            <a:ext uri="{FF2B5EF4-FFF2-40B4-BE49-F238E27FC236}">
              <a16:creationId xmlns:a16="http://schemas.microsoft.com/office/drawing/2014/main" id="{4F951ABC-E32E-4448-9DD9-39C177554D98}"/>
            </a:ext>
          </a:extLst>
        </xdr:cNvPr>
        <xdr:cNvSpPr txBox="1"/>
      </xdr:nvSpPr>
      <xdr:spPr>
        <a:xfrm>
          <a:off x="134372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559" name="n_2aveValue【学校施設】&#10;有形固定資産減価償却率">
          <a:extLst>
            <a:ext uri="{FF2B5EF4-FFF2-40B4-BE49-F238E27FC236}">
              <a16:creationId xmlns:a16="http://schemas.microsoft.com/office/drawing/2014/main" id="{E643E1A3-BB05-4E81-AC03-9380BEF2E05F}"/>
            </a:ext>
          </a:extLst>
        </xdr:cNvPr>
        <xdr:cNvSpPr txBox="1"/>
      </xdr:nvSpPr>
      <xdr:spPr>
        <a:xfrm>
          <a:off x="12675244" y="1010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560" name="n_3aveValue【学校施設】&#10;有形固定資産減価償却率">
          <a:extLst>
            <a:ext uri="{FF2B5EF4-FFF2-40B4-BE49-F238E27FC236}">
              <a16:creationId xmlns:a16="http://schemas.microsoft.com/office/drawing/2014/main" id="{BBDACDF2-E2D4-4E2F-B5F2-F0D21D6FC3FB}"/>
            </a:ext>
          </a:extLst>
        </xdr:cNvPr>
        <xdr:cNvSpPr txBox="1"/>
      </xdr:nvSpPr>
      <xdr:spPr>
        <a:xfrm>
          <a:off x="119005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52F006AD-2CA9-44F4-95B5-3599B1596E91}"/>
            </a:ext>
          </a:extLst>
        </xdr:cNvPr>
        <xdr:cNvSpPr txBox="1"/>
      </xdr:nvSpPr>
      <xdr:spPr>
        <a:xfrm>
          <a:off x="1110298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85289</xdr:rowOff>
    </xdr:from>
    <xdr:ext cx="405111" cy="259045"/>
    <xdr:sp macro="" textlink="">
      <xdr:nvSpPr>
        <xdr:cNvPr id="562" name="n_1mainValue【学校施設】&#10;有形固定資産減価償却率">
          <a:extLst>
            <a:ext uri="{FF2B5EF4-FFF2-40B4-BE49-F238E27FC236}">
              <a16:creationId xmlns:a16="http://schemas.microsoft.com/office/drawing/2014/main" id="{E51A01E7-53BA-4E7C-9DDC-920F636DFB09}"/>
            </a:ext>
          </a:extLst>
        </xdr:cNvPr>
        <xdr:cNvSpPr txBox="1"/>
      </xdr:nvSpPr>
      <xdr:spPr>
        <a:xfrm>
          <a:off x="13437244" y="9640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47733</xdr:rowOff>
    </xdr:from>
    <xdr:ext cx="405111" cy="259045"/>
    <xdr:sp macro="" textlink="">
      <xdr:nvSpPr>
        <xdr:cNvPr id="563" name="n_2mainValue【学校施設】&#10;有形固定資産減価償却率">
          <a:extLst>
            <a:ext uri="{FF2B5EF4-FFF2-40B4-BE49-F238E27FC236}">
              <a16:creationId xmlns:a16="http://schemas.microsoft.com/office/drawing/2014/main" id="{99A3B0AD-E21C-4CCA-9041-13906AC74DCE}"/>
            </a:ext>
          </a:extLst>
        </xdr:cNvPr>
        <xdr:cNvSpPr txBox="1"/>
      </xdr:nvSpPr>
      <xdr:spPr>
        <a:xfrm>
          <a:off x="12675244" y="977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380</xdr:rowOff>
    </xdr:from>
    <xdr:ext cx="405111" cy="259045"/>
    <xdr:sp macro="" textlink="">
      <xdr:nvSpPr>
        <xdr:cNvPr id="564" name="n_3mainValue【学校施設】&#10;有形固定資産減価償却率">
          <a:extLst>
            <a:ext uri="{FF2B5EF4-FFF2-40B4-BE49-F238E27FC236}">
              <a16:creationId xmlns:a16="http://schemas.microsoft.com/office/drawing/2014/main" id="{AC380772-6C1B-47C1-BCE5-CF6FCF04F6B5}"/>
            </a:ext>
          </a:extLst>
        </xdr:cNvPr>
        <xdr:cNvSpPr txBox="1"/>
      </xdr:nvSpPr>
      <xdr:spPr>
        <a:xfrm>
          <a:off x="11900544" y="9555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137540</xdr:rowOff>
    </xdr:from>
    <xdr:ext cx="405111" cy="259045"/>
    <xdr:sp macro="" textlink="">
      <xdr:nvSpPr>
        <xdr:cNvPr id="565" name="n_4mainValue【学校施設】&#10;有形固定資産減価償却率">
          <a:extLst>
            <a:ext uri="{FF2B5EF4-FFF2-40B4-BE49-F238E27FC236}">
              <a16:creationId xmlns:a16="http://schemas.microsoft.com/office/drawing/2014/main" id="{6125B252-2969-4865-B513-2D2D7519B225}"/>
            </a:ext>
          </a:extLst>
        </xdr:cNvPr>
        <xdr:cNvSpPr txBox="1"/>
      </xdr:nvSpPr>
      <xdr:spPr>
        <a:xfrm>
          <a:off x="11102984" y="935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2E386C52-58E0-4E9E-A026-6CBD01A43E8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8792172B-5F6F-4A46-8FA7-544B32A1016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F16FE4B0-19EE-4EB4-840A-155CF29F6D7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E4C36317-7025-4DD3-898D-B6A5B51423D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91B42074-9A09-4060-88F9-315D916BC9B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BBA3CA83-5FF1-4C85-9599-655D5993D35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B15CEC2-866A-42EB-B67F-F0CC69B5DDA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77C8BF9-3955-49CB-BD28-113D06AEE8B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460CEB37-2EE3-4DD4-887F-0CE034EC803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3736B2D3-8AC4-44BA-A439-1DF5786BACD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46C573C1-EE60-40D3-84E9-DBC4E8263EB7}"/>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44182558-4264-463F-8D40-22611E79C69E}"/>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21C8C9F3-2BB7-41ED-A34F-C4951FE77F54}"/>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0C83601E-CB28-40DA-B642-8EA1E3CC4A63}"/>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1AD7D231-75D9-4E43-B211-DE4D6B47AEE4}"/>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04243297-75BE-4073-8779-FC2D11505E4D}"/>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709E95DF-77C4-4493-8632-C281A7CC73E8}"/>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AAAB8AC5-02EE-4C91-8946-A809667F84EA}"/>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6E5F7D8C-A8DF-4F9B-8AB9-64664B4A7F31}"/>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74E6BD7B-2539-4E57-B9E8-6267F70D1A81}"/>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6F8EB2EF-EDD3-4B44-B4FA-1A6749392F39}"/>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94BD600D-8462-4E5D-A1A0-2D0B7E442774}"/>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C068E007-605C-4B78-8031-1BCA810FE565}"/>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96DF59EE-6B1B-4CB8-A86E-497ED59D135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9B80ABB7-B1E0-4E60-9587-55D0C2077C5E}"/>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96B6F97D-38C5-4E72-B218-B836C5B668B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2672276E-AB74-408B-B2F2-0A05B54CD731}"/>
            </a:ext>
          </a:extLst>
        </xdr:cNvPr>
        <xdr:cNvCxnSpPr/>
      </xdr:nvCxnSpPr>
      <xdr:spPr>
        <a:xfrm flipV="1">
          <a:off x="19509104" y="9296944"/>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E94056FA-87CC-4D90-AA33-FA4DCEB4440C}"/>
            </a:ext>
          </a:extLst>
        </xdr:cNvPr>
        <xdr:cNvSpPr txBox="1"/>
      </xdr:nvSpPr>
      <xdr:spPr>
        <a:xfrm>
          <a:off x="19547840" y="107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A5DC196E-C14C-452D-809A-2C768EF9DA76}"/>
            </a:ext>
          </a:extLst>
        </xdr:cNvPr>
        <xdr:cNvCxnSpPr/>
      </xdr:nvCxnSpPr>
      <xdr:spPr>
        <a:xfrm>
          <a:off x="194437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90B49685-FAA0-4642-8253-82E260890AE1}"/>
            </a:ext>
          </a:extLst>
        </xdr:cNvPr>
        <xdr:cNvSpPr txBox="1"/>
      </xdr:nvSpPr>
      <xdr:spPr>
        <a:xfrm>
          <a:off x="19547840" y="90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1E3E416F-9610-466A-8D87-981564D263E7}"/>
            </a:ext>
          </a:extLst>
        </xdr:cNvPr>
        <xdr:cNvCxnSpPr/>
      </xdr:nvCxnSpPr>
      <xdr:spPr>
        <a:xfrm>
          <a:off x="19443700" y="9296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7CD23D61-4EE3-4403-B130-18C0EB7B4636}"/>
            </a:ext>
          </a:extLst>
        </xdr:cNvPr>
        <xdr:cNvSpPr txBox="1"/>
      </xdr:nvSpPr>
      <xdr:spPr>
        <a:xfrm>
          <a:off x="19547840" y="9887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54E49555-80DA-4600-8EDC-BD7BE0E7D995}"/>
            </a:ext>
          </a:extLst>
        </xdr:cNvPr>
        <xdr:cNvSpPr/>
      </xdr:nvSpPr>
      <xdr:spPr>
        <a:xfrm>
          <a:off x="19458940" y="10032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406ADD41-8A55-4EAB-927B-BEECED1180DA}"/>
            </a:ext>
          </a:extLst>
        </xdr:cNvPr>
        <xdr:cNvSpPr/>
      </xdr:nvSpPr>
      <xdr:spPr>
        <a:xfrm>
          <a:off x="18735040" y="1004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9F1DBE80-8DFC-4B16-8792-ABCA3562251C}"/>
            </a:ext>
          </a:extLst>
        </xdr:cNvPr>
        <xdr:cNvSpPr/>
      </xdr:nvSpPr>
      <xdr:spPr>
        <a:xfrm>
          <a:off x="17937480" y="10056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39C15AFE-C02D-47AF-971E-252A3A2FDDBD}"/>
            </a:ext>
          </a:extLst>
        </xdr:cNvPr>
        <xdr:cNvSpPr/>
      </xdr:nvSpPr>
      <xdr:spPr>
        <a:xfrm>
          <a:off x="17162780" y="1005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12DB368D-ECC7-4454-A2DD-363CBFC03D49}"/>
            </a:ext>
          </a:extLst>
        </xdr:cNvPr>
        <xdr:cNvSpPr/>
      </xdr:nvSpPr>
      <xdr:spPr>
        <a:xfrm>
          <a:off x="1638808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14B1442-8737-4A6D-81B2-5B023A307A5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00F9EE0-4A0B-48B5-9C8F-38EC63AF796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B6CA34C-CBAD-4E8A-A76A-C9B7B556B49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CA0EABD9-A8FC-49D2-8DDB-A057A0EA2ED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8B235F87-BA43-40A8-B109-9CBBAC32A85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48804</xdr:rowOff>
    </xdr:from>
    <xdr:to>
      <xdr:col>116</xdr:col>
      <xdr:colOff>114300</xdr:colOff>
      <xdr:row>61</xdr:row>
      <xdr:rowOff>150404</xdr:rowOff>
    </xdr:to>
    <xdr:sp macro="" textlink="">
      <xdr:nvSpPr>
        <xdr:cNvPr id="608" name="楕円 607">
          <a:extLst>
            <a:ext uri="{FF2B5EF4-FFF2-40B4-BE49-F238E27FC236}">
              <a16:creationId xmlns:a16="http://schemas.microsoft.com/office/drawing/2014/main" id="{3185D855-570B-4445-8C8F-C2F145CC1770}"/>
            </a:ext>
          </a:extLst>
        </xdr:cNvPr>
        <xdr:cNvSpPr/>
      </xdr:nvSpPr>
      <xdr:spPr>
        <a:xfrm>
          <a:off x="19458940" y="1027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27231</xdr:rowOff>
    </xdr:from>
    <xdr:ext cx="469744" cy="259045"/>
    <xdr:sp macro="" textlink="">
      <xdr:nvSpPr>
        <xdr:cNvPr id="609" name="【学校施設】&#10;一人当たり面積該当値テキスト">
          <a:extLst>
            <a:ext uri="{FF2B5EF4-FFF2-40B4-BE49-F238E27FC236}">
              <a16:creationId xmlns:a16="http://schemas.microsoft.com/office/drawing/2014/main" id="{43B756C2-BE92-459D-A26A-463AA25F34EC}"/>
            </a:ext>
          </a:extLst>
        </xdr:cNvPr>
        <xdr:cNvSpPr txBox="1"/>
      </xdr:nvSpPr>
      <xdr:spPr>
        <a:xfrm>
          <a:off x="19547840" y="102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9616</xdr:rowOff>
    </xdr:from>
    <xdr:to>
      <xdr:col>112</xdr:col>
      <xdr:colOff>38100</xdr:colOff>
      <xdr:row>61</xdr:row>
      <xdr:rowOff>111216</xdr:rowOff>
    </xdr:to>
    <xdr:sp macro="" textlink="">
      <xdr:nvSpPr>
        <xdr:cNvPr id="610" name="楕円 609">
          <a:extLst>
            <a:ext uri="{FF2B5EF4-FFF2-40B4-BE49-F238E27FC236}">
              <a16:creationId xmlns:a16="http://schemas.microsoft.com/office/drawing/2014/main" id="{42F9EFE8-0307-4AB7-9994-94CD7B7732DB}"/>
            </a:ext>
          </a:extLst>
        </xdr:cNvPr>
        <xdr:cNvSpPr/>
      </xdr:nvSpPr>
      <xdr:spPr>
        <a:xfrm>
          <a:off x="18735040" y="102356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60416</xdr:rowOff>
    </xdr:from>
    <xdr:to>
      <xdr:col>116</xdr:col>
      <xdr:colOff>63500</xdr:colOff>
      <xdr:row>61</xdr:row>
      <xdr:rowOff>99604</xdr:rowOff>
    </xdr:to>
    <xdr:cxnSp macro="">
      <xdr:nvCxnSpPr>
        <xdr:cNvPr id="611" name="直線コネクタ 610">
          <a:extLst>
            <a:ext uri="{FF2B5EF4-FFF2-40B4-BE49-F238E27FC236}">
              <a16:creationId xmlns:a16="http://schemas.microsoft.com/office/drawing/2014/main" id="{73A26A1F-1029-49CC-8041-927F45D0BDCB}"/>
            </a:ext>
          </a:extLst>
        </xdr:cNvPr>
        <xdr:cNvCxnSpPr/>
      </xdr:nvCxnSpPr>
      <xdr:spPr>
        <a:xfrm>
          <a:off x="18778220" y="10286456"/>
          <a:ext cx="7315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126093</xdr:rowOff>
    </xdr:from>
    <xdr:to>
      <xdr:col>107</xdr:col>
      <xdr:colOff>101600</xdr:colOff>
      <xdr:row>62</xdr:row>
      <xdr:rowOff>56243</xdr:rowOff>
    </xdr:to>
    <xdr:sp macro="" textlink="">
      <xdr:nvSpPr>
        <xdr:cNvPr id="612" name="楕円 611">
          <a:extLst>
            <a:ext uri="{FF2B5EF4-FFF2-40B4-BE49-F238E27FC236}">
              <a16:creationId xmlns:a16="http://schemas.microsoft.com/office/drawing/2014/main" id="{1834241E-8B93-4818-ACAC-F20DDFAA6797}"/>
            </a:ext>
          </a:extLst>
        </xdr:cNvPr>
        <xdr:cNvSpPr/>
      </xdr:nvSpPr>
      <xdr:spPr>
        <a:xfrm>
          <a:off x="17937480" y="103521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60416</xdr:rowOff>
    </xdr:from>
    <xdr:to>
      <xdr:col>111</xdr:col>
      <xdr:colOff>177800</xdr:colOff>
      <xdr:row>62</xdr:row>
      <xdr:rowOff>5443</xdr:rowOff>
    </xdr:to>
    <xdr:cxnSp macro="">
      <xdr:nvCxnSpPr>
        <xdr:cNvPr id="613" name="直線コネクタ 612">
          <a:extLst>
            <a:ext uri="{FF2B5EF4-FFF2-40B4-BE49-F238E27FC236}">
              <a16:creationId xmlns:a16="http://schemas.microsoft.com/office/drawing/2014/main" id="{D8386C7E-F93E-4D10-9E89-759D76426233}"/>
            </a:ext>
          </a:extLst>
        </xdr:cNvPr>
        <xdr:cNvCxnSpPr/>
      </xdr:nvCxnSpPr>
      <xdr:spPr>
        <a:xfrm flipV="1">
          <a:off x="17988280" y="10286456"/>
          <a:ext cx="789940" cy="11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47716</xdr:rowOff>
    </xdr:from>
    <xdr:to>
      <xdr:col>102</xdr:col>
      <xdr:colOff>165100</xdr:colOff>
      <xdr:row>61</xdr:row>
      <xdr:rowOff>149316</xdr:rowOff>
    </xdr:to>
    <xdr:sp macro="" textlink="">
      <xdr:nvSpPr>
        <xdr:cNvPr id="614" name="楕円 613">
          <a:extLst>
            <a:ext uri="{FF2B5EF4-FFF2-40B4-BE49-F238E27FC236}">
              <a16:creationId xmlns:a16="http://schemas.microsoft.com/office/drawing/2014/main" id="{C826A7F4-EB2F-4E34-BBE6-D63802EE999D}"/>
            </a:ext>
          </a:extLst>
        </xdr:cNvPr>
        <xdr:cNvSpPr/>
      </xdr:nvSpPr>
      <xdr:spPr>
        <a:xfrm>
          <a:off x="17162780" y="10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98516</xdr:rowOff>
    </xdr:from>
    <xdr:to>
      <xdr:col>107</xdr:col>
      <xdr:colOff>50800</xdr:colOff>
      <xdr:row>62</xdr:row>
      <xdr:rowOff>5443</xdr:rowOff>
    </xdr:to>
    <xdr:cxnSp macro="">
      <xdr:nvCxnSpPr>
        <xdr:cNvPr id="615" name="直線コネクタ 614">
          <a:extLst>
            <a:ext uri="{FF2B5EF4-FFF2-40B4-BE49-F238E27FC236}">
              <a16:creationId xmlns:a16="http://schemas.microsoft.com/office/drawing/2014/main" id="{6EFDCBC6-9ADD-4AD3-93B6-D1857DD81398}"/>
            </a:ext>
          </a:extLst>
        </xdr:cNvPr>
        <xdr:cNvCxnSpPr/>
      </xdr:nvCxnSpPr>
      <xdr:spPr>
        <a:xfrm>
          <a:off x="17213580" y="10324556"/>
          <a:ext cx="774700" cy="7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117928</xdr:rowOff>
    </xdr:from>
    <xdr:to>
      <xdr:col>98</xdr:col>
      <xdr:colOff>38100</xdr:colOff>
      <xdr:row>61</xdr:row>
      <xdr:rowOff>48078</xdr:rowOff>
    </xdr:to>
    <xdr:sp macro="" textlink="">
      <xdr:nvSpPr>
        <xdr:cNvPr id="616" name="楕円 615">
          <a:extLst>
            <a:ext uri="{FF2B5EF4-FFF2-40B4-BE49-F238E27FC236}">
              <a16:creationId xmlns:a16="http://schemas.microsoft.com/office/drawing/2014/main" id="{CEBE7A4B-93DB-4D08-AE13-F56BFE1C72E4}"/>
            </a:ext>
          </a:extLst>
        </xdr:cNvPr>
        <xdr:cNvSpPr/>
      </xdr:nvSpPr>
      <xdr:spPr>
        <a:xfrm>
          <a:off x="16388080" y="101763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168728</xdr:rowOff>
    </xdr:from>
    <xdr:to>
      <xdr:col>102</xdr:col>
      <xdr:colOff>114300</xdr:colOff>
      <xdr:row>61</xdr:row>
      <xdr:rowOff>98516</xdr:rowOff>
    </xdr:to>
    <xdr:cxnSp macro="">
      <xdr:nvCxnSpPr>
        <xdr:cNvPr id="617" name="直線コネクタ 616">
          <a:extLst>
            <a:ext uri="{FF2B5EF4-FFF2-40B4-BE49-F238E27FC236}">
              <a16:creationId xmlns:a16="http://schemas.microsoft.com/office/drawing/2014/main" id="{03BF73FA-A547-4434-A226-835870BBB38B}"/>
            </a:ext>
          </a:extLst>
        </xdr:cNvPr>
        <xdr:cNvCxnSpPr/>
      </xdr:nvCxnSpPr>
      <xdr:spPr>
        <a:xfrm>
          <a:off x="16431260" y="10227128"/>
          <a:ext cx="782320" cy="9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D0180163-093F-4E47-B202-D1FD274BBB7D}"/>
            </a:ext>
          </a:extLst>
        </xdr:cNvPr>
        <xdr:cNvSpPr txBox="1"/>
      </xdr:nvSpPr>
      <xdr:spPr>
        <a:xfrm>
          <a:off x="18561127" y="982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6652A7A5-0C26-43B3-B03C-400F814CCEE3}"/>
            </a:ext>
          </a:extLst>
        </xdr:cNvPr>
        <xdr:cNvSpPr txBox="1"/>
      </xdr:nvSpPr>
      <xdr:spPr>
        <a:xfrm>
          <a:off x="17776267" y="983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F08ACCC9-7E6C-49E0-9B1C-088D7C2F2B9B}"/>
            </a:ext>
          </a:extLst>
        </xdr:cNvPr>
        <xdr:cNvSpPr txBox="1"/>
      </xdr:nvSpPr>
      <xdr:spPr>
        <a:xfrm>
          <a:off x="17001567" y="983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5F3F6DBB-37B8-4F14-9712-A0439FC1A5A0}"/>
            </a:ext>
          </a:extLst>
        </xdr:cNvPr>
        <xdr:cNvSpPr txBox="1"/>
      </xdr:nvSpPr>
      <xdr:spPr>
        <a:xfrm>
          <a:off x="16226867" y="984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102343</xdr:rowOff>
    </xdr:from>
    <xdr:ext cx="469744" cy="259045"/>
    <xdr:sp macro="" textlink="">
      <xdr:nvSpPr>
        <xdr:cNvPr id="622" name="n_1mainValue【学校施設】&#10;一人当たり面積">
          <a:extLst>
            <a:ext uri="{FF2B5EF4-FFF2-40B4-BE49-F238E27FC236}">
              <a16:creationId xmlns:a16="http://schemas.microsoft.com/office/drawing/2014/main" id="{041BE21C-3FBE-4E30-87AD-A222A61B6919}"/>
            </a:ext>
          </a:extLst>
        </xdr:cNvPr>
        <xdr:cNvSpPr txBox="1"/>
      </xdr:nvSpPr>
      <xdr:spPr>
        <a:xfrm>
          <a:off x="18561127" y="1032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47370</xdr:rowOff>
    </xdr:from>
    <xdr:ext cx="469744" cy="259045"/>
    <xdr:sp macro="" textlink="">
      <xdr:nvSpPr>
        <xdr:cNvPr id="623" name="n_2mainValue【学校施設】&#10;一人当たり面積">
          <a:extLst>
            <a:ext uri="{FF2B5EF4-FFF2-40B4-BE49-F238E27FC236}">
              <a16:creationId xmlns:a16="http://schemas.microsoft.com/office/drawing/2014/main" id="{58C6D8B6-EF65-4CF4-A5C6-DB27C33DE4A7}"/>
            </a:ext>
          </a:extLst>
        </xdr:cNvPr>
        <xdr:cNvSpPr txBox="1"/>
      </xdr:nvSpPr>
      <xdr:spPr>
        <a:xfrm>
          <a:off x="17776267" y="10441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140443</xdr:rowOff>
    </xdr:from>
    <xdr:ext cx="469744" cy="259045"/>
    <xdr:sp macro="" textlink="">
      <xdr:nvSpPr>
        <xdr:cNvPr id="624" name="n_3mainValue【学校施設】&#10;一人当たり面積">
          <a:extLst>
            <a:ext uri="{FF2B5EF4-FFF2-40B4-BE49-F238E27FC236}">
              <a16:creationId xmlns:a16="http://schemas.microsoft.com/office/drawing/2014/main" id="{0DBAD9F4-63FF-4658-81E9-13900BA5B1F0}"/>
            </a:ext>
          </a:extLst>
        </xdr:cNvPr>
        <xdr:cNvSpPr txBox="1"/>
      </xdr:nvSpPr>
      <xdr:spPr>
        <a:xfrm>
          <a:off x="17001567" y="10366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39205</xdr:rowOff>
    </xdr:from>
    <xdr:ext cx="469744" cy="259045"/>
    <xdr:sp macro="" textlink="">
      <xdr:nvSpPr>
        <xdr:cNvPr id="625" name="n_4mainValue【学校施設】&#10;一人当たり面積">
          <a:extLst>
            <a:ext uri="{FF2B5EF4-FFF2-40B4-BE49-F238E27FC236}">
              <a16:creationId xmlns:a16="http://schemas.microsoft.com/office/drawing/2014/main" id="{4D86774D-4263-4450-80C6-21C9B92FB1DA}"/>
            </a:ext>
          </a:extLst>
        </xdr:cNvPr>
        <xdr:cNvSpPr txBox="1"/>
      </xdr:nvSpPr>
      <xdr:spPr>
        <a:xfrm>
          <a:off x="16226867" y="10265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F1BC458-5FA1-4D72-82E8-BF7AF3C344D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4BBE6453-2FCF-4E67-BC67-B697E3D8F9C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C0B97278-250C-4335-967C-54054E58B8C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1AC85B68-4398-425A-AECF-1C0DC1E2E2D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193797AE-EB5C-4E11-8E75-CAB57C7F43C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EACA6B61-C3D8-4044-8069-7397E54AB46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D3588B92-5F64-48BF-899A-29BD9CEBB9D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42944BA6-9998-4B7D-BCC3-E61C6C8006EF}"/>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4F276873-EA64-465E-A6EA-7B6A57C1140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206BBB16-83BA-4B9E-8E1C-2F2D5348EDF9}"/>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30B44A65-076F-4704-A2C8-297F1F09F65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D44F0EBB-33F0-486E-B046-8117D51320CE}"/>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2A91B98F-85B6-457B-BC88-66FA12E3178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DBA7178F-E59E-4CB8-9D38-A07E41CBD017}"/>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F14396F3-433B-4D39-A703-CEFC8E5BEB22}"/>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5CE090BE-B0FA-4052-AD79-FA7FAA01E5CE}"/>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316E55E0-1C49-4E89-9047-8D9EE725566E}"/>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59B4520C-CB8F-41DB-B64C-9D398C9D3B8A}"/>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59A1941E-1AE8-4EBA-8F8E-8A062EEAD225}"/>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B00A8A1E-FE26-46AA-B7EA-B0A37AEB701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60CA58AC-B33A-497F-A137-D5F7D3A0C6B9}"/>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3F5365B7-0FF7-46E2-B74D-7F9B33137B3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26BE54C6-C152-48E4-9947-F5AAB6CBCC3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A02275D8-B8FB-48D8-A9C6-5A6078B51503}"/>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981E12ED-39AC-4CAE-A2B9-E3E84344105D}"/>
            </a:ext>
          </a:extLst>
        </xdr:cNvPr>
        <xdr:cNvCxnSpPr/>
      </xdr:nvCxnSpPr>
      <xdr:spPr>
        <a:xfrm flipV="1">
          <a:off x="14375764" y="1303210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7C4B2443-E688-400A-B9BC-F8FDAD9B719B}"/>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05BE72B8-48E9-4D3D-9426-598503BE5C1B}"/>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F949034D-3AB7-4858-A791-C7F8B23DDA31}"/>
            </a:ext>
          </a:extLst>
        </xdr:cNvPr>
        <xdr:cNvSpPr txBox="1"/>
      </xdr:nvSpPr>
      <xdr:spPr>
        <a:xfrm>
          <a:off x="14414500" y="12811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7F35AAD2-FB67-41D7-94B6-E9F02A2D703E}"/>
            </a:ext>
          </a:extLst>
        </xdr:cNvPr>
        <xdr:cNvCxnSpPr/>
      </xdr:nvCxnSpPr>
      <xdr:spPr>
        <a:xfrm>
          <a:off x="14287500" y="13032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FB40D152-EA40-4551-ABE2-5C65B8B0F7C8}"/>
            </a:ext>
          </a:extLst>
        </xdr:cNvPr>
        <xdr:cNvSpPr txBox="1"/>
      </xdr:nvSpPr>
      <xdr:spPr>
        <a:xfrm>
          <a:off x="14414500" y="13520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79DB1321-F34B-4D4E-8CD6-2EDD816F8AF3}"/>
            </a:ext>
          </a:extLst>
        </xdr:cNvPr>
        <xdr:cNvSpPr/>
      </xdr:nvSpPr>
      <xdr:spPr>
        <a:xfrm>
          <a:off x="14325600" y="136652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E37E25DA-5BAB-4A82-B0D2-AECEEC971231}"/>
            </a:ext>
          </a:extLst>
        </xdr:cNvPr>
        <xdr:cNvSpPr/>
      </xdr:nvSpPr>
      <xdr:spPr>
        <a:xfrm>
          <a:off x="13578840" y="1364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0D9503FD-64C8-40E8-8490-513CF8D8E249}"/>
            </a:ext>
          </a:extLst>
        </xdr:cNvPr>
        <xdr:cNvSpPr/>
      </xdr:nvSpPr>
      <xdr:spPr>
        <a:xfrm>
          <a:off x="12804140" y="1364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9FBD5016-333D-41C8-8C5F-18BB565905A9}"/>
            </a:ext>
          </a:extLst>
        </xdr:cNvPr>
        <xdr:cNvSpPr/>
      </xdr:nvSpPr>
      <xdr:spPr>
        <a:xfrm>
          <a:off x="12029440" y="136137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E13C1BF1-F3F0-49EA-B5AB-B9F2CEEEB437}"/>
            </a:ext>
          </a:extLst>
        </xdr:cNvPr>
        <xdr:cNvSpPr/>
      </xdr:nvSpPr>
      <xdr:spPr>
        <a:xfrm>
          <a:off x="11231880"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83EB6B3-7DB5-4BCF-9DC6-4554AAE15A4F}"/>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12A1BB9-C6CD-4A7E-8B24-92CFBF0F5371}"/>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6BDB091B-15F7-4ECF-B2B3-E9D269CCF5E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DCAD54A9-A423-4FC8-8A39-761AAACBF59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723B3531-03D9-48B2-894C-91CAA0D54F4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69214</xdr:rowOff>
    </xdr:from>
    <xdr:to>
      <xdr:col>85</xdr:col>
      <xdr:colOff>177800</xdr:colOff>
      <xdr:row>84</xdr:row>
      <xdr:rowOff>170814</xdr:rowOff>
    </xdr:to>
    <xdr:sp macro="" textlink="">
      <xdr:nvSpPr>
        <xdr:cNvPr id="666" name="楕円 665">
          <a:extLst>
            <a:ext uri="{FF2B5EF4-FFF2-40B4-BE49-F238E27FC236}">
              <a16:creationId xmlns:a16="http://schemas.microsoft.com/office/drawing/2014/main" id="{A1C32637-0180-460A-92FD-7BC8ADA73836}"/>
            </a:ext>
          </a:extLst>
        </xdr:cNvPr>
        <xdr:cNvSpPr/>
      </xdr:nvSpPr>
      <xdr:spPr>
        <a:xfrm>
          <a:off x="14325600" y="1415097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47641</xdr:rowOff>
    </xdr:from>
    <xdr:ext cx="405111" cy="259045"/>
    <xdr:sp macro="" textlink="">
      <xdr:nvSpPr>
        <xdr:cNvPr id="667" name="【児童館】&#10;有形固定資産減価償却率該当値テキスト">
          <a:extLst>
            <a:ext uri="{FF2B5EF4-FFF2-40B4-BE49-F238E27FC236}">
              <a16:creationId xmlns:a16="http://schemas.microsoft.com/office/drawing/2014/main" id="{785BB82D-DBF5-450C-BA81-E2F01F7E061B}"/>
            </a:ext>
          </a:extLst>
        </xdr:cNvPr>
        <xdr:cNvSpPr txBox="1"/>
      </xdr:nvSpPr>
      <xdr:spPr>
        <a:xfrm>
          <a:off x="14414500" y="14129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31114</xdr:rowOff>
    </xdr:from>
    <xdr:to>
      <xdr:col>81</xdr:col>
      <xdr:colOff>101600</xdr:colOff>
      <xdr:row>84</xdr:row>
      <xdr:rowOff>132714</xdr:rowOff>
    </xdr:to>
    <xdr:sp macro="" textlink="">
      <xdr:nvSpPr>
        <xdr:cNvPr id="668" name="楕円 667">
          <a:extLst>
            <a:ext uri="{FF2B5EF4-FFF2-40B4-BE49-F238E27FC236}">
              <a16:creationId xmlns:a16="http://schemas.microsoft.com/office/drawing/2014/main" id="{012AC211-4810-4793-9884-656C0ACC7A27}"/>
            </a:ext>
          </a:extLst>
        </xdr:cNvPr>
        <xdr:cNvSpPr/>
      </xdr:nvSpPr>
      <xdr:spPr>
        <a:xfrm>
          <a:off x="13578840" y="1411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81914</xdr:rowOff>
    </xdr:from>
    <xdr:to>
      <xdr:col>85</xdr:col>
      <xdr:colOff>127000</xdr:colOff>
      <xdr:row>84</xdr:row>
      <xdr:rowOff>120014</xdr:rowOff>
    </xdr:to>
    <xdr:cxnSp macro="">
      <xdr:nvCxnSpPr>
        <xdr:cNvPr id="669" name="直線コネクタ 668">
          <a:extLst>
            <a:ext uri="{FF2B5EF4-FFF2-40B4-BE49-F238E27FC236}">
              <a16:creationId xmlns:a16="http://schemas.microsoft.com/office/drawing/2014/main" id="{EB723D46-B5F1-4E43-A5DD-F4808B86A07E}"/>
            </a:ext>
          </a:extLst>
        </xdr:cNvPr>
        <xdr:cNvCxnSpPr/>
      </xdr:nvCxnSpPr>
      <xdr:spPr>
        <a:xfrm>
          <a:off x="13629640" y="14163674"/>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164464</xdr:rowOff>
    </xdr:from>
    <xdr:to>
      <xdr:col>76</xdr:col>
      <xdr:colOff>165100</xdr:colOff>
      <xdr:row>84</xdr:row>
      <xdr:rowOff>94614</xdr:rowOff>
    </xdr:to>
    <xdr:sp macro="" textlink="">
      <xdr:nvSpPr>
        <xdr:cNvPr id="670" name="楕円 669">
          <a:extLst>
            <a:ext uri="{FF2B5EF4-FFF2-40B4-BE49-F238E27FC236}">
              <a16:creationId xmlns:a16="http://schemas.microsoft.com/office/drawing/2014/main" id="{272D2373-72AB-4891-AF55-EE713A7F807C}"/>
            </a:ext>
          </a:extLst>
        </xdr:cNvPr>
        <xdr:cNvSpPr/>
      </xdr:nvSpPr>
      <xdr:spPr>
        <a:xfrm>
          <a:off x="12804140" y="14078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43814</xdr:rowOff>
    </xdr:from>
    <xdr:to>
      <xdr:col>81</xdr:col>
      <xdr:colOff>50800</xdr:colOff>
      <xdr:row>84</xdr:row>
      <xdr:rowOff>81914</xdr:rowOff>
    </xdr:to>
    <xdr:cxnSp macro="">
      <xdr:nvCxnSpPr>
        <xdr:cNvPr id="671" name="直線コネクタ 670">
          <a:extLst>
            <a:ext uri="{FF2B5EF4-FFF2-40B4-BE49-F238E27FC236}">
              <a16:creationId xmlns:a16="http://schemas.microsoft.com/office/drawing/2014/main" id="{4F1FE0C0-8483-4988-8831-78E45FDEB7E8}"/>
            </a:ext>
          </a:extLst>
        </xdr:cNvPr>
        <xdr:cNvCxnSpPr/>
      </xdr:nvCxnSpPr>
      <xdr:spPr>
        <a:xfrm>
          <a:off x="12854940" y="14125574"/>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128270</xdr:rowOff>
    </xdr:from>
    <xdr:to>
      <xdr:col>72</xdr:col>
      <xdr:colOff>38100</xdr:colOff>
      <xdr:row>84</xdr:row>
      <xdr:rowOff>58420</xdr:rowOff>
    </xdr:to>
    <xdr:sp macro="" textlink="">
      <xdr:nvSpPr>
        <xdr:cNvPr id="672" name="楕円 671">
          <a:extLst>
            <a:ext uri="{FF2B5EF4-FFF2-40B4-BE49-F238E27FC236}">
              <a16:creationId xmlns:a16="http://schemas.microsoft.com/office/drawing/2014/main" id="{EB7A8FA3-82F5-4F10-B07E-A2F7546817E9}"/>
            </a:ext>
          </a:extLst>
        </xdr:cNvPr>
        <xdr:cNvSpPr/>
      </xdr:nvSpPr>
      <xdr:spPr>
        <a:xfrm>
          <a:off x="12029440" y="140423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7620</xdr:rowOff>
    </xdr:from>
    <xdr:to>
      <xdr:col>76</xdr:col>
      <xdr:colOff>114300</xdr:colOff>
      <xdr:row>84</xdr:row>
      <xdr:rowOff>43814</xdr:rowOff>
    </xdr:to>
    <xdr:cxnSp macro="">
      <xdr:nvCxnSpPr>
        <xdr:cNvPr id="673" name="直線コネクタ 672">
          <a:extLst>
            <a:ext uri="{FF2B5EF4-FFF2-40B4-BE49-F238E27FC236}">
              <a16:creationId xmlns:a16="http://schemas.microsoft.com/office/drawing/2014/main" id="{16173248-949E-4E38-9EE0-8FAC5E0EDBCF}"/>
            </a:ext>
          </a:extLst>
        </xdr:cNvPr>
        <xdr:cNvCxnSpPr/>
      </xdr:nvCxnSpPr>
      <xdr:spPr>
        <a:xfrm>
          <a:off x="12072620" y="14089380"/>
          <a:ext cx="78232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90170</xdr:rowOff>
    </xdr:from>
    <xdr:to>
      <xdr:col>67</xdr:col>
      <xdr:colOff>101600</xdr:colOff>
      <xdr:row>84</xdr:row>
      <xdr:rowOff>20320</xdr:rowOff>
    </xdr:to>
    <xdr:sp macro="" textlink="">
      <xdr:nvSpPr>
        <xdr:cNvPr id="674" name="楕円 673">
          <a:extLst>
            <a:ext uri="{FF2B5EF4-FFF2-40B4-BE49-F238E27FC236}">
              <a16:creationId xmlns:a16="http://schemas.microsoft.com/office/drawing/2014/main" id="{5B052C60-8AF1-4BDA-9790-8C34F91B5CB8}"/>
            </a:ext>
          </a:extLst>
        </xdr:cNvPr>
        <xdr:cNvSpPr/>
      </xdr:nvSpPr>
      <xdr:spPr>
        <a:xfrm>
          <a:off x="11231880" y="14004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140970</xdr:rowOff>
    </xdr:from>
    <xdr:to>
      <xdr:col>71</xdr:col>
      <xdr:colOff>177800</xdr:colOff>
      <xdr:row>84</xdr:row>
      <xdr:rowOff>7620</xdr:rowOff>
    </xdr:to>
    <xdr:cxnSp macro="">
      <xdr:nvCxnSpPr>
        <xdr:cNvPr id="675" name="直線コネクタ 674">
          <a:extLst>
            <a:ext uri="{FF2B5EF4-FFF2-40B4-BE49-F238E27FC236}">
              <a16:creationId xmlns:a16="http://schemas.microsoft.com/office/drawing/2014/main" id="{A49A383F-9F2E-4DA1-A00A-519B9FE14492}"/>
            </a:ext>
          </a:extLst>
        </xdr:cNvPr>
        <xdr:cNvCxnSpPr/>
      </xdr:nvCxnSpPr>
      <xdr:spPr>
        <a:xfrm>
          <a:off x="11282680" y="1405509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5801E357-1AF2-4D0F-B9B6-14A98D860117}"/>
            </a:ext>
          </a:extLst>
        </xdr:cNvPr>
        <xdr:cNvSpPr txBox="1"/>
      </xdr:nvSpPr>
      <xdr:spPr>
        <a:xfrm>
          <a:off x="1343724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2B5912F2-0738-486B-9010-B06C34BB8209}"/>
            </a:ext>
          </a:extLst>
        </xdr:cNvPr>
        <xdr:cNvSpPr txBox="1"/>
      </xdr:nvSpPr>
      <xdr:spPr>
        <a:xfrm>
          <a:off x="12675244"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6FA72CB5-F53C-4CD3-87AD-7147095A6930}"/>
            </a:ext>
          </a:extLst>
        </xdr:cNvPr>
        <xdr:cNvSpPr txBox="1"/>
      </xdr:nvSpPr>
      <xdr:spPr>
        <a:xfrm>
          <a:off x="11900544" y="1339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a:extLst>
            <a:ext uri="{FF2B5EF4-FFF2-40B4-BE49-F238E27FC236}">
              <a16:creationId xmlns:a16="http://schemas.microsoft.com/office/drawing/2014/main" id="{8F2771BB-C733-4BD1-9BF4-8DDF95FDB63C}"/>
            </a:ext>
          </a:extLst>
        </xdr:cNvPr>
        <xdr:cNvSpPr txBox="1"/>
      </xdr:nvSpPr>
      <xdr:spPr>
        <a:xfrm>
          <a:off x="1110298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123841</xdr:rowOff>
    </xdr:from>
    <xdr:ext cx="405111" cy="259045"/>
    <xdr:sp macro="" textlink="">
      <xdr:nvSpPr>
        <xdr:cNvPr id="680" name="n_1mainValue【児童館】&#10;有形固定資産減価償却率">
          <a:extLst>
            <a:ext uri="{FF2B5EF4-FFF2-40B4-BE49-F238E27FC236}">
              <a16:creationId xmlns:a16="http://schemas.microsoft.com/office/drawing/2014/main" id="{74061C22-6E47-4EB1-9773-F2D45E1D293B}"/>
            </a:ext>
          </a:extLst>
        </xdr:cNvPr>
        <xdr:cNvSpPr txBox="1"/>
      </xdr:nvSpPr>
      <xdr:spPr>
        <a:xfrm>
          <a:off x="13437244" y="14205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85741</xdr:rowOff>
    </xdr:from>
    <xdr:ext cx="405111" cy="259045"/>
    <xdr:sp macro="" textlink="">
      <xdr:nvSpPr>
        <xdr:cNvPr id="681" name="n_2mainValue【児童館】&#10;有形固定資産減価償却率">
          <a:extLst>
            <a:ext uri="{FF2B5EF4-FFF2-40B4-BE49-F238E27FC236}">
              <a16:creationId xmlns:a16="http://schemas.microsoft.com/office/drawing/2014/main" id="{783C1711-3846-46E9-AA15-5EBA4F2B02E5}"/>
            </a:ext>
          </a:extLst>
        </xdr:cNvPr>
        <xdr:cNvSpPr txBox="1"/>
      </xdr:nvSpPr>
      <xdr:spPr>
        <a:xfrm>
          <a:off x="12675244" y="14167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49547</xdr:rowOff>
    </xdr:from>
    <xdr:ext cx="405111" cy="259045"/>
    <xdr:sp macro="" textlink="">
      <xdr:nvSpPr>
        <xdr:cNvPr id="682" name="n_3mainValue【児童館】&#10;有形固定資産減価償却率">
          <a:extLst>
            <a:ext uri="{FF2B5EF4-FFF2-40B4-BE49-F238E27FC236}">
              <a16:creationId xmlns:a16="http://schemas.microsoft.com/office/drawing/2014/main" id="{74213654-C65F-40C0-B56F-BE019B4EC55A}"/>
            </a:ext>
          </a:extLst>
        </xdr:cNvPr>
        <xdr:cNvSpPr txBox="1"/>
      </xdr:nvSpPr>
      <xdr:spPr>
        <a:xfrm>
          <a:off x="119005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11447</xdr:rowOff>
    </xdr:from>
    <xdr:ext cx="405111" cy="259045"/>
    <xdr:sp macro="" textlink="">
      <xdr:nvSpPr>
        <xdr:cNvPr id="683" name="n_4mainValue【児童館】&#10;有形固定資産減価償却率">
          <a:extLst>
            <a:ext uri="{FF2B5EF4-FFF2-40B4-BE49-F238E27FC236}">
              <a16:creationId xmlns:a16="http://schemas.microsoft.com/office/drawing/2014/main" id="{9E8F926D-4BA1-4669-A4BC-B8224834EB3E}"/>
            </a:ext>
          </a:extLst>
        </xdr:cNvPr>
        <xdr:cNvSpPr txBox="1"/>
      </xdr:nvSpPr>
      <xdr:spPr>
        <a:xfrm>
          <a:off x="1110298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339819C3-71F8-41AA-9721-C4E8EDF5BEE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90A94646-A2FB-4836-9307-7175D79F4E7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7E6F040-C9E0-44A8-AB10-70D37CC0F28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D8D41A57-2B19-4DF4-BD6B-4351451E528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63DB0A88-CACE-4074-A466-642A1B6552D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33423503-1D38-44BB-BA47-B1305A21A2D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42773200-57C8-4978-AFB8-6416648950B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E18D2DD-1A94-4018-A5BE-98D660E4ABC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380EE0EB-C36F-442F-BA00-F2D05DD21E3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89725C6E-0888-40A0-8D13-91C024A0F55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1E636FA2-9E14-423F-92EE-8BCC05C46EA9}"/>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C080D1BD-C0CF-46E0-BB6F-74A89905F6B5}"/>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AEAA452E-8BCA-4459-B37F-2A04F63EB6F2}"/>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AC4AE4D1-DD18-4E06-BC63-7DD50626B670}"/>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DE609AF8-4B04-4662-AB18-526534BCA05D}"/>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9387B7FF-2BCE-4128-9879-51D29C59146B}"/>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1C8544D3-C2C5-4516-AF38-9AD66E197AF1}"/>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8920CA23-7116-4071-AF53-11D412896DAB}"/>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F9310CF-E8AE-4B67-8402-63EC3F081621}"/>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9209C09A-7EA7-49E0-8285-6F2A5B7A4309}"/>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09AB3ECA-476B-4DF6-AC9E-6FCB231DAA74}"/>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411A2614-C13E-4465-9DC0-7B8B5A4C0346}"/>
            </a:ext>
          </a:extLst>
        </xdr:cNvPr>
        <xdr:cNvCxnSpPr/>
      </xdr:nvCxnSpPr>
      <xdr:spPr>
        <a:xfrm flipV="1">
          <a:off x="19509104" y="12980669"/>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0B3D4950-141C-47EE-AE18-DACB53DF3300}"/>
            </a:ext>
          </a:extLst>
        </xdr:cNvPr>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AC42547D-9440-4F7B-BC61-9769C93F48E0}"/>
            </a:ext>
          </a:extLst>
        </xdr:cNvPr>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0696855F-DFB1-4C67-AC95-46B8B91CB69C}"/>
            </a:ext>
          </a:extLst>
        </xdr:cNvPr>
        <xdr:cNvSpPr txBox="1"/>
      </xdr:nvSpPr>
      <xdr:spPr>
        <a:xfrm>
          <a:off x="1954784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E5F05199-7F4D-4463-98A5-51892CEDD8D2}"/>
            </a:ext>
          </a:extLst>
        </xdr:cNvPr>
        <xdr:cNvCxnSpPr/>
      </xdr:nvCxnSpPr>
      <xdr:spPr>
        <a:xfrm>
          <a:off x="1944370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11FE2717-46AA-4457-A72A-842B9D7D0AD1}"/>
            </a:ext>
          </a:extLst>
        </xdr:cNvPr>
        <xdr:cNvSpPr txBox="1"/>
      </xdr:nvSpPr>
      <xdr:spPr>
        <a:xfrm>
          <a:off x="19547840" y="1385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1871C583-A425-4566-B218-051CD6E2886B}"/>
            </a:ext>
          </a:extLst>
        </xdr:cNvPr>
        <xdr:cNvSpPr/>
      </xdr:nvSpPr>
      <xdr:spPr>
        <a:xfrm>
          <a:off x="1945894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B30F084E-7595-462A-BF2A-2A9EF4BBC8B3}"/>
            </a:ext>
          </a:extLst>
        </xdr:cNvPr>
        <xdr:cNvSpPr/>
      </xdr:nvSpPr>
      <xdr:spPr>
        <a:xfrm>
          <a:off x="1873504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85C99306-50CE-49C2-9C42-D065E9AAFE65}"/>
            </a:ext>
          </a:extLst>
        </xdr:cNvPr>
        <xdr:cNvSpPr/>
      </xdr:nvSpPr>
      <xdr:spPr>
        <a:xfrm>
          <a:off x="179374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794B56E8-4090-4987-BC73-02A0D92E9327}"/>
            </a:ext>
          </a:extLst>
        </xdr:cNvPr>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A2233307-AB44-468E-8A5C-1D46EC1490B8}"/>
            </a:ext>
          </a:extLst>
        </xdr:cNvPr>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689C145A-77B8-4DF4-AC7A-9F2BBD59B68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846C0C0-C0AB-4B82-9AB9-B29CF121B35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C13E4FE-0699-4783-9D30-983E79D24B8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2CA9CC5-A716-4D7F-AE17-4155CD4DB77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E32BAE5-D99A-42E8-B863-A838BF5B619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721" name="楕円 720">
          <a:extLst>
            <a:ext uri="{FF2B5EF4-FFF2-40B4-BE49-F238E27FC236}">
              <a16:creationId xmlns:a16="http://schemas.microsoft.com/office/drawing/2014/main" id="{1F71373C-09CA-4127-A5F1-D34667E2FDF6}"/>
            </a:ext>
          </a:extLst>
        </xdr:cNvPr>
        <xdr:cNvSpPr/>
      </xdr:nvSpPr>
      <xdr:spPr>
        <a:xfrm>
          <a:off x="1945894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130827</xdr:rowOff>
    </xdr:from>
    <xdr:ext cx="469744" cy="259045"/>
    <xdr:sp macro="" textlink="">
      <xdr:nvSpPr>
        <xdr:cNvPr id="722" name="【児童館】&#10;一人当たり面積該当値テキスト">
          <a:extLst>
            <a:ext uri="{FF2B5EF4-FFF2-40B4-BE49-F238E27FC236}">
              <a16:creationId xmlns:a16="http://schemas.microsoft.com/office/drawing/2014/main" id="{439918F7-44CE-45F4-BED6-9D99D828565D}"/>
            </a:ext>
          </a:extLst>
        </xdr:cNvPr>
        <xdr:cNvSpPr txBox="1"/>
      </xdr:nvSpPr>
      <xdr:spPr>
        <a:xfrm>
          <a:off x="19547840" y="1421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723" name="楕円 722">
          <a:extLst>
            <a:ext uri="{FF2B5EF4-FFF2-40B4-BE49-F238E27FC236}">
              <a16:creationId xmlns:a16="http://schemas.microsoft.com/office/drawing/2014/main" id="{FCC2D72B-1309-4592-928F-12D9CBC7F7E5}"/>
            </a:ext>
          </a:extLst>
        </xdr:cNvPr>
        <xdr:cNvSpPr/>
      </xdr:nvSpPr>
      <xdr:spPr>
        <a:xfrm>
          <a:off x="18735040" y="14293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724" name="直線コネクタ 723">
          <a:extLst>
            <a:ext uri="{FF2B5EF4-FFF2-40B4-BE49-F238E27FC236}">
              <a16:creationId xmlns:a16="http://schemas.microsoft.com/office/drawing/2014/main" id="{059D8060-14ED-4C9F-B475-007DB7DDDDF8}"/>
            </a:ext>
          </a:extLst>
        </xdr:cNvPr>
        <xdr:cNvCxnSpPr/>
      </xdr:nvCxnSpPr>
      <xdr:spPr>
        <a:xfrm>
          <a:off x="18778220" y="143446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725" name="楕円 724">
          <a:extLst>
            <a:ext uri="{FF2B5EF4-FFF2-40B4-BE49-F238E27FC236}">
              <a16:creationId xmlns:a16="http://schemas.microsoft.com/office/drawing/2014/main" id="{CDC9A9AE-2D8E-4209-8FFB-F01996C63545}"/>
            </a:ext>
          </a:extLst>
        </xdr:cNvPr>
        <xdr:cNvSpPr/>
      </xdr:nvSpPr>
      <xdr:spPr>
        <a:xfrm>
          <a:off x="1793748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726" name="直線コネクタ 725">
          <a:extLst>
            <a:ext uri="{FF2B5EF4-FFF2-40B4-BE49-F238E27FC236}">
              <a16:creationId xmlns:a16="http://schemas.microsoft.com/office/drawing/2014/main" id="{A368882A-AFEE-4187-A98A-A38D6FB102DC}"/>
            </a:ext>
          </a:extLst>
        </xdr:cNvPr>
        <xdr:cNvCxnSpPr/>
      </xdr:nvCxnSpPr>
      <xdr:spPr>
        <a:xfrm>
          <a:off x="17988280" y="143446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727" name="楕円 726">
          <a:extLst>
            <a:ext uri="{FF2B5EF4-FFF2-40B4-BE49-F238E27FC236}">
              <a16:creationId xmlns:a16="http://schemas.microsoft.com/office/drawing/2014/main" id="{0FCB03F1-473C-42C4-8505-E08926CF85B0}"/>
            </a:ext>
          </a:extLst>
        </xdr:cNvPr>
        <xdr:cNvSpPr/>
      </xdr:nvSpPr>
      <xdr:spPr>
        <a:xfrm>
          <a:off x="1716278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728" name="直線コネクタ 727">
          <a:extLst>
            <a:ext uri="{FF2B5EF4-FFF2-40B4-BE49-F238E27FC236}">
              <a16:creationId xmlns:a16="http://schemas.microsoft.com/office/drawing/2014/main" id="{0BDB6309-A02A-4B5B-BE03-DA0E9913262C}"/>
            </a:ext>
          </a:extLst>
        </xdr:cNvPr>
        <xdr:cNvCxnSpPr/>
      </xdr:nvCxnSpPr>
      <xdr:spPr>
        <a:xfrm>
          <a:off x="17213580" y="143446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729" name="楕円 728">
          <a:extLst>
            <a:ext uri="{FF2B5EF4-FFF2-40B4-BE49-F238E27FC236}">
              <a16:creationId xmlns:a16="http://schemas.microsoft.com/office/drawing/2014/main" id="{7BBD5CBA-2DEA-454B-9FB6-942F46F78E74}"/>
            </a:ext>
          </a:extLst>
        </xdr:cNvPr>
        <xdr:cNvSpPr/>
      </xdr:nvSpPr>
      <xdr:spPr>
        <a:xfrm>
          <a:off x="16388080" y="14293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730" name="直線コネクタ 729">
          <a:extLst>
            <a:ext uri="{FF2B5EF4-FFF2-40B4-BE49-F238E27FC236}">
              <a16:creationId xmlns:a16="http://schemas.microsoft.com/office/drawing/2014/main" id="{99EBD8C6-4E15-420E-81CB-AA544C713E4D}"/>
            </a:ext>
          </a:extLst>
        </xdr:cNvPr>
        <xdr:cNvCxnSpPr/>
      </xdr:nvCxnSpPr>
      <xdr:spPr>
        <a:xfrm>
          <a:off x="16431260" y="143446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1" name="n_1aveValue【児童館】&#10;一人当たり面積">
          <a:extLst>
            <a:ext uri="{FF2B5EF4-FFF2-40B4-BE49-F238E27FC236}">
              <a16:creationId xmlns:a16="http://schemas.microsoft.com/office/drawing/2014/main" id="{05B1AE8B-340D-4A09-A8C0-B793A565A66E}"/>
            </a:ext>
          </a:extLst>
        </xdr:cNvPr>
        <xdr:cNvSpPr txBox="1"/>
      </xdr:nvSpPr>
      <xdr:spPr>
        <a:xfrm>
          <a:off x="185611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1436D342-20C2-46A5-A231-7F9D519A339C}"/>
            </a:ext>
          </a:extLst>
        </xdr:cNvPr>
        <xdr:cNvSpPr txBox="1"/>
      </xdr:nvSpPr>
      <xdr:spPr>
        <a:xfrm>
          <a:off x="177762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81E792E1-067C-4220-AC73-E95AF08BD452}"/>
            </a:ext>
          </a:extLst>
        </xdr:cNvPr>
        <xdr:cNvSpPr txBox="1"/>
      </xdr:nvSpPr>
      <xdr:spPr>
        <a:xfrm>
          <a:off x="170015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4" name="n_4aveValue【児童館】&#10;一人当たり面積">
          <a:extLst>
            <a:ext uri="{FF2B5EF4-FFF2-40B4-BE49-F238E27FC236}">
              <a16:creationId xmlns:a16="http://schemas.microsoft.com/office/drawing/2014/main" id="{E80DCA4C-8BE6-4D51-9544-FC1A36955954}"/>
            </a:ext>
          </a:extLst>
        </xdr:cNvPr>
        <xdr:cNvSpPr txBox="1"/>
      </xdr:nvSpPr>
      <xdr:spPr>
        <a:xfrm>
          <a:off x="162268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735" name="n_1mainValue【児童館】&#10;一人当たり面積">
          <a:extLst>
            <a:ext uri="{FF2B5EF4-FFF2-40B4-BE49-F238E27FC236}">
              <a16:creationId xmlns:a16="http://schemas.microsoft.com/office/drawing/2014/main" id="{A87FE76D-42DD-44C7-98D7-E5F0013BE3C6}"/>
            </a:ext>
          </a:extLst>
        </xdr:cNvPr>
        <xdr:cNvSpPr txBox="1"/>
      </xdr:nvSpPr>
      <xdr:spPr>
        <a:xfrm>
          <a:off x="185611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736" name="n_2mainValue【児童館】&#10;一人当たり面積">
          <a:extLst>
            <a:ext uri="{FF2B5EF4-FFF2-40B4-BE49-F238E27FC236}">
              <a16:creationId xmlns:a16="http://schemas.microsoft.com/office/drawing/2014/main" id="{35101C5E-00DB-48A1-9FE7-A8DC0DB5FBEC}"/>
            </a:ext>
          </a:extLst>
        </xdr:cNvPr>
        <xdr:cNvSpPr txBox="1"/>
      </xdr:nvSpPr>
      <xdr:spPr>
        <a:xfrm>
          <a:off x="1777626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737" name="n_3mainValue【児童館】&#10;一人当たり面積">
          <a:extLst>
            <a:ext uri="{FF2B5EF4-FFF2-40B4-BE49-F238E27FC236}">
              <a16:creationId xmlns:a16="http://schemas.microsoft.com/office/drawing/2014/main" id="{89DDD834-A2FA-4B23-8226-2DE998BC65EB}"/>
            </a:ext>
          </a:extLst>
        </xdr:cNvPr>
        <xdr:cNvSpPr txBox="1"/>
      </xdr:nvSpPr>
      <xdr:spPr>
        <a:xfrm>
          <a:off x="1700156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738" name="n_4mainValue【児童館】&#10;一人当たり面積">
          <a:extLst>
            <a:ext uri="{FF2B5EF4-FFF2-40B4-BE49-F238E27FC236}">
              <a16:creationId xmlns:a16="http://schemas.microsoft.com/office/drawing/2014/main" id="{F5C2E5DD-C41B-4D55-BAD0-63D1A7B7C490}"/>
            </a:ext>
          </a:extLst>
        </xdr:cNvPr>
        <xdr:cNvSpPr txBox="1"/>
      </xdr:nvSpPr>
      <xdr:spPr>
        <a:xfrm>
          <a:off x="1622686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FCD45BCB-D1C0-4A52-9030-A876259E8EF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459B5005-AD5C-4F99-9FED-60A26355684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DEBBFA67-A2A5-454E-AB8A-03B9F180DB2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9107EA73-9FFD-44DA-809B-352EF752DD8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89E84571-A245-46E1-B264-CCFD5794990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DE52DB73-56BD-4535-9911-095B3582D9D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60227DB-EAD3-49A6-B0F1-E2AB5679147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F452F64-15BC-47F0-B735-3D2AB546EC41}"/>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0472169C-77FF-4E80-936E-3F35D05A416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9015BC08-F763-43D8-9FD6-60CF74002AF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542E85FC-8198-4723-8CC6-D159035DDB7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4B835DB4-8E07-4292-85A5-106FA2FEBC1D}"/>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4F86CC89-DE08-414C-989E-A788D567A3A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3DCFDFBE-1819-47BF-AC34-65809140F6D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43EE229C-9C26-46A3-BA6E-449D112CB5B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AC42FAD5-10E1-4B29-BF9E-D8AF6DF14E98}"/>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1FA60311-D052-4739-BF28-6E0F3CAE748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9BE24BD8-C018-49D0-BB2D-A3077576313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F95F40AB-0ACF-4974-BEB0-75C361FD123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有形固定資産減価償却率を見ると、認定こども園・幼稚園・保育所及び学校施設は、類似団体内平均値を下回っているものの、それ以外の類型では全て類似団体平均を上回っている。これは、昭和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年代中頃から昭和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年代初めにかけて、人口急増に伴って整備してきた、公営住宅を始めとする多くの施設の老朽化が進んでいるためである。ただし、いずれの公営住宅や学校についても平成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年度までに耐震改修を完了しており、躯体以外の部分についても公共施設等総合管理計画に基づいて適切に改修や修繕を行っている。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また、認定こども園・幼稚園・保育所が類似団体内平均値を下回っているのは、民間移管の推進により昭和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年度には７園あった幼稚園を市立認定こども園３園とし、さらに「あおぞら認定こども園」及び「にじいろ認定こども園」の２園が、それぞれ平成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年度及び平成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新園舎の供用を開始したためである。民間移管の結果、一人当たり面積も類似団体内平均値を大きく下回ることとなっている。今後も、市独自の０歳児から２歳児までの保育無償化による子育て環境への市民ニーズの高まりに対応するべく、保育事業者の新規認可や民間園への施設整備補助など、受け皿の整備に積極的に取り組んで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15981DF-85CC-4579-B458-8E8823D343A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726F8FA-BD9B-4B72-AC32-B9FA435A73D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DEDDDF8-8AC1-4560-BECF-0482648DE5B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B29806-96FF-4535-B792-3705C759792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大阪府守口市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7A636C4-3F4B-4738-BE27-05899E70F2A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ADA7BBB-B4A6-4C52-A8CF-D9952AA0A11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7114398-CADA-4C49-8807-24A5F2B7433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7669F33-14A0-4DC0-8FDB-B795208A416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86E6830-A8A7-4F51-8856-089382F9509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B9AB5F2-D212-4A5D-BBAD-434412B8A15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140,923
137,655
12.71
77,109,333
75,379,442
1,422,066
34,845,768
51,564,307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75751B3-31DF-4E12-9651-4A720BCC9B8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FD849D4-5BA8-4212-95DF-2033924BCE9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EAF4C73-ABD8-4FDF-884E-B3F35FD0978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E02CF58-8AA8-451C-8090-23F9243D6EF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B2B9353-DAAC-4610-81C8-480A3CE653F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25E6BAC-A912-4A85-9E1A-4CD2A357EEC1}"/>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78CCF0D-5C55-4203-B218-89D6A2D175A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5D5DD4E-CE48-48E4-9E14-2EC3DC5F7A7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09B0D3-99CA-4D85-9339-A084CAA1C8D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F7796B0-9DD3-4F24-B3F6-004CF0F4034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39B1F1D-1CED-4BF5-929E-E939C0B90F6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0AF1ADD-3201-438F-ADFD-8A09D84AA72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BC75B1-FADB-46AB-B274-779EECA6FAB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7D3F239-08DE-42BD-AEEF-A6436E8C0E5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37E79A-FBDF-431E-878D-51CDF9443AF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D19D80D-5B97-4B6F-A148-E7AADBE83B5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7139EF3-FBA2-41E8-AB54-EA3344BA864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D90F1C4-91F0-42E9-BDC7-45398AD471B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18A3A5A-66C5-4259-97EA-8B4519D4C79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EA8C3A8-8525-4A44-9054-9850BAD01D6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13B4A39-F577-4F07-B13D-209B4B41334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E1E5945-1D01-457A-A61F-1DDD5DB1AA1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F3B5F73-7C55-4CC4-957C-B77B9F5DA3E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4A7EBA6-0F0E-4B5D-AA73-46556519CBFB}"/>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3226717-F2A7-46BB-BA9D-017ED5FF275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4A6E623-EB4D-4C0A-BBF5-FC834019C70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4362FB1-701D-4187-B910-972BF335B7C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F1533F7-8F81-43FD-81D6-7DA98839077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08A6830-8CF3-428A-AE7F-4C63F54B8162}"/>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5902675-EBE4-4793-A352-7A68CF5E46F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A7FB1E7-0EEC-487A-BC59-C43B0CBE5BD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29D8E0A-4794-46B1-AF50-9621A7DF25DC}"/>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FD2A64A-DACB-4668-8401-9930A95606FC}"/>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3DDA9BA-FDCC-468F-9E81-6F12D0B139B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DD7DF33-6F35-45DD-8DC6-5BE30974A1F6}"/>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4EFA35A-C005-4939-85DB-B48CF91B14EC}"/>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0F91518-1807-46FE-BE62-4E3F98EB2BDA}"/>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44BEB71-0F97-4C30-B4F2-AFC2E346D42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1DC1EA2-8C32-41B1-B2DB-0D41364BE229}"/>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B9C1F22-AD7B-4F60-86CC-99B2BB0DEA53}"/>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2331D97-31C7-44D6-9739-B2945C37CE71}"/>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1E9A13A-C7DE-4A0C-8872-927E71476FA9}"/>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56F0E69-3AF7-4F72-8730-C106EE8C1DD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4EFD38B-B1A8-4A55-9199-DD34BA1AD18D}"/>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4CEA594-1EE3-434F-AA19-19CB355CEDE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88A0ABA9-E14B-4C4F-9829-B1F305D2A744}"/>
            </a:ext>
          </a:extLst>
        </xdr:cNvPr>
        <xdr:cNvCxnSpPr/>
      </xdr:nvCxnSpPr>
      <xdr:spPr>
        <a:xfrm flipV="1">
          <a:off x="4086225" y="5499735"/>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334D925E-2D51-4C1C-BD4D-6D300D6F5179}"/>
            </a:ext>
          </a:extLst>
        </xdr:cNvPr>
        <xdr:cNvSpPr txBox="1"/>
      </xdr:nvSpPr>
      <xdr:spPr>
        <a:xfrm>
          <a:off x="41249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7D75EAC0-BFF2-482C-84AE-421E664121E4}"/>
            </a:ext>
          </a:extLst>
        </xdr:cNvPr>
        <xdr:cNvCxnSpPr/>
      </xdr:nvCxnSpPr>
      <xdr:spPr>
        <a:xfrm>
          <a:off x="402082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97D32C75-3E4C-44D2-8895-877FA060AD7A}"/>
            </a:ext>
          </a:extLst>
        </xdr:cNvPr>
        <xdr:cNvSpPr txBox="1"/>
      </xdr:nvSpPr>
      <xdr:spPr>
        <a:xfrm>
          <a:off x="4124960"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8DF554A3-B897-4BAB-8CD1-0FD9312121E0}"/>
            </a:ext>
          </a:extLst>
        </xdr:cNvPr>
        <xdr:cNvCxnSpPr/>
      </xdr:nvCxnSpPr>
      <xdr:spPr>
        <a:xfrm>
          <a:off x="4020820" y="549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E78F072D-1FE9-4531-BD66-C59BF48C88F8}"/>
            </a:ext>
          </a:extLst>
        </xdr:cNvPr>
        <xdr:cNvSpPr txBox="1"/>
      </xdr:nvSpPr>
      <xdr:spPr>
        <a:xfrm>
          <a:off x="4124960" y="601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1312BA5F-C5D5-4D55-A23D-E16C564A37AF}"/>
            </a:ext>
          </a:extLst>
        </xdr:cNvPr>
        <xdr:cNvSpPr/>
      </xdr:nvSpPr>
      <xdr:spPr>
        <a:xfrm>
          <a:off x="4036060"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20D27B76-D531-4A82-AEE1-619825F63101}"/>
            </a:ext>
          </a:extLst>
        </xdr:cNvPr>
        <xdr:cNvSpPr/>
      </xdr:nvSpPr>
      <xdr:spPr>
        <a:xfrm>
          <a:off x="331216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DC2C7469-AEE6-4C28-937A-97B54D161859}"/>
            </a:ext>
          </a:extLst>
        </xdr:cNvPr>
        <xdr:cNvSpPr/>
      </xdr:nvSpPr>
      <xdr:spPr>
        <a:xfrm>
          <a:off x="25146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56A605FD-F9ED-45FE-BCAB-06DBD2627210}"/>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6F8EF9E0-9FA7-4328-BC96-F00C6EB9EC38}"/>
            </a:ext>
          </a:extLst>
        </xdr:cNvPr>
        <xdr:cNvSpPr/>
      </xdr:nvSpPr>
      <xdr:spPr>
        <a:xfrm>
          <a:off x="965200" y="60794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05A8702-82C9-46C1-8807-E67C8A87BD4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E308994-E237-40A6-9616-7B9B7BA9989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1A28A40-A07F-4219-9110-80A4053139B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B9CA379-A043-41B7-9734-1ECAD601779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E7AB131-6EAE-4EAD-9E1D-6C47F1C029A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31115</xdr:rowOff>
    </xdr:from>
    <xdr:to>
      <xdr:col>24</xdr:col>
      <xdr:colOff>114300</xdr:colOff>
      <xdr:row>37</xdr:row>
      <xdr:rowOff>132715</xdr:rowOff>
    </xdr:to>
    <xdr:sp macro="" textlink="">
      <xdr:nvSpPr>
        <xdr:cNvPr id="73" name="楕円 72">
          <a:extLst>
            <a:ext uri="{FF2B5EF4-FFF2-40B4-BE49-F238E27FC236}">
              <a16:creationId xmlns:a16="http://schemas.microsoft.com/office/drawing/2014/main" id="{DE483A88-ECF8-4687-ADDE-412ADF3C83F0}"/>
            </a:ext>
          </a:extLst>
        </xdr:cNvPr>
        <xdr:cNvSpPr/>
      </xdr:nvSpPr>
      <xdr:spPr>
        <a:xfrm>
          <a:off x="403606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9542</xdr:rowOff>
    </xdr:from>
    <xdr:ext cx="405111" cy="259045"/>
    <xdr:sp macro="" textlink="">
      <xdr:nvSpPr>
        <xdr:cNvPr id="74" name="【図書館】&#10;有形固定資産減価償却率該当値テキスト">
          <a:extLst>
            <a:ext uri="{FF2B5EF4-FFF2-40B4-BE49-F238E27FC236}">
              <a16:creationId xmlns:a16="http://schemas.microsoft.com/office/drawing/2014/main" id="{DF7311E8-43A0-4E8E-A1EB-45C7D7E1AE0C}"/>
            </a:ext>
          </a:extLst>
        </xdr:cNvPr>
        <xdr:cNvSpPr txBox="1"/>
      </xdr:nvSpPr>
      <xdr:spPr>
        <a:xfrm>
          <a:off x="4124960" y="621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162560</xdr:rowOff>
    </xdr:from>
    <xdr:to>
      <xdr:col>20</xdr:col>
      <xdr:colOff>38100</xdr:colOff>
      <xdr:row>37</xdr:row>
      <xdr:rowOff>92710</xdr:rowOff>
    </xdr:to>
    <xdr:sp macro="" textlink="">
      <xdr:nvSpPr>
        <xdr:cNvPr id="75" name="楕円 74">
          <a:extLst>
            <a:ext uri="{FF2B5EF4-FFF2-40B4-BE49-F238E27FC236}">
              <a16:creationId xmlns:a16="http://schemas.microsoft.com/office/drawing/2014/main" id="{8C0344FA-4423-466D-8DB2-EEB62565C79B}"/>
            </a:ext>
          </a:extLst>
        </xdr:cNvPr>
        <xdr:cNvSpPr/>
      </xdr:nvSpPr>
      <xdr:spPr>
        <a:xfrm>
          <a:off x="3312160" y="6197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41910</xdr:rowOff>
    </xdr:from>
    <xdr:to>
      <xdr:col>24</xdr:col>
      <xdr:colOff>63500</xdr:colOff>
      <xdr:row>37</xdr:row>
      <xdr:rowOff>81915</xdr:rowOff>
    </xdr:to>
    <xdr:cxnSp macro="">
      <xdr:nvCxnSpPr>
        <xdr:cNvPr id="76" name="直線コネクタ 75">
          <a:extLst>
            <a:ext uri="{FF2B5EF4-FFF2-40B4-BE49-F238E27FC236}">
              <a16:creationId xmlns:a16="http://schemas.microsoft.com/office/drawing/2014/main" id="{3B6C67DE-CD59-4A72-971A-3D78DB9E5BB1}"/>
            </a:ext>
          </a:extLst>
        </xdr:cNvPr>
        <xdr:cNvCxnSpPr/>
      </xdr:nvCxnSpPr>
      <xdr:spPr>
        <a:xfrm>
          <a:off x="3355340" y="6244590"/>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143510</xdr:rowOff>
    </xdr:from>
    <xdr:to>
      <xdr:col>15</xdr:col>
      <xdr:colOff>101600</xdr:colOff>
      <xdr:row>37</xdr:row>
      <xdr:rowOff>73660</xdr:rowOff>
    </xdr:to>
    <xdr:sp macro="" textlink="">
      <xdr:nvSpPr>
        <xdr:cNvPr id="77" name="楕円 76">
          <a:extLst>
            <a:ext uri="{FF2B5EF4-FFF2-40B4-BE49-F238E27FC236}">
              <a16:creationId xmlns:a16="http://schemas.microsoft.com/office/drawing/2014/main" id="{CBC1E449-F397-450D-A8DF-69D291EC580A}"/>
            </a:ext>
          </a:extLst>
        </xdr:cNvPr>
        <xdr:cNvSpPr/>
      </xdr:nvSpPr>
      <xdr:spPr>
        <a:xfrm>
          <a:off x="2514600" y="6178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22860</xdr:rowOff>
    </xdr:from>
    <xdr:to>
      <xdr:col>19</xdr:col>
      <xdr:colOff>177800</xdr:colOff>
      <xdr:row>37</xdr:row>
      <xdr:rowOff>41910</xdr:rowOff>
    </xdr:to>
    <xdr:cxnSp macro="">
      <xdr:nvCxnSpPr>
        <xdr:cNvPr id="78" name="直線コネクタ 77">
          <a:extLst>
            <a:ext uri="{FF2B5EF4-FFF2-40B4-BE49-F238E27FC236}">
              <a16:creationId xmlns:a16="http://schemas.microsoft.com/office/drawing/2014/main" id="{6A53B652-8882-4FC4-BED8-6C30CD775F6C}"/>
            </a:ext>
          </a:extLst>
        </xdr:cNvPr>
        <xdr:cNvCxnSpPr/>
      </xdr:nvCxnSpPr>
      <xdr:spPr>
        <a:xfrm>
          <a:off x="2565400" y="622554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99695</xdr:rowOff>
    </xdr:from>
    <xdr:to>
      <xdr:col>10</xdr:col>
      <xdr:colOff>165100</xdr:colOff>
      <xdr:row>37</xdr:row>
      <xdr:rowOff>29845</xdr:rowOff>
    </xdr:to>
    <xdr:sp macro="" textlink="">
      <xdr:nvSpPr>
        <xdr:cNvPr id="79" name="楕円 78">
          <a:extLst>
            <a:ext uri="{FF2B5EF4-FFF2-40B4-BE49-F238E27FC236}">
              <a16:creationId xmlns:a16="http://schemas.microsoft.com/office/drawing/2014/main" id="{933ECE65-0BAF-4C43-8A96-DA123EE8ECA0}"/>
            </a:ext>
          </a:extLst>
        </xdr:cNvPr>
        <xdr:cNvSpPr/>
      </xdr:nvSpPr>
      <xdr:spPr>
        <a:xfrm>
          <a:off x="1739900" y="6134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150495</xdr:rowOff>
    </xdr:from>
    <xdr:to>
      <xdr:col>15</xdr:col>
      <xdr:colOff>50800</xdr:colOff>
      <xdr:row>37</xdr:row>
      <xdr:rowOff>22860</xdr:rowOff>
    </xdr:to>
    <xdr:cxnSp macro="">
      <xdr:nvCxnSpPr>
        <xdr:cNvPr id="80" name="直線コネクタ 79">
          <a:extLst>
            <a:ext uri="{FF2B5EF4-FFF2-40B4-BE49-F238E27FC236}">
              <a16:creationId xmlns:a16="http://schemas.microsoft.com/office/drawing/2014/main" id="{BF07E97A-B2DB-463B-8458-C589AE1BA678}"/>
            </a:ext>
          </a:extLst>
        </xdr:cNvPr>
        <xdr:cNvCxnSpPr/>
      </xdr:nvCxnSpPr>
      <xdr:spPr>
        <a:xfrm>
          <a:off x="1790700" y="618553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55880</xdr:rowOff>
    </xdr:from>
    <xdr:to>
      <xdr:col>6</xdr:col>
      <xdr:colOff>38100</xdr:colOff>
      <xdr:row>36</xdr:row>
      <xdr:rowOff>157480</xdr:rowOff>
    </xdr:to>
    <xdr:sp macro="" textlink="">
      <xdr:nvSpPr>
        <xdr:cNvPr id="81" name="楕円 80">
          <a:extLst>
            <a:ext uri="{FF2B5EF4-FFF2-40B4-BE49-F238E27FC236}">
              <a16:creationId xmlns:a16="http://schemas.microsoft.com/office/drawing/2014/main" id="{797AAAD0-C2E5-4962-BF21-6019716452A8}"/>
            </a:ext>
          </a:extLst>
        </xdr:cNvPr>
        <xdr:cNvSpPr/>
      </xdr:nvSpPr>
      <xdr:spPr>
        <a:xfrm>
          <a:off x="965200" y="60909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106680</xdr:rowOff>
    </xdr:from>
    <xdr:to>
      <xdr:col>10</xdr:col>
      <xdr:colOff>114300</xdr:colOff>
      <xdr:row>36</xdr:row>
      <xdr:rowOff>150495</xdr:rowOff>
    </xdr:to>
    <xdr:cxnSp macro="">
      <xdr:nvCxnSpPr>
        <xdr:cNvPr id="82" name="直線コネクタ 81">
          <a:extLst>
            <a:ext uri="{FF2B5EF4-FFF2-40B4-BE49-F238E27FC236}">
              <a16:creationId xmlns:a16="http://schemas.microsoft.com/office/drawing/2014/main" id="{D004D9FD-7ABB-4B4A-9E87-6114DD9426CE}"/>
            </a:ext>
          </a:extLst>
        </xdr:cNvPr>
        <xdr:cNvCxnSpPr/>
      </xdr:nvCxnSpPr>
      <xdr:spPr>
        <a:xfrm>
          <a:off x="1008380" y="6141720"/>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9E938A19-9CDE-44AB-A962-CF4ED8723BEB}"/>
            </a:ext>
          </a:extLst>
        </xdr:cNvPr>
        <xdr:cNvSpPr txBox="1"/>
      </xdr:nvSpPr>
      <xdr:spPr>
        <a:xfrm>
          <a:off x="317056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57121EFF-8DC2-4A18-BC51-93CDBD06F3B6}"/>
            </a:ext>
          </a:extLst>
        </xdr:cNvPr>
        <xdr:cNvSpPr txBox="1"/>
      </xdr:nvSpPr>
      <xdr:spPr>
        <a:xfrm>
          <a:off x="238570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99693357-D3D7-44B3-857F-76EBD0234585}"/>
            </a:ext>
          </a:extLst>
        </xdr:cNvPr>
        <xdr:cNvSpPr txBox="1"/>
      </xdr:nvSpPr>
      <xdr:spPr>
        <a:xfrm>
          <a:off x="161100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41657137-69EA-492C-B1AD-18E2E8FEB3CC}"/>
            </a:ext>
          </a:extLst>
        </xdr:cNvPr>
        <xdr:cNvSpPr txBox="1"/>
      </xdr:nvSpPr>
      <xdr:spPr>
        <a:xfrm>
          <a:off x="83630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83837</xdr:rowOff>
    </xdr:from>
    <xdr:ext cx="405111" cy="259045"/>
    <xdr:sp macro="" textlink="">
      <xdr:nvSpPr>
        <xdr:cNvPr id="87" name="n_1mainValue【図書館】&#10;有形固定資産減価償却率">
          <a:extLst>
            <a:ext uri="{FF2B5EF4-FFF2-40B4-BE49-F238E27FC236}">
              <a16:creationId xmlns:a16="http://schemas.microsoft.com/office/drawing/2014/main" id="{17C063BF-F90A-4B5C-889F-9BC065BC1571}"/>
            </a:ext>
          </a:extLst>
        </xdr:cNvPr>
        <xdr:cNvSpPr txBox="1"/>
      </xdr:nvSpPr>
      <xdr:spPr>
        <a:xfrm>
          <a:off x="3170564" y="628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64787</xdr:rowOff>
    </xdr:from>
    <xdr:ext cx="405111" cy="259045"/>
    <xdr:sp macro="" textlink="">
      <xdr:nvSpPr>
        <xdr:cNvPr id="88" name="n_2mainValue【図書館】&#10;有形固定資産減価償却率">
          <a:extLst>
            <a:ext uri="{FF2B5EF4-FFF2-40B4-BE49-F238E27FC236}">
              <a16:creationId xmlns:a16="http://schemas.microsoft.com/office/drawing/2014/main" id="{69D85E97-D46F-42F1-89BD-46A2F4C20A08}"/>
            </a:ext>
          </a:extLst>
        </xdr:cNvPr>
        <xdr:cNvSpPr txBox="1"/>
      </xdr:nvSpPr>
      <xdr:spPr>
        <a:xfrm>
          <a:off x="238570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20972</xdr:rowOff>
    </xdr:from>
    <xdr:ext cx="405111" cy="259045"/>
    <xdr:sp macro="" textlink="">
      <xdr:nvSpPr>
        <xdr:cNvPr id="89" name="n_3mainValue【図書館】&#10;有形固定資産減価償却率">
          <a:extLst>
            <a:ext uri="{FF2B5EF4-FFF2-40B4-BE49-F238E27FC236}">
              <a16:creationId xmlns:a16="http://schemas.microsoft.com/office/drawing/2014/main" id="{D12E017F-1EB8-4EA1-A75F-AD1688BD59B4}"/>
            </a:ext>
          </a:extLst>
        </xdr:cNvPr>
        <xdr:cNvSpPr txBox="1"/>
      </xdr:nvSpPr>
      <xdr:spPr>
        <a:xfrm>
          <a:off x="1611004" y="622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148607</xdr:rowOff>
    </xdr:from>
    <xdr:ext cx="405111" cy="259045"/>
    <xdr:sp macro="" textlink="">
      <xdr:nvSpPr>
        <xdr:cNvPr id="90" name="n_4mainValue【図書館】&#10;有形固定資産減価償却率">
          <a:extLst>
            <a:ext uri="{FF2B5EF4-FFF2-40B4-BE49-F238E27FC236}">
              <a16:creationId xmlns:a16="http://schemas.microsoft.com/office/drawing/2014/main" id="{A320C1D1-F0DC-42DA-A119-612BB2EEA292}"/>
            </a:ext>
          </a:extLst>
        </xdr:cNvPr>
        <xdr:cNvSpPr txBox="1"/>
      </xdr:nvSpPr>
      <xdr:spPr>
        <a:xfrm>
          <a:off x="836304" y="618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025C79C-6846-4FA7-ADE0-C37109C1254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98E772A-27F4-4FBD-A81F-BCCBDF3B598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10C551F-F0BD-496A-BE1E-781F02005F8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CFC6E43-FF88-4A07-A0D2-7585259105B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96C591C-4634-411E-88D1-2A92EF13C53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4CC639E-D555-4EE9-AEB8-71C2A0459923}"/>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A502240-AC17-4BEA-A91C-D27DC064EC5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18D3AF4-4641-44ED-BAAC-40DA01A5C31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2E6DF3A0-6EE8-45A8-8FF2-CB65B0A35794}"/>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1195BB1-E5F8-4B53-837A-9FF31D91F8A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699F5398-CC2A-47CF-AB68-AD17AFC88D05}"/>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6C52EC9E-113F-4F43-A035-EA8143ACE229}"/>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E2BEA61-AF80-4C62-BC2E-AEFFB3C04186}"/>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1FC5DAF6-959E-4341-BCB3-7C6AD2EB7E1C}"/>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4AD3F0C0-0A02-4F27-B5F0-330ADF114E2F}"/>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7B187C97-776E-4790-8DE9-4D5E0620EBE4}"/>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A1ECB03-7FE5-4AF0-A4AC-67768FECA00D}"/>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4256420B-7DB8-4034-A157-2D7508D7CC86}"/>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F2F1631-0B58-4D53-97DA-35430818B677}"/>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017ADEAF-1901-4EDF-BDAF-664B322805AF}"/>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35C65D1-43FE-4948-81AD-493BFA58FD92}"/>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29BF2DBB-CEA2-41AA-AA08-32E5D3BFFA5D}"/>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2CF23221-642A-4197-9DCD-26BDB81A522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E2FF134E-D13D-4ACB-A0CE-0ECB5A6F784B}"/>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89E6C005-4FD3-4DE9-9099-19AC63AF004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2312E866-7D70-4B94-9BE5-145C3829EA39}"/>
            </a:ext>
          </a:extLst>
        </xdr:cNvPr>
        <xdr:cNvCxnSpPr/>
      </xdr:nvCxnSpPr>
      <xdr:spPr>
        <a:xfrm flipV="1">
          <a:off x="9219565" y="5716088"/>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D70DDDF5-C70A-493E-A401-0F17137526B6}"/>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F1B136AA-7DA9-4DF8-A9D8-12E5F68C9C6E}"/>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EFD45489-DF49-43B5-B33B-0484DBAFFCC4}"/>
            </a:ext>
          </a:extLst>
        </xdr:cNvPr>
        <xdr:cNvSpPr txBox="1"/>
      </xdr:nvSpPr>
      <xdr:spPr>
        <a:xfrm>
          <a:off x="9258300" y="549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8DF600D1-1C10-4146-B6CB-552D5F726763}"/>
            </a:ext>
          </a:extLst>
        </xdr:cNvPr>
        <xdr:cNvCxnSpPr/>
      </xdr:nvCxnSpPr>
      <xdr:spPr>
        <a:xfrm>
          <a:off x="9154160" y="571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1" name="【図書館】&#10;一人当たり面積平均値テキスト">
          <a:extLst>
            <a:ext uri="{FF2B5EF4-FFF2-40B4-BE49-F238E27FC236}">
              <a16:creationId xmlns:a16="http://schemas.microsoft.com/office/drawing/2014/main" id="{C00C097F-51DB-4AAD-A885-E87533F86381}"/>
            </a:ext>
          </a:extLst>
        </xdr:cNvPr>
        <xdr:cNvSpPr txBox="1"/>
      </xdr:nvSpPr>
      <xdr:spPr>
        <a:xfrm>
          <a:off x="9258300" y="6669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59BB4D1C-FB56-4129-93E5-DBA3C34C4E17}"/>
            </a:ext>
          </a:extLst>
        </xdr:cNvPr>
        <xdr:cNvSpPr/>
      </xdr:nvSpPr>
      <xdr:spPr>
        <a:xfrm>
          <a:off x="919226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9F0409B7-367E-4AD0-95DC-E7E7C12F927D}"/>
            </a:ext>
          </a:extLst>
        </xdr:cNvPr>
        <xdr:cNvSpPr/>
      </xdr:nvSpPr>
      <xdr:spPr>
        <a:xfrm>
          <a:off x="8445500" y="6691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03905695-996A-42EA-983A-9F155A134ED4}"/>
            </a:ext>
          </a:extLst>
        </xdr:cNvPr>
        <xdr:cNvSpPr/>
      </xdr:nvSpPr>
      <xdr:spPr>
        <a:xfrm>
          <a:off x="767080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AE7AA1CE-17CB-42D7-93ED-6C5324D2465C}"/>
            </a:ext>
          </a:extLst>
        </xdr:cNvPr>
        <xdr:cNvSpPr/>
      </xdr:nvSpPr>
      <xdr:spPr>
        <a:xfrm>
          <a:off x="6873240" y="6702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8D44A532-DA2A-4849-A358-C29D7122AE91}"/>
            </a:ext>
          </a:extLst>
        </xdr:cNvPr>
        <xdr:cNvSpPr/>
      </xdr:nvSpPr>
      <xdr:spPr>
        <a:xfrm>
          <a:off x="609854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AC2F3D4-B881-4482-8B27-8356D7B5B5C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6C90E51-7D2C-4D80-9496-CC2151E55F8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B9EDCB0-09F9-4E02-9816-7C2BBB8056C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7F74E14-D980-4DB9-8428-8C10C65A69D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8FD72E2-C9EE-4D9A-8EDD-89ED3853A83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32" name="楕円 131">
          <a:extLst>
            <a:ext uri="{FF2B5EF4-FFF2-40B4-BE49-F238E27FC236}">
              <a16:creationId xmlns:a16="http://schemas.microsoft.com/office/drawing/2014/main" id="{54060BD7-6950-4A35-B2F7-47B5FE776EA0}"/>
            </a:ext>
          </a:extLst>
        </xdr:cNvPr>
        <xdr:cNvSpPr/>
      </xdr:nvSpPr>
      <xdr:spPr>
        <a:xfrm>
          <a:off x="9192260" y="6433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86377</xdr:rowOff>
    </xdr:from>
    <xdr:ext cx="469744" cy="259045"/>
    <xdr:sp macro="" textlink="">
      <xdr:nvSpPr>
        <xdr:cNvPr id="133" name="【図書館】&#10;一人当たり面積該当値テキスト">
          <a:extLst>
            <a:ext uri="{FF2B5EF4-FFF2-40B4-BE49-F238E27FC236}">
              <a16:creationId xmlns:a16="http://schemas.microsoft.com/office/drawing/2014/main" id="{360BEE84-0261-4B32-9378-C955EA579B8F}"/>
            </a:ext>
          </a:extLst>
        </xdr:cNvPr>
        <xdr:cNvSpPr txBox="1"/>
      </xdr:nvSpPr>
      <xdr:spPr>
        <a:xfrm>
          <a:off x="9258300"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63500</xdr:rowOff>
    </xdr:from>
    <xdr:to>
      <xdr:col>50</xdr:col>
      <xdr:colOff>165100</xdr:colOff>
      <xdr:row>38</xdr:row>
      <xdr:rowOff>165100</xdr:rowOff>
    </xdr:to>
    <xdr:sp macro="" textlink="">
      <xdr:nvSpPr>
        <xdr:cNvPr id="134" name="楕円 133">
          <a:extLst>
            <a:ext uri="{FF2B5EF4-FFF2-40B4-BE49-F238E27FC236}">
              <a16:creationId xmlns:a16="http://schemas.microsoft.com/office/drawing/2014/main" id="{B0D8A6DE-1943-4502-A366-4710BD50A6E3}"/>
            </a:ext>
          </a:extLst>
        </xdr:cNvPr>
        <xdr:cNvSpPr/>
      </xdr:nvSpPr>
      <xdr:spPr>
        <a:xfrm>
          <a:off x="8445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114300</xdr:rowOff>
    </xdr:from>
    <xdr:to>
      <xdr:col>55</xdr:col>
      <xdr:colOff>0</xdr:colOff>
      <xdr:row>38</xdr:row>
      <xdr:rowOff>114300</xdr:rowOff>
    </xdr:to>
    <xdr:cxnSp macro="">
      <xdr:nvCxnSpPr>
        <xdr:cNvPr id="135" name="直線コネクタ 134">
          <a:extLst>
            <a:ext uri="{FF2B5EF4-FFF2-40B4-BE49-F238E27FC236}">
              <a16:creationId xmlns:a16="http://schemas.microsoft.com/office/drawing/2014/main" id="{190EB2DB-D01E-4E50-982C-F48997DFB25F}"/>
            </a:ext>
          </a:extLst>
        </xdr:cNvPr>
        <xdr:cNvCxnSpPr/>
      </xdr:nvCxnSpPr>
      <xdr:spPr>
        <a:xfrm>
          <a:off x="8496300" y="648462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36" name="楕円 135">
          <a:extLst>
            <a:ext uri="{FF2B5EF4-FFF2-40B4-BE49-F238E27FC236}">
              <a16:creationId xmlns:a16="http://schemas.microsoft.com/office/drawing/2014/main" id="{C3D3523B-9F65-4F68-86CA-8DF5531CB5DC}"/>
            </a:ext>
          </a:extLst>
        </xdr:cNvPr>
        <xdr:cNvSpPr/>
      </xdr:nvSpPr>
      <xdr:spPr>
        <a:xfrm>
          <a:off x="7670800" y="6433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114300</xdr:rowOff>
    </xdr:from>
    <xdr:to>
      <xdr:col>50</xdr:col>
      <xdr:colOff>114300</xdr:colOff>
      <xdr:row>38</xdr:row>
      <xdr:rowOff>114300</xdr:rowOff>
    </xdr:to>
    <xdr:cxnSp macro="">
      <xdr:nvCxnSpPr>
        <xdr:cNvPr id="137" name="直線コネクタ 136">
          <a:extLst>
            <a:ext uri="{FF2B5EF4-FFF2-40B4-BE49-F238E27FC236}">
              <a16:creationId xmlns:a16="http://schemas.microsoft.com/office/drawing/2014/main" id="{0C0C5C54-89B4-4D99-A886-D9D02908BFA8}"/>
            </a:ext>
          </a:extLst>
        </xdr:cNvPr>
        <xdr:cNvCxnSpPr/>
      </xdr:nvCxnSpPr>
      <xdr:spPr>
        <a:xfrm>
          <a:off x="7713980" y="64846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63500</xdr:rowOff>
    </xdr:from>
    <xdr:to>
      <xdr:col>41</xdr:col>
      <xdr:colOff>101600</xdr:colOff>
      <xdr:row>38</xdr:row>
      <xdr:rowOff>165100</xdr:rowOff>
    </xdr:to>
    <xdr:sp macro="" textlink="">
      <xdr:nvSpPr>
        <xdr:cNvPr id="138" name="楕円 137">
          <a:extLst>
            <a:ext uri="{FF2B5EF4-FFF2-40B4-BE49-F238E27FC236}">
              <a16:creationId xmlns:a16="http://schemas.microsoft.com/office/drawing/2014/main" id="{6D9E5718-F46E-4447-9671-9CC4839765CA}"/>
            </a:ext>
          </a:extLst>
        </xdr:cNvPr>
        <xdr:cNvSpPr/>
      </xdr:nvSpPr>
      <xdr:spPr>
        <a:xfrm>
          <a:off x="687324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114300</xdr:rowOff>
    </xdr:from>
    <xdr:to>
      <xdr:col>45</xdr:col>
      <xdr:colOff>177800</xdr:colOff>
      <xdr:row>38</xdr:row>
      <xdr:rowOff>114300</xdr:rowOff>
    </xdr:to>
    <xdr:cxnSp macro="">
      <xdr:nvCxnSpPr>
        <xdr:cNvPr id="139" name="直線コネクタ 138">
          <a:extLst>
            <a:ext uri="{FF2B5EF4-FFF2-40B4-BE49-F238E27FC236}">
              <a16:creationId xmlns:a16="http://schemas.microsoft.com/office/drawing/2014/main" id="{DF833EBA-E4C7-44E4-9497-B2456A8478FC}"/>
            </a:ext>
          </a:extLst>
        </xdr:cNvPr>
        <xdr:cNvCxnSpPr/>
      </xdr:nvCxnSpPr>
      <xdr:spPr>
        <a:xfrm>
          <a:off x="6924040" y="64846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40" name="楕円 139">
          <a:extLst>
            <a:ext uri="{FF2B5EF4-FFF2-40B4-BE49-F238E27FC236}">
              <a16:creationId xmlns:a16="http://schemas.microsoft.com/office/drawing/2014/main" id="{CF23C47A-6232-4728-8EB3-C192B32E0120}"/>
            </a:ext>
          </a:extLst>
        </xdr:cNvPr>
        <xdr:cNvSpPr/>
      </xdr:nvSpPr>
      <xdr:spPr>
        <a:xfrm>
          <a:off x="609854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114300</xdr:rowOff>
    </xdr:from>
    <xdr:to>
      <xdr:col>41</xdr:col>
      <xdr:colOff>50800</xdr:colOff>
      <xdr:row>38</xdr:row>
      <xdr:rowOff>114300</xdr:rowOff>
    </xdr:to>
    <xdr:cxnSp macro="">
      <xdr:nvCxnSpPr>
        <xdr:cNvPr id="141" name="直線コネクタ 140">
          <a:extLst>
            <a:ext uri="{FF2B5EF4-FFF2-40B4-BE49-F238E27FC236}">
              <a16:creationId xmlns:a16="http://schemas.microsoft.com/office/drawing/2014/main" id="{4C7428CA-5133-4D7D-B28F-6B0C3C5AB40C}"/>
            </a:ext>
          </a:extLst>
        </xdr:cNvPr>
        <xdr:cNvCxnSpPr/>
      </xdr:nvCxnSpPr>
      <xdr:spPr>
        <a:xfrm>
          <a:off x="6149340" y="64846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C39F9201-B373-4DF1-BC6A-E362C9114FD0}"/>
            </a:ext>
          </a:extLst>
        </xdr:cNvPr>
        <xdr:cNvSpPr txBox="1"/>
      </xdr:nvSpPr>
      <xdr:spPr>
        <a:xfrm>
          <a:off x="827158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D9D94333-6598-444F-8AB1-7FE7E1C448A0}"/>
            </a:ext>
          </a:extLst>
        </xdr:cNvPr>
        <xdr:cNvSpPr txBox="1"/>
      </xdr:nvSpPr>
      <xdr:spPr>
        <a:xfrm>
          <a:off x="750958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67110B36-ADF4-42E6-919A-324CA37DD0C6}"/>
            </a:ext>
          </a:extLst>
        </xdr:cNvPr>
        <xdr:cNvSpPr txBox="1"/>
      </xdr:nvSpPr>
      <xdr:spPr>
        <a:xfrm>
          <a:off x="67120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BE1390F4-1BA9-4824-9693-49A580313F1F}"/>
            </a:ext>
          </a:extLst>
        </xdr:cNvPr>
        <xdr:cNvSpPr txBox="1"/>
      </xdr:nvSpPr>
      <xdr:spPr>
        <a:xfrm>
          <a:off x="5937327" y="68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10177</xdr:rowOff>
    </xdr:from>
    <xdr:ext cx="469744" cy="259045"/>
    <xdr:sp macro="" textlink="">
      <xdr:nvSpPr>
        <xdr:cNvPr id="146" name="n_1mainValue【図書館】&#10;一人当たり面積">
          <a:extLst>
            <a:ext uri="{FF2B5EF4-FFF2-40B4-BE49-F238E27FC236}">
              <a16:creationId xmlns:a16="http://schemas.microsoft.com/office/drawing/2014/main" id="{705E45D1-9CC1-4EA6-A749-441E84032DCF}"/>
            </a:ext>
          </a:extLst>
        </xdr:cNvPr>
        <xdr:cNvSpPr txBox="1"/>
      </xdr:nvSpPr>
      <xdr:spPr>
        <a:xfrm>
          <a:off x="827158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7" name="n_2mainValue【図書館】&#10;一人当たり面積">
          <a:extLst>
            <a:ext uri="{FF2B5EF4-FFF2-40B4-BE49-F238E27FC236}">
              <a16:creationId xmlns:a16="http://schemas.microsoft.com/office/drawing/2014/main" id="{DBFA8317-D76F-4CF1-80CD-0429B77F7AB6}"/>
            </a:ext>
          </a:extLst>
        </xdr:cNvPr>
        <xdr:cNvSpPr txBox="1"/>
      </xdr:nvSpPr>
      <xdr:spPr>
        <a:xfrm>
          <a:off x="750958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8" name="n_3mainValue【図書館】&#10;一人当たり面積">
          <a:extLst>
            <a:ext uri="{FF2B5EF4-FFF2-40B4-BE49-F238E27FC236}">
              <a16:creationId xmlns:a16="http://schemas.microsoft.com/office/drawing/2014/main" id="{ACFB8B85-3A6B-453A-B406-D8EAF8ADD20E}"/>
            </a:ext>
          </a:extLst>
        </xdr:cNvPr>
        <xdr:cNvSpPr txBox="1"/>
      </xdr:nvSpPr>
      <xdr:spPr>
        <a:xfrm>
          <a:off x="67120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9" name="n_4mainValue【図書館】&#10;一人当たり面積">
          <a:extLst>
            <a:ext uri="{FF2B5EF4-FFF2-40B4-BE49-F238E27FC236}">
              <a16:creationId xmlns:a16="http://schemas.microsoft.com/office/drawing/2014/main" id="{BE30C869-ECBE-4D3D-B413-8B4983C6F950}"/>
            </a:ext>
          </a:extLst>
        </xdr:cNvPr>
        <xdr:cNvSpPr txBox="1"/>
      </xdr:nvSpPr>
      <xdr:spPr>
        <a:xfrm>
          <a:off x="59373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4C1F0695-6808-4882-B790-1A88B480B6E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3CACE29A-0F74-4985-BBD5-7B335D2DC28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50E15D0-9A34-4ACC-B8C7-93678B91193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8412074-075B-48DF-97A3-6C361364008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94883DC-FBBE-4E2D-AC07-0C010BC92B1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C9C3A3B-B5AD-4ACE-89F3-560B995969E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163FAA74-CA37-4D23-8FAA-6DFD31871C1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8E68FE3A-6C63-4F00-B149-76930B41072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23B14BB-EDF7-4A9A-8776-6BB6199FBDF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F20CB44D-FA63-4035-9FF5-0BBA017C7DA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0F15F9E-FEEB-4982-AF29-555BFE36183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ACE38AB-60B4-48C9-BD61-0B59E3633BC9}"/>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817F7F5-CD03-4FAB-9BA5-9CEA498EE00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B7C381F-9D81-4360-BC09-8C43578B122A}"/>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203B00C-30CC-4EC7-9F19-5FF52D702296}"/>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A083B7C-5F32-4769-97CD-80D053D20A0B}"/>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62EF3318-7843-4A91-9458-8632B268DB3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04F84D0-C83B-4E5B-AE38-65FA85731924}"/>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6E97E2C-6101-49D1-884E-E4AD777677AA}"/>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F09E6D0F-B48A-4F9A-8D99-9263EBECDBED}"/>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BECD8E9-27B6-4709-992A-2CAF134A7D6C}"/>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3772634-A85B-44B3-9B1C-61AFBAF7397B}"/>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CCBD556-32E6-403C-92B1-78597C634931}"/>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9DED64F-518E-407F-831D-9DDF9F11BFE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52230F28-40DF-4FF7-B0C5-EFD3346F769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B4C2F141-C091-43B8-907D-2255D6B3D2F1}"/>
            </a:ext>
          </a:extLst>
        </xdr:cNvPr>
        <xdr:cNvCxnSpPr/>
      </xdr:nvCxnSpPr>
      <xdr:spPr>
        <a:xfrm flipV="1">
          <a:off x="4086225" y="941723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6730C46E-B211-45FE-B001-BFCE7E9B7E9D}"/>
            </a:ext>
          </a:extLst>
        </xdr:cNvPr>
        <xdr:cNvSpPr txBox="1"/>
      </xdr:nvSpPr>
      <xdr:spPr>
        <a:xfrm>
          <a:off x="4124960" y="1081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2A372FD7-3B2B-46C3-B186-F121B5252116}"/>
            </a:ext>
          </a:extLst>
        </xdr:cNvPr>
        <xdr:cNvCxnSpPr/>
      </xdr:nvCxnSpPr>
      <xdr:spPr>
        <a:xfrm>
          <a:off x="4020820" y="108138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F625D2A0-1FCA-4DD0-8190-CDB6C7CF9FCE}"/>
            </a:ext>
          </a:extLst>
        </xdr:cNvPr>
        <xdr:cNvSpPr txBox="1"/>
      </xdr:nvSpPr>
      <xdr:spPr>
        <a:xfrm>
          <a:off x="4124960" y="92000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ED75356B-6870-4004-896C-7CF87B6878F5}"/>
            </a:ext>
          </a:extLst>
        </xdr:cNvPr>
        <xdr:cNvCxnSpPr/>
      </xdr:nvCxnSpPr>
      <xdr:spPr>
        <a:xfrm>
          <a:off x="4020820" y="9417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DFDFA0F7-E963-4835-A3E8-6F875E6BB51E}"/>
            </a:ext>
          </a:extLst>
        </xdr:cNvPr>
        <xdr:cNvSpPr txBox="1"/>
      </xdr:nvSpPr>
      <xdr:spPr>
        <a:xfrm>
          <a:off x="4124960" y="1002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9ED3FCB4-296E-409B-86B8-F9DE82511417}"/>
            </a:ext>
          </a:extLst>
        </xdr:cNvPr>
        <xdr:cNvSpPr/>
      </xdr:nvSpPr>
      <xdr:spPr>
        <a:xfrm>
          <a:off x="403606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9275802C-6F78-4A0B-83B0-1CF29700240A}"/>
            </a:ext>
          </a:extLst>
        </xdr:cNvPr>
        <xdr:cNvSpPr/>
      </xdr:nvSpPr>
      <xdr:spPr>
        <a:xfrm>
          <a:off x="3312160" y="10218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EF619A31-376B-4E1B-931A-9F120FBFB01A}"/>
            </a:ext>
          </a:extLst>
        </xdr:cNvPr>
        <xdr:cNvSpPr/>
      </xdr:nvSpPr>
      <xdr:spPr>
        <a:xfrm>
          <a:off x="251460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C8B32A53-C04B-4636-B3F2-AF11E3726144}"/>
            </a:ext>
          </a:extLst>
        </xdr:cNvPr>
        <xdr:cNvSpPr/>
      </xdr:nvSpPr>
      <xdr:spPr>
        <a:xfrm>
          <a:off x="17399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7BCA0273-ADB3-400B-AAEC-08363BF4E3FB}"/>
            </a:ext>
          </a:extLst>
        </xdr:cNvPr>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922DF3F-93AD-47A0-BA25-57D6BE9F3F71}"/>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920B6F1-C087-4683-9DDE-1B39E1407FE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62FC0A3-AC6F-4E8C-878F-AF7B84000C1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E94B1A6-4BB6-4746-9E10-0C4CB6805D2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1005F79-DEE3-4E2A-9DFD-EE8CFDD2618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53703</xdr:rowOff>
    </xdr:from>
    <xdr:to>
      <xdr:col>24</xdr:col>
      <xdr:colOff>114300</xdr:colOff>
      <xdr:row>62</xdr:row>
      <xdr:rowOff>155303</xdr:rowOff>
    </xdr:to>
    <xdr:sp macro="" textlink="">
      <xdr:nvSpPr>
        <xdr:cNvPr id="191" name="楕円 190">
          <a:extLst>
            <a:ext uri="{FF2B5EF4-FFF2-40B4-BE49-F238E27FC236}">
              <a16:creationId xmlns:a16="http://schemas.microsoft.com/office/drawing/2014/main" id="{A0BA0BAD-C1A7-40D4-B353-DD1CEA44D2A7}"/>
            </a:ext>
          </a:extLst>
        </xdr:cNvPr>
        <xdr:cNvSpPr/>
      </xdr:nvSpPr>
      <xdr:spPr>
        <a:xfrm>
          <a:off x="4036060" y="1044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32130</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937EDE16-08D3-40E7-8915-B8270E6A5944}"/>
            </a:ext>
          </a:extLst>
        </xdr:cNvPr>
        <xdr:cNvSpPr txBox="1"/>
      </xdr:nvSpPr>
      <xdr:spPr>
        <a:xfrm>
          <a:off x="4124960" y="10425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53703</xdr:rowOff>
    </xdr:from>
    <xdr:to>
      <xdr:col>20</xdr:col>
      <xdr:colOff>38100</xdr:colOff>
      <xdr:row>62</xdr:row>
      <xdr:rowOff>155303</xdr:rowOff>
    </xdr:to>
    <xdr:sp macro="" textlink="">
      <xdr:nvSpPr>
        <xdr:cNvPr id="193" name="楕円 192">
          <a:extLst>
            <a:ext uri="{FF2B5EF4-FFF2-40B4-BE49-F238E27FC236}">
              <a16:creationId xmlns:a16="http://schemas.microsoft.com/office/drawing/2014/main" id="{98605A4B-87DD-41FE-B428-DA9F0AE2B6BC}"/>
            </a:ext>
          </a:extLst>
        </xdr:cNvPr>
        <xdr:cNvSpPr/>
      </xdr:nvSpPr>
      <xdr:spPr>
        <a:xfrm>
          <a:off x="3312160" y="104473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104503</xdr:rowOff>
    </xdr:from>
    <xdr:to>
      <xdr:col>24</xdr:col>
      <xdr:colOff>63500</xdr:colOff>
      <xdr:row>62</xdr:row>
      <xdr:rowOff>104503</xdr:rowOff>
    </xdr:to>
    <xdr:cxnSp macro="">
      <xdr:nvCxnSpPr>
        <xdr:cNvPr id="194" name="直線コネクタ 193">
          <a:extLst>
            <a:ext uri="{FF2B5EF4-FFF2-40B4-BE49-F238E27FC236}">
              <a16:creationId xmlns:a16="http://schemas.microsoft.com/office/drawing/2014/main" id="{EE17977B-88F6-424E-A499-F0EB129A413B}"/>
            </a:ext>
          </a:extLst>
        </xdr:cNvPr>
        <xdr:cNvCxnSpPr/>
      </xdr:nvCxnSpPr>
      <xdr:spPr>
        <a:xfrm>
          <a:off x="3355340" y="1049818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29210</xdr:rowOff>
    </xdr:from>
    <xdr:to>
      <xdr:col>15</xdr:col>
      <xdr:colOff>101600</xdr:colOff>
      <xdr:row>62</xdr:row>
      <xdr:rowOff>130810</xdr:rowOff>
    </xdr:to>
    <xdr:sp macro="" textlink="">
      <xdr:nvSpPr>
        <xdr:cNvPr id="195" name="楕円 194">
          <a:extLst>
            <a:ext uri="{FF2B5EF4-FFF2-40B4-BE49-F238E27FC236}">
              <a16:creationId xmlns:a16="http://schemas.microsoft.com/office/drawing/2014/main" id="{09E5B966-8277-4CBD-AB58-C6D5594DE5E9}"/>
            </a:ext>
          </a:extLst>
        </xdr:cNvPr>
        <xdr:cNvSpPr/>
      </xdr:nvSpPr>
      <xdr:spPr>
        <a:xfrm>
          <a:off x="25146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80010</xdr:rowOff>
    </xdr:from>
    <xdr:to>
      <xdr:col>19</xdr:col>
      <xdr:colOff>177800</xdr:colOff>
      <xdr:row>62</xdr:row>
      <xdr:rowOff>104503</xdr:rowOff>
    </xdr:to>
    <xdr:cxnSp macro="">
      <xdr:nvCxnSpPr>
        <xdr:cNvPr id="196" name="直線コネクタ 195">
          <a:extLst>
            <a:ext uri="{FF2B5EF4-FFF2-40B4-BE49-F238E27FC236}">
              <a16:creationId xmlns:a16="http://schemas.microsoft.com/office/drawing/2014/main" id="{B0E1D82A-1539-4050-BDF9-CB1D44A13ECF}"/>
            </a:ext>
          </a:extLst>
        </xdr:cNvPr>
        <xdr:cNvCxnSpPr/>
      </xdr:nvCxnSpPr>
      <xdr:spPr>
        <a:xfrm>
          <a:off x="2565400" y="10473690"/>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146776</xdr:rowOff>
    </xdr:from>
    <xdr:to>
      <xdr:col>10</xdr:col>
      <xdr:colOff>165100</xdr:colOff>
      <xdr:row>63</xdr:row>
      <xdr:rowOff>76926</xdr:rowOff>
    </xdr:to>
    <xdr:sp macro="" textlink="">
      <xdr:nvSpPr>
        <xdr:cNvPr id="197" name="楕円 196">
          <a:extLst>
            <a:ext uri="{FF2B5EF4-FFF2-40B4-BE49-F238E27FC236}">
              <a16:creationId xmlns:a16="http://schemas.microsoft.com/office/drawing/2014/main" id="{24017C46-71B1-4145-BF6D-2826D4B09B32}"/>
            </a:ext>
          </a:extLst>
        </xdr:cNvPr>
        <xdr:cNvSpPr/>
      </xdr:nvSpPr>
      <xdr:spPr>
        <a:xfrm>
          <a:off x="1739900" y="105404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80010</xdr:rowOff>
    </xdr:from>
    <xdr:to>
      <xdr:col>15</xdr:col>
      <xdr:colOff>50800</xdr:colOff>
      <xdr:row>63</xdr:row>
      <xdr:rowOff>26126</xdr:rowOff>
    </xdr:to>
    <xdr:cxnSp macro="">
      <xdr:nvCxnSpPr>
        <xdr:cNvPr id="198" name="直線コネクタ 197">
          <a:extLst>
            <a:ext uri="{FF2B5EF4-FFF2-40B4-BE49-F238E27FC236}">
              <a16:creationId xmlns:a16="http://schemas.microsoft.com/office/drawing/2014/main" id="{6097666D-BF1E-459A-AF8A-6EB90CAA1A0A}"/>
            </a:ext>
          </a:extLst>
        </xdr:cNvPr>
        <xdr:cNvCxnSpPr/>
      </xdr:nvCxnSpPr>
      <xdr:spPr>
        <a:xfrm flipV="1">
          <a:off x="1790700" y="10473690"/>
          <a:ext cx="774700" cy="1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66766</xdr:rowOff>
    </xdr:from>
    <xdr:to>
      <xdr:col>6</xdr:col>
      <xdr:colOff>38100</xdr:colOff>
      <xdr:row>62</xdr:row>
      <xdr:rowOff>168366</xdr:rowOff>
    </xdr:to>
    <xdr:sp macro="" textlink="">
      <xdr:nvSpPr>
        <xdr:cNvPr id="199" name="楕円 198">
          <a:extLst>
            <a:ext uri="{FF2B5EF4-FFF2-40B4-BE49-F238E27FC236}">
              <a16:creationId xmlns:a16="http://schemas.microsoft.com/office/drawing/2014/main" id="{BB3B2315-2C07-4529-BFD4-31B2EBB67955}"/>
            </a:ext>
          </a:extLst>
        </xdr:cNvPr>
        <xdr:cNvSpPr/>
      </xdr:nvSpPr>
      <xdr:spPr>
        <a:xfrm>
          <a:off x="965200" y="104604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117566</xdr:rowOff>
    </xdr:from>
    <xdr:to>
      <xdr:col>10</xdr:col>
      <xdr:colOff>114300</xdr:colOff>
      <xdr:row>63</xdr:row>
      <xdr:rowOff>26126</xdr:rowOff>
    </xdr:to>
    <xdr:cxnSp macro="">
      <xdr:nvCxnSpPr>
        <xdr:cNvPr id="200" name="直線コネクタ 199">
          <a:extLst>
            <a:ext uri="{FF2B5EF4-FFF2-40B4-BE49-F238E27FC236}">
              <a16:creationId xmlns:a16="http://schemas.microsoft.com/office/drawing/2014/main" id="{F672E7EB-AF2E-4CEE-895A-A911CF68C996}"/>
            </a:ext>
          </a:extLst>
        </xdr:cNvPr>
        <xdr:cNvCxnSpPr/>
      </xdr:nvCxnSpPr>
      <xdr:spPr>
        <a:xfrm>
          <a:off x="1008380" y="10511246"/>
          <a:ext cx="7823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1652ECD3-BE2E-4FEC-9F87-2D0745D98DF3}"/>
            </a:ext>
          </a:extLst>
        </xdr:cNvPr>
        <xdr:cNvSpPr txBox="1"/>
      </xdr:nvSpPr>
      <xdr:spPr>
        <a:xfrm>
          <a:off x="3170564" y="999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7356F3AF-81A5-4755-9F14-7CAC33BB818B}"/>
            </a:ext>
          </a:extLst>
        </xdr:cNvPr>
        <xdr:cNvSpPr txBox="1"/>
      </xdr:nvSpPr>
      <xdr:spPr>
        <a:xfrm>
          <a:off x="238570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AA0C61C1-F8C5-4FB2-91B1-B0F158FBA554}"/>
            </a:ext>
          </a:extLst>
        </xdr:cNvPr>
        <xdr:cNvSpPr txBox="1"/>
      </xdr:nvSpPr>
      <xdr:spPr>
        <a:xfrm>
          <a:off x="1611004" y="998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8D76FEA5-AAAB-4F5C-921B-B51E30F88406}"/>
            </a:ext>
          </a:extLst>
        </xdr:cNvPr>
        <xdr:cNvSpPr txBox="1"/>
      </xdr:nvSpPr>
      <xdr:spPr>
        <a:xfrm>
          <a:off x="8363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146430</xdr:rowOff>
    </xdr:from>
    <xdr:ext cx="405111" cy="259045"/>
    <xdr:sp macro="" textlink="">
      <xdr:nvSpPr>
        <xdr:cNvPr id="205" name="n_1mainValue【体育館・プール】&#10;有形固定資産減価償却率">
          <a:extLst>
            <a:ext uri="{FF2B5EF4-FFF2-40B4-BE49-F238E27FC236}">
              <a16:creationId xmlns:a16="http://schemas.microsoft.com/office/drawing/2014/main" id="{79FECC10-9EA3-4DE8-A4B4-517184EA70AD}"/>
            </a:ext>
          </a:extLst>
        </xdr:cNvPr>
        <xdr:cNvSpPr txBox="1"/>
      </xdr:nvSpPr>
      <xdr:spPr>
        <a:xfrm>
          <a:off x="3170564" y="10540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121937</xdr:rowOff>
    </xdr:from>
    <xdr:ext cx="405111" cy="259045"/>
    <xdr:sp macro="" textlink="">
      <xdr:nvSpPr>
        <xdr:cNvPr id="206" name="n_2mainValue【体育館・プール】&#10;有形固定資産減価償却率">
          <a:extLst>
            <a:ext uri="{FF2B5EF4-FFF2-40B4-BE49-F238E27FC236}">
              <a16:creationId xmlns:a16="http://schemas.microsoft.com/office/drawing/2014/main" id="{A64AC613-4CA1-470D-B991-B85235680574}"/>
            </a:ext>
          </a:extLst>
        </xdr:cNvPr>
        <xdr:cNvSpPr txBox="1"/>
      </xdr:nvSpPr>
      <xdr:spPr>
        <a:xfrm>
          <a:off x="238570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68053</xdr:rowOff>
    </xdr:from>
    <xdr:ext cx="405111" cy="259045"/>
    <xdr:sp macro="" textlink="">
      <xdr:nvSpPr>
        <xdr:cNvPr id="207" name="n_3mainValue【体育館・プール】&#10;有形固定資産減価償却率">
          <a:extLst>
            <a:ext uri="{FF2B5EF4-FFF2-40B4-BE49-F238E27FC236}">
              <a16:creationId xmlns:a16="http://schemas.microsoft.com/office/drawing/2014/main" id="{9C8A3370-AD95-4128-9C68-8BA5BA0713A6}"/>
            </a:ext>
          </a:extLst>
        </xdr:cNvPr>
        <xdr:cNvSpPr txBox="1"/>
      </xdr:nvSpPr>
      <xdr:spPr>
        <a:xfrm>
          <a:off x="161100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159493</xdr:rowOff>
    </xdr:from>
    <xdr:ext cx="405111" cy="259045"/>
    <xdr:sp macro="" textlink="">
      <xdr:nvSpPr>
        <xdr:cNvPr id="208" name="n_4mainValue【体育館・プール】&#10;有形固定資産減価償却率">
          <a:extLst>
            <a:ext uri="{FF2B5EF4-FFF2-40B4-BE49-F238E27FC236}">
              <a16:creationId xmlns:a16="http://schemas.microsoft.com/office/drawing/2014/main" id="{DC96CAB1-9E48-48E5-8626-F64ECF1A2187}"/>
            </a:ext>
          </a:extLst>
        </xdr:cNvPr>
        <xdr:cNvSpPr txBox="1"/>
      </xdr:nvSpPr>
      <xdr:spPr>
        <a:xfrm>
          <a:off x="836304" y="1055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CD14756-7230-40F0-B7F2-A7C58345019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59C2A8B-08B9-4D2B-9D72-396FE0D5C45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5908B3E-F25D-459F-8266-BADB04E70F4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7BA9011-D95D-4C0B-B934-7A91D16564D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6CEC5E2B-8108-4BA8-AE38-4F34F71763A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55D2E8E9-ADDF-4595-9CF4-2D5C9ED15FF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EAD383B-65E4-49D7-A5DB-23BA058D029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9B98C09-3D96-46F3-8792-9430E503EEEC}"/>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B5195C20-79B0-4C83-9052-5E3C13A6558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A9848F54-DB4F-43D8-9A9C-DBE88D9A501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E9CA6AA5-09F5-4079-8F84-A6C418838B1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E5E49A7C-1863-4564-A635-F191450C68C6}"/>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4EC0399F-B519-4969-8332-1A11A696AF9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C48E9E0C-515E-4093-A773-E286467FF449}"/>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26347C92-07D3-4365-8FF3-0700B60ECAB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ECA76890-DBF8-430A-9761-D40DCB36F14C}"/>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5A4D0447-FF67-4F68-B01F-3292B101BF2E}"/>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EFECCDE4-93CB-4924-8447-B3B0B773F3AC}"/>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A44A3F3-183A-4B0F-AD25-698D6C66E19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2248F70D-4B9C-49D0-91AE-CF5706801364}"/>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26A5B1A-7549-4A93-B299-F756A4B1F96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C0181C1F-1454-4B9B-BDBF-E38A5871F5A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39B1B85E-9027-4B9F-BF99-C482085FD13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53362767-EB44-4A1E-A653-C5D3355FEBD4}"/>
            </a:ext>
          </a:extLst>
        </xdr:cNvPr>
        <xdr:cNvCxnSpPr/>
      </xdr:nvCxnSpPr>
      <xdr:spPr>
        <a:xfrm flipV="1">
          <a:off x="9219565" y="952881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9803515A-20AA-4C70-9E72-3E8DCDB6B011}"/>
            </a:ext>
          </a:extLst>
        </xdr:cNvPr>
        <xdr:cNvSpPr txBox="1"/>
      </xdr:nvSpPr>
      <xdr:spPr>
        <a:xfrm>
          <a:off x="92583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9256E4F4-275B-45AD-976A-99FA0CE5F405}"/>
            </a:ext>
          </a:extLst>
        </xdr:cNvPr>
        <xdr:cNvCxnSpPr/>
      </xdr:nvCxnSpPr>
      <xdr:spPr>
        <a:xfrm>
          <a:off x="9154160" y="1069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2589ABE5-C0F3-49ED-8783-D36A1585AC77}"/>
            </a:ext>
          </a:extLst>
        </xdr:cNvPr>
        <xdr:cNvSpPr txBox="1"/>
      </xdr:nvSpPr>
      <xdr:spPr>
        <a:xfrm>
          <a:off x="92583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472E724A-402D-4447-97DB-A20FCC4827DA}"/>
            </a:ext>
          </a:extLst>
        </xdr:cNvPr>
        <xdr:cNvCxnSpPr/>
      </xdr:nvCxnSpPr>
      <xdr:spPr>
        <a:xfrm>
          <a:off x="9154160" y="952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BAAB7086-B0AD-408F-839F-D3CCC771F204}"/>
            </a:ext>
          </a:extLst>
        </xdr:cNvPr>
        <xdr:cNvSpPr txBox="1"/>
      </xdr:nvSpPr>
      <xdr:spPr>
        <a:xfrm>
          <a:off x="9258300" y="1016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A7286E08-FE89-405E-A7C1-D91309E38934}"/>
            </a:ext>
          </a:extLst>
        </xdr:cNvPr>
        <xdr:cNvSpPr/>
      </xdr:nvSpPr>
      <xdr:spPr>
        <a:xfrm>
          <a:off x="919226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E04E124E-2452-4838-A63B-F11BFEBD0B22}"/>
            </a:ext>
          </a:extLst>
        </xdr:cNvPr>
        <xdr:cNvSpPr/>
      </xdr:nvSpPr>
      <xdr:spPr>
        <a:xfrm>
          <a:off x="844550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DCB8A4FD-64FF-4DAD-9FAB-8E2A84C5E8F6}"/>
            </a:ext>
          </a:extLst>
        </xdr:cNvPr>
        <xdr:cNvSpPr/>
      </xdr:nvSpPr>
      <xdr:spPr>
        <a:xfrm>
          <a:off x="7670800" y="103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880E446E-B7C7-4693-93C3-821AD343B31D}"/>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88975544-55E0-4311-BE20-D83347E9D076}"/>
            </a:ext>
          </a:extLst>
        </xdr:cNvPr>
        <xdr:cNvSpPr/>
      </xdr:nvSpPr>
      <xdr:spPr>
        <a:xfrm>
          <a:off x="60985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79B7273-2D0E-48E3-A5CF-E58F5500A8B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CDF117F-B439-45D7-AE01-C1EF356949C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38552D6-3E3B-4D4C-BD6D-BB69CE58662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68CA610-9F8A-4294-A4F3-99A75E77DA6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0361018-53BE-4A70-A15D-25A5FBDB059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21590</xdr:rowOff>
    </xdr:from>
    <xdr:to>
      <xdr:col>55</xdr:col>
      <xdr:colOff>50800</xdr:colOff>
      <xdr:row>62</xdr:row>
      <xdr:rowOff>123190</xdr:rowOff>
    </xdr:to>
    <xdr:sp macro="" textlink="">
      <xdr:nvSpPr>
        <xdr:cNvPr id="248" name="楕円 247">
          <a:extLst>
            <a:ext uri="{FF2B5EF4-FFF2-40B4-BE49-F238E27FC236}">
              <a16:creationId xmlns:a16="http://schemas.microsoft.com/office/drawing/2014/main" id="{C4FB0488-3E7E-484B-B6BD-F417CE97D827}"/>
            </a:ext>
          </a:extLst>
        </xdr:cNvPr>
        <xdr:cNvSpPr/>
      </xdr:nvSpPr>
      <xdr:spPr>
        <a:xfrm>
          <a:off x="9192260" y="10415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xdr:rowOff>
    </xdr:from>
    <xdr:ext cx="469744" cy="259045"/>
    <xdr:sp macro="" textlink="">
      <xdr:nvSpPr>
        <xdr:cNvPr id="249" name="【体育館・プール】&#10;一人当たり面積該当値テキスト">
          <a:extLst>
            <a:ext uri="{FF2B5EF4-FFF2-40B4-BE49-F238E27FC236}">
              <a16:creationId xmlns:a16="http://schemas.microsoft.com/office/drawing/2014/main" id="{71912880-F8CD-4A33-8B19-1BA4698822E3}"/>
            </a:ext>
          </a:extLst>
        </xdr:cNvPr>
        <xdr:cNvSpPr txBox="1"/>
      </xdr:nvSpPr>
      <xdr:spPr>
        <a:xfrm>
          <a:off x="9258300"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21590</xdr:rowOff>
    </xdr:from>
    <xdr:to>
      <xdr:col>50</xdr:col>
      <xdr:colOff>165100</xdr:colOff>
      <xdr:row>62</xdr:row>
      <xdr:rowOff>123190</xdr:rowOff>
    </xdr:to>
    <xdr:sp macro="" textlink="">
      <xdr:nvSpPr>
        <xdr:cNvPr id="250" name="楕円 249">
          <a:extLst>
            <a:ext uri="{FF2B5EF4-FFF2-40B4-BE49-F238E27FC236}">
              <a16:creationId xmlns:a16="http://schemas.microsoft.com/office/drawing/2014/main" id="{361493CC-23EA-417C-89D3-67A7E3823D78}"/>
            </a:ext>
          </a:extLst>
        </xdr:cNvPr>
        <xdr:cNvSpPr/>
      </xdr:nvSpPr>
      <xdr:spPr>
        <a:xfrm>
          <a:off x="8445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72390</xdr:rowOff>
    </xdr:from>
    <xdr:to>
      <xdr:col>55</xdr:col>
      <xdr:colOff>0</xdr:colOff>
      <xdr:row>62</xdr:row>
      <xdr:rowOff>72390</xdr:rowOff>
    </xdr:to>
    <xdr:cxnSp macro="">
      <xdr:nvCxnSpPr>
        <xdr:cNvPr id="251" name="直線コネクタ 250">
          <a:extLst>
            <a:ext uri="{FF2B5EF4-FFF2-40B4-BE49-F238E27FC236}">
              <a16:creationId xmlns:a16="http://schemas.microsoft.com/office/drawing/2014/main" id="{74891BD7-0A3D-41C8-96D8-8282227E2515}"/>
            </a:ext>
          </a:extLst>
        </xdr:cNvPr>
        <xdr:cNvCxnSpPr/>
      </xdr:nvCxnSpPr>
      <xdr:spPr>
        <a:xfrm>
          <a:off x="8496300" y="104660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21590</xdr:rowOff>
    </xdr:from>
    <xdr:to>
      <xdr:col>46</xdr:col>
      <xdr:colOff>38100</xdr:colOff>
      <xdr:row>62</xdr:row>
      <xdr:rowOff>123190</xdr:rowOff>
    </xdr:to>
    <xdr:sp macro="" textlink="">
      <xdr:nvSpPr>
        <xdr:cNvPr id="252" name="楕円 251">
          <a:extLst>
            <a:ext uri="{FF2B5EF4-FFF2-40B4-BE49-F238E27FC236}">
              <a16:creationId xmlns:a16="http://schemas.microsoft.com/office/drawing/2014/main" id="{518DF037-11BD-4EDE-9A04-5285DE457D6B}"/>
            </a:ext>
          </a:extLst>
        </xdr:cNvPr>
        <xdr:cNvSpPr/>
      </xdr:nvSpPr>
      <xdr:spPr>
        <a:xfrm>
          <a:off x="7670800" y="10415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72390</xdr:rowOff>
    </xdr:from>
    <xdr:to>
      <xdr:col>50</xdr:col>
      <xdr:colOff>114300</xdr:colOff>
      <xdr:row>62</xdr:row>
      <xdr:rowOff>72390</xdr:rowOff>
    </xdr:to>
    <xdr:cxnSp macro="">
      <xdr:nvCxnSpPr>
        <xdr:cNvPr id="253" name="直線コネクタ 252">
          <a:extLst>
            <a:ext uri="{FF2B5EF4-FFF2-40B4-BE49-F238E27FC236}">
              <a16:creationId xmlns:a16="http://schemas.microsoft.com/office/drawing/2014/main" id="{B53649E4-74C6-4368-9F69-4432BCF6F4C8}"/>
            </a:ext>
          </a:extLst>
        </xdr:cNvPr>
        <xdr:cNvCxnSpPr/>
      </xdr:nvCxnSpPr>
      <xdr:spPr>
        <a:xfrm>
          <a:off x="7713980" y="104660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21590</xdr:rowOff>
    </xdr:from>
    <xdr:to>
      <xdr:col>41</xdr:col>
      <xdr:colOff>101600</xdr:colOff>
      <xdr:row>62</xdr:row>
      <xdr:rowOff>123190</xdr:rowOff>
    </xdr:to>
    <xdr:sp macro="" textlink="">
      <xdr:nvSpPr>
        <xdr:cNvPr id="254" name="楕円 253">
          <a:extLst>
            <a:ext uri="{FF2B5EF4-FFF2-40B4-BE49-F238E27FC236}">
              <a16:creationId xmlns:a16="http://schemas.microsoft.com/office/drawing/2014/main" id="{EFFC7FBC-09B9-4843-94EC-7E2016782D0C}"/>
            </a:ext>
          </a:extLst>
        </xdr:cNvPr>
        <xdr:cNvSpPr/>
      </xdr:nvSpPr>
      <xdr:spPr>
        <a:xfrm>
          <a:off x="687324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72390</xdr:rowOff>
    </xdr:from>
    <xdr:to>
      <xdr:col>45</xdr:col>
      <xdr:colOff>177800</xdr:colOff>
      <xdr:row>62</xdr:row>
      <xdr:rowOff>72390</xdr:rowOff>
    </xdr:to>
    <xdr:cxnSp macro="">
      <xdr:nvCxnSpPr>
        <xdr:cNvPr id="255" name="直線コネクタ 254">
          <a:extLst>
            <a:ext uri="{FF2B5EF4-FFF2-40B4-BE49-F238E27FC236}">
              <a16:creationId xmlns:a16="http://schemas.microsoft.com/office/drawing/2014/main" id="{AC24FF6B-5C4A-40C7-904F-5CEDEC88CA04}"/>
            </a:ext>
          </a:extLst>
        </xdr:cNvPr>
        <xdr:cNvCxnSpPr/>
      </xdr:nvCxnSpPr>
      <xdr:spPr>
        <a:xfrm>
          <a:off x="6924040" y="104660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158750</xdr:rowOff>
    </xdr:from>
    <xdr:to>
      <xdr:col>36</xdr:col>
      <xdr:colOff>165100</xdr:colOff>
      <xdr:row>62</xdr:row>
      <xdr:rowOff>88900</xdr:rowOff>
    </xdr:to>
    <xdr:sp macro="" textlink="">
      <xdr:nvSpPr>
        <xdr:cNvPr id="256" name="楕円 255">
          <a:extLst>
            <a:ext uri="{FF2B5EF4-FFF2-40B4-BE49-F238E27FC236}">
              <a16:creationId xmlns:a16="http://schemas.microsoft.com/office/drawing/2014/main" id="{C5901A86-5625-4017-B53B-6F9D02AB9BCE}"/>
            </a:ext>
          </a:extLst>
        </xdr:cNvPr>
        <xdr:cNvSpPr/>
      </xdr:nvSpPr>
      <xdr:spPr>
        <a:xfrm>
          <a:off x="6098540" y="10384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38100</xdr:rowOff>
    </xdr:from>
    <xdr:to>
      <xdr:col>41</xdr:col>
      <xdr:colOff>50800</xdr:colOff>
      <xdr:row>62</xdr:row>
      <xdr:rowOff>72390</xdr:rowOff>
    </xdr:to>
    <xdr:cxnSp macro="">
      <xdr:nvCxnSpPr>
        <xdr:cNvPr id="257" name="直線コネクタ 256">
          <a:extLst>
            <a:ext uri="{FF2B5EF4-FFF2-40B4-BE49-F238E27FC236}">
              <a16:creationId xmlns:a16="http://schemas.microsoft.com/office/drawing/2014/main" id="{15FD9055-90C4-44D0-9DE2-12D9D8D64647}"/>
            </a:ext>
          </a:extLst>
        </xdr:cNvPr>
        <xdr:cNvCxnSpPr/>
      </xdr:nvCxnSpPr>
      <xdr:spPr>
        <a:xfrm>
          <a:off x="6149340" y="1043178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60E47D8E-F24F-4D0D-BF47-4A4B42A1CA23}"/>
            </a:ext>
          </a:extLst>
        </xdr:cNvPr>
        <xdr:cNvSpPr txBox="1"/>
      </xdr:nvSpPr>
      <xdr:spPr>
        <a:xfrm>
          <a:off x="827158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7D06132A-4813-48EA-B5C8-87D13C42C0E6}"/>
            </a:ext>
          </a:extLst>
        </xdr:cNvPr>
        <xdr:cNvSpPr txBox="1"/>
      </xdr:nvSpPr>
      <xdr:spPr>
        <a:xfrm>
          <a:off x="7509587" y="100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7725F4C1-D353-4C1C-9AA6-C38950BD8270}"/>
            </a:ext>
          </a:extLst>
        </xdr:cNvPr>
        <xdr:cNvSpPr txBox="1"/>
      </xdr:nvSpPr>
      <xdr:spPr>
        <a:xfrm>
          <a:off x="67120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DC4B40E6-B223-466C-8E1D-3A2F4C629E52}"/>
            </a:ext>
          </a:extLst>
        </xdr:cNvPr>
        <xdr:cNvSpPr txBox="1"/>
      </xdr:nvSpPr>
      <xdr:spPr>
        <a:xfrm>
          <a:off x="593732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114317</xdr:rowOff>
    </xdr:from>
    <xdr:ext cx="469744" cy="259045"/>
    <xdr:sp macro="" textlink="">
      <xdr:nvSpPr>
        <xdr:cNvPr id="262" name="n_1mainValue【体育館・プール】&#10;一人当たり面積">
          <a:extLst>
            <a:ext uri="{FF2B5EF4-FFF2-40B4-BE49-F238E27FC236}">
              <a16:creationId xmlns:a16="http://schemas.microsoft.com/office/drawing/2014/main" id="{758BC501-E4E9-4F08-BCA9-DD9252F59E57}"/>
            </a:ext>
          </a:extLst>
        </xdr:cNvPr>
        <xdr:cNvSpPr txBox="1"/>
      </xdr:nvSpPr>
      <xdr:spPr>
        <a:xfrm>
          <a:off x="8271587" y="1050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114317</xdr:rowOff>
    </xdr:from>
    <xdr:ext cx="469744" cy="259045"/>
    <xdr:sp macro="" textlink="">
      <xdr:nvSpPr>
        <xdr:cNvPr id="263" name="n_2mainValue【体育館・プール】&#10;一人当たり面積">
          <a:extLst>
            <a:ext uri="{FF2B5EF4-FFF2-40B4-BE49-F238E27FC236}">
              <a16:creationId xmlns:a16="http://schemas.microsoft.com/office/drawing/2014/main" id="{83FA4D8A-BBC8-4200-BB22-865DC5F11B2D}"/>
            </a:ext>
          </a:extLst>
        </xdr:cNvPr>
        <xdr:cNvSpPr txBox="1"/>
      </xdr:nvSpPr>
      <xdr:spPr>
        <a:xfrm>
          <a:off x="7509587" y="1050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114317</xdr:rowOff>
    </xdr:from>
    <xdr:ext cx="469744" cy="259045"/>
    <xdr:sp macro="" textlink="">
      <xdr:nvSpPr>
        <xdr:cNvPr id="264" name="n_3mainValue【体育館・プール】&#10;一人当たり面積">
          <a:extLst>
            <a:ext uri="{FF2B5EF4-FFF2-40B4-BE49-F238E27FC236}">
              <a16:creationId xmlns:a16="http://schemas.microsoft.com/office/drawing/2014/main" id="{91FBEE86-46EC-4A0F-BD84-BA2973ED4AFE}"/>
            </a:ext>
          </a:extLst>
        </xdr:cNvPr>
        <xdr:cNvSpPr txBox="1"/>
      </xdr:nvSpPr>
      <xdr:spPr>
        <a:xfrm>
          <a:off x="6712027" y="1050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80027</xdr:rowOff>
    </xdr:from>
    <xdr:ext cx="469744" cy="259045"/>
    <xdr:sp macro="" textlink="">
      <xdr:nvSpPr>
        <xdr:cNvPr id="265" name="n_4mainValue【体育館・プール】&#10;一人当たり面積">
          <a:extLst>
            <a:ext uri="{FF2B5EF4-FFF2-40B4-BE49-F238E27FC236}">
              <a16:creationId xmlns:a16="http://schemas.microsoft.com/office/drawing/2014/main" id="{708208F3-33A5-4A65-87A2-9076BBFF41EA}"/>
            </a:ext>
          </a:extLst>
        </xdr:cNvPr>
        <xdr:cNvSpPr txBox="1"/>
      </xdr:nvSpPr>
      <xdr:spPr>
        <a:xfrm>
          <a:off x="5937327" y="1047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EF71012-3B08-4CC0-969C-717824D1687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C9D489A-199E-4F2A-87B5-0B0594EBDC0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F31483E-BC58-4096-AB9D-5235EC610A1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4367F22B-2101-4010-B030-89426660C90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C525133-320A-4306-A5C7-3FC24A7951C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BBB0383-B263-4C77-B653-9DBD19B389C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DAABA30-0E7D-4D69-A0E7-285B1BBAF60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CCF4AAE-2BA4-4FAD-95A7-15006E2691F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D7B01D9-2A31-4EFE-80F4-5673CD59140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60FC460-5F46-4881-B2EF-C83220E15E7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F77CC7B-3424-4B20-B8E7-B49EC06211D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2892914A-BCC2-4C83-8328-F8D4D817D2D6}"/>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3377EC72-0437-4A08-9977-DAF3E208633F}"/>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AE6B5DE1-8EB7-40FD-A63E-2E537F633E04}"/>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38C8D972-83F3-4BCB-AB82-6CC88BEFA09C}"/>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3EF4B649-4866-473D-A88D-FFC61445B317}"/>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6E99E0F8-8B4A-48CD-A58A-A1D4CA947C8E}"/>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DD99382E-4938-4924-801D-BCB51ED756C7}"/>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2824587D-02B3-4B2B-81C3-E39DEF976878}"/>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710E810-C6BD-42F4-875B-DE7DF7FF834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6D3C1B0E-30DE-434B-B530-AE6EBCD361AB}"/>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3B1236FA-1F86-46FD-81D7-69E7E660D01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DA01DDFE-574A-4C5C-9DF9-4A7EFC644C14}"/>
            </a:ext>
          </a:extLst>
        </xdr:cNvPr>
        <xdr:cNvCxnSpPr/>
      </xdr:nvCxnSpPr>
      <xdr:spPr>
        <a:xfrm flipV="1">
          <a:off x="4086225" y="13198602"/>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7305F639-43A3-433E-85BF-7C6096662876}"/>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1748B145-3C0B-4A2D-AD13-FE691CC1AD26}"/>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26F5855B-8549-4235-8D4E-2C8757231AAC}"/>
            </a:ext>
          </a:extLst>
        </xdr:cNvPr>
        <xdr:cNvSpPr txBox="1"/>
      </xdr:nvSpPr>
      <xdr:spPr>
        <a:xfrm>
          <a:off x="4124960" y="1297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80A3C375-1CD1-4BC2-84F8-15FD257BD564}"/>
            </a:ext>
          </a:extLst>
        </xdr:cNvPr>
        <xdr:cNvCxnSpPr/>
      </xdr:nvCxnSpPr>
      <xdr:spPr>
        <a:xfrm>
          <a:off x="4020820" y="13198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EED222C9-F6CD-4CEA-9FF4-E1E1ABA28D00}"/>
            </a:ext>
          </a:extLst>
        </xdr:cNvPr>
        <xdr:cNvSpPr txBox="1"/>
      </xdr:nvSpPr>
      <xdr:spPr>
        <a:xfrm>
          <a:off x="4124960" y="134957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8DFA81A6-93C6-4B33-BD29-D339D3D6D6A5}"/>
            </a:ext>
          </a:extLst>
        </xdr:cNvPr>
        <xdr:cNvSpPr/>
      </xdr:nvSpPr>
      <xdr:spPr>
        <a:xfrm>
          <a:off x="4036060" y="13517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175E562A-BA17-4973-9588-D0939ADBFF9E}"/>
            </a:ext>
          </a:extLst>
        </xdr:cNvPr>
        <xdr:cNvSpPr/>
      </xdr:nvSpPr>
      <xdr:spPr>
        <a:xfrm>
          <a:off x="3312160" y="13508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D1171B95-8744-4495-AE79-8BFBDF10E989}"/>
            </a:ext>
          </a:extLst>
        </xdr:cNvPr>
        <xdr:cNvSpPr/>
      </xdr:nvSpPr>
      <xdr:spPr>
        <a:xfrm>
          <a:off x="2514600" y="13508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93BC6929-1037-42F8-B076-149174ED7573}"/>
            </a:ext>
          </a:extLst>
        </xdr:cNvPr>
        <xdr:cNvSpPr/>
      </xdr:nvSpPr>
      <xdr:spPr>
        <a:xfrm>
          <a:off x="1739900" y="1347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1C4EAA8A-C72B-4592-9993-E9E44912CF3E}"/>
            </a:ext>
          </a:extLst>
        </xdr:cNvPr>
        <xdr:cNvSpPr/>
      </xdr:nvSpPr>
      <xdr:spPr>
        <a:xfrm>
          <a:off x="965200" y="134579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CA5B55E-0A36-4BFA-AF40-13D6A8FD286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03ACA9B-119A-47C3-9D48-EE4FAFB1069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2429C47-11F8-46F1-9BAE-C1018BF61E1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B0033F5-7FEB-4855-86DA-549AE004C56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475C281-50E3-4CE7-9EA6-8F3890BF36C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26163</xdr:rowOff>
    </xdr:from>
    <xdr:to>
      <xdr:col>24</xdr:col>
      <xdr:colOff>114300</xdr:colOff>
      <xdr:row>79</xdr:row>
      <xdr:rowOff>127763</xdr:rowOff>
    </xdr:to>
    <xdr:sp macro="" textlink="">
      <xdr:nvSpPr>
        <xdr:cNvPr id="304" name="楕円 303">
          <a:extLst>
            <a:ext uri="{FF2B5EF4-FFF2-40B4-BE49-F238E27FC236}">
              <a16:creationId xmlns:a16="http://schemas.microsoft.com/office/drawing/2014/main" id="{F5402CF6-4C2B-405F-BD74-3505BE23557C}"/>
            </a:ext>
          </a:extLst>
        </xdr:cNvPr>
        <xdr:cNvSpPr/>
      </xdr:nvSpPr>
      <xdr:spPr>
        <a:xfrm>
          <a:off x="4036060" y="1326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112540</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A4F08343-C02F-4C48-98C8-C71B2BEB5847}"/>
            </a:ext>
          </a:extLst>
        </xdr:cNvPr>
        <xdr:cNvSpPr txBox="1"/>
      </xdr:nvSpPr>
      <xdr:spPr>
        <a:xfrm>
          <a:off x="4124960" y="13188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138176</xdr:rowOff>
    </xdr:from>
    <xdr:to>
      <xdr:col>20</xdr:col>
      <xdr:colOff>38100</xdr:colOff>
      <xdr:row>79</xdr:row>
      <xdr:rowOff>68326</xdr:rowOff>
    </xdr:to>
    <xdr:sp macro="" textlink="">
      <xdr:nvSpPr>
        <xdr:cNvPr id="306" name="楕円 305">
          <a:extLst>
            <a:ext uri="{FF2B5EF4-FFF2-40B4-BE49-F238E27FC236}">
              <a16:creationId xmlns:a16="http://schemas.microsoft.com/office/drawing/2014/main" id="{797C41C7-C2AA-489F-89F0-F638D0611B5F}"/>
            </a:ext>
          </a:extLst>
        </xdr:cNvPr>
        <xdr:cNvSpPr/>
      </xdr:nvSpPr>
      <xdr:spPr>
        <a:xfrm>
          <a:off x="3312160" y="132140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17526</xdr:rowOff>
    </xdr:from>
    <xdr:to>
      <xdr:col>24</xdr:col>
      <xdr:colOff>63500</xdr:colOff>
      <xdr:row>79</xdr:row>
      <xdr:rowOff>76963</xdr:rowOff>
    </xdr:to>
    <xdr:cxnSp macro="">
      <xdr:nvCxnSpPr>
        <xdr:cNvPr id="307" name="直線コネクタ 306">
          <a:extLst>
            <a:ext uri="{FF2B5EF4-FFF2-40B4-BE49-F238E27FC236}">
              <a16:creationId xmlns:a16="http://schemas.microsoft.com/office/drawing/2014/main" id="{1B0B8BAE-A9F0-4BB8-BB32-71F6D2C7C27F}"/>
            </a:ext>
          </a:extLst>
        </xdr:cNvPr>
        <xdr:cNvCxnSpPr/>
      </xdr:nvCxnSpPr>
      <xdr:spPr>
        <a:xfrm>
          <a:off x="3355340" y="13261086"/>
          <a:ext cx="73152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87885</xdr:rowOff>
    </xdr:from>
    <xdr:to>
      <xdr:col>15</xdr:col>
      <xdr:colOff>101600</xdr:colOff>
      <xdr:row>79</xdr:row>
      <xdr:rowOff>18035</xdr:rowOff>
    </xdr:to>
    <xdr:sp macro="" textlink="">
      <xdr:nvSpPr>
        <xdr:cNvPr id="308" name="楕円 307">
          <a:extLst>
            <a:ext uri="{FF2B5EF4-FFF2-40B4-BE49-F238E27FC236}">
              <a16:creationId xmlns:a16="http://schemas.microsoft.com/office/drawing/2014/main" id="{916B1421-C1DD-49EA-A516-6E4E390EF5DA}"/>
            </a:ext>
          </a:extLst>
        </xdr:cNvPr>
        <xdr:cNvSpPr/>
      </xdr:nvSpPr>
      <xdr:spPr>
        <a:xfrm>
          <a:off x="2514600" y="13163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138685</xdr:rowOff>
    </xdr:from>
    <xdr:to>
      <xdr:col>19</xdr:col>
      <xdr:colOff>177800</xdr:colOff>
      <xdr:row>79</xdr:row>
      <xdr:rowOff>17526</xdr:rowOff>
    </xdr:to>
    <xdr:cxnSp macro="">
      <xdr:nvCxnSpPr>
        <xdr:cNvPr id="309" name="直線コネクタ 308">
          <a:extLst>
            <a:ext uri="{FF2B5EF4-FFF2-40B4-BE49-F238E27FC236}">
              <a16:creationId xmlns:a16="http://schemas.microsoft.com/office/drawing/2014/main" id="{97DBB44A-EF73-460F-8083-0F02556B3A18}"/>
            </a:ext>
          </a:extLst>
        </xdr:cNvPr>
        <xdr:cNvCxnSpPr/>
      </xdr:nvCxnSpPr>
      <xdr:spPr>
        <a:xfrm>
          <a:off x="2565400" y="13214605"/>
          <a:ext cx="789940" cy="4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51308</xdr:rowOff>
    </xdr:from>
    <xdr:to>
      <xdr:col>10</xdr:col>
      <xdr:colOff>165100</xdr:colOff>
      <xdr:row>78</xdr:row>
      <xdr:rowOff>152908</xdr:rowOff>
    </xdr:to>
    <xdr:sp macro="" textlink="">
      <xdr:nvSpPr>
        <xdr:cNvPr id="310" name="楕円 309">
          <a:extLst>
            <a:ext uri="{FF2B5EF4-FFF2-40B4-BE49-F238E27FC236}">
              <a16:creationId xmlns:a16="http://schemas.microsoft.com/office/drawing/2014/main" id="{B482DA62-7E94-4B49-A796-62F7FD73A5BD}"/>
            </a:ext>
          </a:extLst>
        </xdr:cNvPr>
        <xdr:cNvSpPr/>
      </xdr:nvSpPr>
      <xdr:spPr>
        <a:xfrm>
          <a:off x="1739900" y="1312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102108</xdr:rowOff>
    </xdr:from>
    <xdr:to>
      <xdr:col>15</xdr:col>
      <xdr:colOff>50800</xdr:colOff>
      <xdr:row>78</xdr:row>
      <xdr:rowOff>138685</xdr:rowOff>
    </xdr:to>
    <xdr:cxnSp macro="">
      <xdr:nvCxnSpPr>
        <xdr:cNvPr id="311" name="直線コネクタ 310">
          <a:extLst>
            <a:ext uri="{FF2B5EF4-FFF2-40B4-BE49-F238E27FC236}">
              <a16:creationId xmlns:a16="http://schemas.microsoft.com/office/drawing/2014/main" id="{E6BBF922-0B7E-4BA7-88B1-F496B2321B49}"/>
            </a:ext>
          </a:extLst>
        </xdr:cNvPr>
        <xdr:cNvCxnSpPr/>
      </xdr:nvCxnSpPr>
      <xdr:spPr>
        <a:xfrm>
          <a:off x="1790700" y="13178028"/>
          <a:ext cx="7747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3302</xdr:rowOff>
    </xdr:from>
    <xdr:to>
      <xdr:col>6</xdr:col>
      <xdr:colOff>38100</xdr:colOff>
      <xdr:row>78</xdr:row>
      <xdr:rowOff>104902</xdr:rowOff>
    </xdr:to>
    <xdr:sp macro="" textlink="">
      <xdr:nvSpPr>
        <xdr:cNvPr id="312" name="楕円 311">
          <a:extLst>
            <a:ext uri="{FF2B5EF4-FFF2-40B4-BE49-F238E27FC236}">
              <a16:creationId xmlns:a16="http://schemas.microsoft.com/office/drawing/2014/main" id="{C76C59AD-3F52-447A-9552-B2302A2FF2E6}"/>
            </a:ext>
          </a:extLst>
        </xdr:cNvPr>
        <xdr:cNvSpPr/>
      </xdr:nvSpPr>
      <xdr:spPr>
        <a:xfrm>
          <a:off x="965200" y="130792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54102</xdr:rowOff>
    </xdr:from>
    <xdr:to>
      <xdr:col>10</xdr:col>
      <xdr:colOff>114300</xdr:colOff>
      <xdr:row>78</xdr:row>
      <xdr:rowOff>102108</xdr:rowOff>
    </xdr:to>
    <xdr:cxnSp macro="">
      <xdr:nvCxnSpPr>
        <xdr:cNvPr id="313" name="直線コネクタ 312">
          <a:extLst>
            <a:ext uri="{FF2B5EF4-FFF2-40B4-BE49-F238E27FC236}">
              <a16:creationId xmlns:a16="http://schemas.microsoft.com/office/drawing/2014/main" id="{241A30F7-D462-4E84-B5D9-2EE953F06654}"/>
            </a:ext>
          </a:extLst>
        </xdr:cNvPr>
        <xdr:cNvCxnSpPr/>
      </xdr:nvCxnSpPr>
      <xdr:spPr>
        <a:xfrm>
          <a:off x="1008380" y="13130022"/>
          <a:ext cx="78232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852933BD-7949-46E4-997C-55D24C0C1AF4}"/>
            </a:ext>
          </a:extLst>
        </xdr:cNvPr>
        <xdr:cNvSpPr txBox="1"/>
      </xdr:nvSpPr>
      <xdr:spPr>
        <a:xfrm>
          <a:off x="3170564" y="1359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225CC054-37C5-493C-9C4C-0451312DC031}"/>
            </a:ext>
          </a:extLst>
        </xdr:cNvPr>
        <xdr:cNvSpPr txBox="1"/>
      </xdr:nvSpPr>
      <xdr:spPr>
        <a:xfrm>
          <a:off x="2385704" y="1359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90412B8C-7DBF-4B11-B07E-8144E3A71A74}"/>
            </a:ext>
          </a:extLst>
        </xdr:cNvPr>
        <xdr:cNvSpPr txBox="1"/>
      </xdr:nvSpPr>
      <xdr:spPr>
        <a:xfrm>
          <a:off x="1611004" y="1356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a:extLst>
            <a:ext uri="{FF2B5EF4-FFF2-40B4-BE49-F238E27FC236}">
              <a16:creationId xmlns:a16="http://schemas.microsoft.com/office/drawing/2014/main" id="{C4AC72C0-3C95-4AAB-A8DC-9C7FF72F4C1E}"/>
            </a:ext>
          </a:extLst>
        </xdr:cNvPr>
        <xdr:cNvSpPr txBox="1"/>
      </xdr:nvSpPr>
      <xdr:spPr>
        <a:xfrm>
          <a:off x="836304" y="1355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84853</xdr:rowOff>
    </xdr:from>
    <xdr:ext cx="405111" cy="259045"/>
    <xdr:sp macro="" textlink="">
      <xdr:nvSpPr>
        <xdr:cNvPr id="318" name="n_1mainValue【福祉施設】&#10;有形固定資産減価償却率">
          <a:extLst>
            <a:ext uri="{FF2B5EF4-FFF2-40B4-BE49-F238E27FC236}">
              <a16:creationId xmlns:a16="http://schemas.microsoft.com/office/drawing/2014/main" id="{FB5DF09D-72F1-4662-992A-00646CDBC176}"/>
            </a:ext>
          </a:extLst>
        </xdr:cNvPr>
        <xdr:cNvSpPr txBox="1"/>
      </xdr:nvSpPr>
      <xdr:spPr>
        <a:xfrm>
          <a:off x="3170564" y="12993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34562</xdr:rowOff>
    </xdr:from>
    <xdr:ext cx="405111" cy="259045"/>
    <xdr:sp macro="" textlink="">
      <xdr:nvSpPr>
        <xdr:cNvPr id="319" name="n_2mainValue【福祉施設】&#10;有形固定資産減価償却率">
          <a:extLst>
            <a:ext uri="{FF2B5EF4-FFF2-40B4-BE49-F238E27FC236}">
              <a16:creationId xmlns:a16="http://schemas.microsoft.com/office/drawing/2014/main" id="{C13FCB6E-6820-402F-8D41-4C0820A73B82}"/>
            </a:ext>
          </a:extLst>
        </xdr:cNvPr>
        <xdr:cNvSpPr txBox="1"/>
      </xdr:nvSpPr>
      <xdr:spPr>
        <a:xfrm>
          <a:off x="2385704" y="1294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169435</xdr:rowOff>
    </xdr:from>
    <xdr:ext cx="405111" cy="259045"/>
    <xdr:sp macro="" textlink="">
      <xdr:nvSpPr>
        <xdr:cNvPr id="320" name="n_3mainValue【福祉施設】&#10;有形固定資産減価償却率">
          <a:extLst>
            <a:ext uri="{FF2B5EF4-FFF2-40B4-BE49-F238E27FC236}">
              <a16:creationId xmlns:a16="http://schemas.microsoft.com/office/drawing/2014/main" id="{C820E246-5A68-4FE5-BBD2-ECB6D88EABE0}"/>
            </a:ext>
          </a:extLst>
        </xdr:cNvPr>
        <xdr:cNvSpPr txBox="1"/>
      </xdr:nvSpPr>
      <xdr:spPr>
        <a:xfrm>
          <a:off x="1611004" y="1291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121429</xdr:rowOff>
    </xdr:from>
    <xdr:ext cx="405111" cy="259045"/>
    <xdr:sp macro="" textlink="">
      <xdr:nvSpPr>
        <xdr:cNvPr id="321" name="n_4mainValue【福祉施設】&#10;有形固定資産減価償却率">
          <a:extLst>
            <a:ext uri="{FF2B5EF4-FFF2-40B4-BE49-F238E27FC236}">
              <a16:creationId xmlns:a16="http://schemas.microsoft.com/office/drawing/2014/main" id="{84856D07-84F3-43AC-8C06-A2A903A994B8}"/>
            </a:ext>
          </a:extLst>
        </xdr:cNvPr>
        <xdr:cNvSpPr txBox="1"/>
      </xdr:nvSpPr>
      <xdr:spPr>
        <a:xfrm>
          <a:off x="836304" y="1286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5ABA929-486D-4EFC-8552-722F1FC28F7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CEDD4A7-B9E5-4F69-A10A-00112029A5E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7F980BD-3DD0-43D4-A567-40A64CBF0D9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A0D3DAD-3A9E-491A-9035-50860F9DEC5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8C08DB4-666A-47CC-918B-94F11E57A81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32C0CBF-A15C-4880-9E36-2CF653B3B59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3AEAADF-9BEB-4E79-9E5F-5714CF280F2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BAA5CCC-EF3C-42AC-A987-3D98295C42CD}"/>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60A3B53-C207-4D9A-99B4-9C6185233D5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23F28C8-8BAD-4A2B-8033-8DC31159B5D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3C5E3BEE-0411-46CC-B9DF-F3CEF6F92E66}"/>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8CB67FAC-18B7-4E33-A327-187D0EEDDF9F}"/>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6C76F4EB-1A1E-4A4A-A512-581DEF50E67D}"/>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6FB0FBD7-C1F8-4AC6-B05D-F2B9E1579497}"/>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A4C199CA-6ADA-4465-ACF9-9CD6B1D650FC}"/>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DF268FA-AC50-499B-9B58-A783559E7780}"/>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6B166063-8BA4-471C-9D6E-DD1A938BBD35}"/>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2B3E2BF3-275F-4CBC-B05E-072ABD04FFFD}"/>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523147A5-EC5E-4A55-8B9E-6EC82B90AF37}"/>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88B50346-CE38-4A43-8C9A-3FEF6BF6D8B2}"/>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9C709705-1CC6-4E66-80EF-E75E37E7F469}"/>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979D2794-29B5-4E75-8D7F-F61BF6104C74}"/>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3576D852-DC34-45AB-AB4C-C3D14D00A8F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B2E4BCB3-FCD8-41A8-9FD6-4ED499E95E95}"/>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CB5B3ACA-EBD6-48E9-87D5-0063FE89399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BF264F0C-7983-4A7A-B369-2FE3817F9993}"/>
            </a:ext>
          </a:extLst>
        </xdr:cNvPr>
        <xdr:cNvCxnSpPr/>
      </xdr:nvCxnSpPr>
      <xdr:spPr>
        <a:xfrm flipV="1">
          <a:off x="9219565" y="13135791"/>
          <a:ext cx="0" cy="139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283FBE23-0E63-4124-8611-1DF3FEDA491D}"/>
            </a:ext>
          </a:extLst>
        </xdr:cNvPr>
        <xdr:cNvSpPr txBox="1"/>
      </xdr:nvSpPr>
      <xdr:spPr>
        <a:xfrm>
          <a:off x="92583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D66762ED-A810-45C2-904B-2528252DC19B}"/>
            </a:ext>
          </a:extLst>
        </xdr:cNvPr>
        <xdr:cNvCxnSpPr/>
      </xdr:nvCxnSpPr>
      <xdr:spPr>
        <a:xfrm>
          <a:off x="915416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12CFD087-AAC1-4FCF-B44F-12FEDDBBAB0A}"/>
            </a:ext>
          </a:extLst>
        </xdr:cNvPr>
        <xdr:cNvSpPr txBox="1"/>
      </xdr:nvSpPr>
      <xdr:spPr>
        <a:xfrm>
          <a:off x="9258300" y="1291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9E921BB2-FCEB-44C0-ABA4-8079F30FBADC}"/>
            </a:ext>
          </a:extLst>
        </xdr:cNvPr>
        <xdr:cNvCxnSpPr/>
      </xdr:nvCxnSpPr>
      <xdr:spPr>
        <a:xfrm>
          <a:off x="9154160" y="13135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02ED5F7F-582B-45F9-B34A-9EE93825838F}"/>
            </a:ext>
          </a:extLst>
        </xdr:cNvPr>
        <xdr:cNvSpPr txBox="1"/>
      </xdr:nvSpPr>
      <xdr:spPr>
        <a:xfrm>
          <a:off x="925830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A44B9C89-9FEC-40FF-9E0D-95150FB0DBB3}"/>
            </a:ext>
          </a:extLst>
        </xdr:cNvPr>
        <xdr:cNvSpPr/>
      </xdr:nvSpPr>
      <xdr:spPr>
        <a:xfrm>
          <a:off x="919226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CD82E150-46A6-49FD-8F59-013D739B2B9A}"/>
            </a:ext>
          </a:extLst>
        </xdr:cNvPr>
        <xdr:cNvSpPr/>
      </xdr:nvSpPr>
      <xdr:spPr>
        <a:xfrm>
          <a:off x="844550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9DE4F553-D582-4D30-967A-42558B5C2450}"/>
            </a:ext>
          </a:extLst>
        </xdr:cNvPr>
        <xdr:cNvSpPr/>
      </xdr:nvSpPr>
      <xdr:spPr>
        <a:xfrm>
          <a:off x="7670800" y="1399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04657943-4270-44EF-9007-8426C16BDB8A}"/>
            </a:ext>
          </a:extLst>
        </xdr:cNvPr>
        <xdr:cNvSpPr/>
      </xdr:nvSpPr>
      <xdr:spPr>
        <a:xfrm>
          <a:off x="6873240" y="1400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ECB5F646-F117-4F7F-9F5D-DAADDD0D709D}"/>
            </a:ext>
          </a:extLst>
        </xdr:cNvPr>
        <xdr:cNvSpPr/>
      </xdr:nvSpPr>
      <xdr:spPr>
        <a:xfrm>
          <a:off x="60985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5992592-088B-41E2-9E11-F9F696B3848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3365681-C73C-4206-AB7D-2C5F5AB33E5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2058071-23B9-4F28-B92A-0E0FBEB7CD0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B076EA5-FB83-4A94-8191-3265E6F31FF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81D61CD-CC7E-4AFB-940D-6081BAF39C5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126093</xdr:rowOff>
    </xdr:from>
    <xdr:to>
      <xdr:col>55</xdr:col>
      <xdr:colOff>50800</xdr:colOff>
      <xdr:row>86</xdr:row>
      <xdr:rowOff>56243</xdr:rowOff>
    </xdr:to>
    <xdr:sp macro="" textlink="">
      <xdr:nvSpPr>
        <xdr:cNvPr id="363" name="楕円 362">
          <a:extLst>
            <a:ext uri="{FF2B5EF4-FFF2-40B4-BE49-F238E27FC236}">
              <a16:creationId xmlns:a16="http://schemas.microsoft.com/office/drawing/2014/main" id="{6B617ECE-1853-4C3D-85F4-8F7C7B5064A9}"/>
            </a:ext>
          </a:extLst>
        </xdr:cNvPr>
        <xdr:cNvSpPr/>
      </xdr:nvSpPr>
      <xdr:spPr>
        <a:xfrm>
          <a:off x="9192260" y="143754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41020</xdr:rowOff>
    </xdr:from>
    <xdr:ext cx="469744" cy="259045"/>
    <xdr:sp macro="" textlink="">
      <xdr:nvSpPr>
        <xdr:cNvPr id="364" name="【福祉施設】&#10;一人当たり面積該当値テキスト">
          <a:extLst>
            <a:ext uri="{FF2B5EF4-FFF2-40B4-BE49-F238E27FC236}">
              <a16:creationId xmlns:a16="http://schemas.microsoft.com/office/drawing/2014/main" id="{388C5909-87D4-4C20-86EE-0D52C00CE579}"/>
            </a:ext>
          </a:extLst>
        </xdr:cNvPr>
        <xdr:cNvSpPr txBox="1"/>
      </xdr:nvSpPr>
      <xdr:spPr>
        <a:xfrm>
          <a:off x="9258300" y="1429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136979</xdr:rowOff>
    </xdr:from>
    <xdr:to>
      <xdr:col>50</xdr:col>
      <xdr:colOff>165100</xdr:colOff>
      <xdr:row>86</xdr:row>
      <xdr:rowOff>67129</xdr:rowOff>
    </xdr:to>
    <xdr:sp macro="" textlink="">
      <xdr:nvSpPr>
        <xdr:cNvPr id="365" name="楕円 364">
          <a:extLst>
            <a:ext uri="{FF2B5EF4-FFF2-40B4-BE49-F238E27FC236}">
              <a16:creationId xmlns:a16="http://schemas.microsoft.com/office/drawing/2014/main" id="{D1689626-4379-41E2-A3EB-163773E3A677}"/>
            </a:ext>
          </a:extLst>
        </xdr:cNvPr>
        <xdr:cNvSpPr/>
      </xdr:nvSpPr>
      <xdr:spPr>
        <a:xfrm>
          <a:off x="8445500" y="14386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5443</xdr:rowOff>
    </xdr:from>
    <xdr:to>
      <xdr:col>55</xdr:col>
      <xdr:colOff>0</xdr:colOff>
      <xdr:row>86</xdr:row>
      <xdr:rowOff>16329</xdr:rowOff>
    </xdr:to>
    <xdr:cxnSp macro="">
      <xdr:nvCxnSpPr>
        <xdr:cNvPr id="366" name="直線コネクタ 365">
          <a:extLst>
            <a:ext uri="{FF2B5EF4-FFF2-40B4-BE49-F238E27FC236}">
              <a16:creationId xmlns:a16="http://schemas.microsoft.com/office/drawing/2014/main" id="{198D7C81-7295-419B-8FAC-FB1F38F92CA1}"/>
            </a:ext>
          </a:extLst>
        </xdr:cNvPr>
        <xdr:cNvCxnSpPr/>
      </xdr:nvCxnSpPr>
      <xdr:spPr>
        <a:xfrm flipV="1">
          <a:off x="8496300" y="14422483"/>
          <a:ext cx="7239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136979</xdr:rowOff>
    </xdr:from>
    <xdr:to>
      <xdr:col>46</xdr:col>
      <xdr:colOff>38100</xdr:colOff>
      <xdr:row>86</xdr:row>
      <xdr:rowOff>67129</xdr:rowOff>
    </xdr:to>
    <xdr:sp macro="" textlink="">
      <xdr:nvSpPr>
        <xdr:cNvPr id="367" name="楕円 366">
          <a:extLst>
            <a:ext uri="{FF2B5EF4-FFF2-40B4-BE49-F238E27FC236}">
              <a16:creationId xmlns:a16="http://schemas.microsoft.com/office/drawing/2014/main" id="{3C2717EB-4C1C-4B68-8609-6DDCC626A16C}"/>
            </a:ext>
          </a:extLst>
        </xdr:cNvPr>
        <xdr:cNvSpPr/>
      </xdr:nvSpPr>
      <xdr:spPr>
        <a:xfrm>
          <a:off x="7670800" y="143863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16329</xdr:rowOff>
    </xdr:from>
    <xdr:to>
      <xdr:col>50</xdr:col>
      <xdr:colOff>114300</xdr:colOff>
      <xdr:row>86</xdr:row>
      <xdr:rowOff>16329</xdr:rowOff>
    </xdr:to>
    <xdr:cxnSp macro="">
      <xdr:nvCxnSpPr>
        <xdr:cNvPr id="368" name="直線コネクタ 367">
          <a:extLst>
            <a:ext uri="{FF2B5EF4-FFF2-40B4-BE49-F238E27FC236}">
              <a16:creationId xmlns:a16="http://schemas.microsoft.com/office/drawing/2014/main" id="{213B2F9C-9601-49F8-9322-2CE6612CAA74}"/>
            </a:ext>
          </a:extLst>
        </xdr:cNvPr>
        <xdr:cNvCxnSpPr/>
      </xdr:nvCxnSpPr>
      <xdr:spPr>
        <a:xfrm>
          <a:off x="7713980" y="1443336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136979</xdr:rowOff>
    </xdr:from>
    <xdr:to>
      <xdr:col>41</xdr:col>
      <xdr:colOff>101600</xdr:colOff>
      <xdr:row>86</xdr:row>
      <xdr:rowOff>67129</xdr:rowOff>
    </xdr:to>
    <xdr:sp macro="" textlink="">
      <xdr:nvSpPr>
        <xdr:cNvPr id="369" name="楕円 368">
          <a:extLst>
            <a:ext uri="{FF2B5EF4-FFF2-40B4-BE49-F238E27FC236}">
              <a16:creationId xmlns:a16="http://schemas.microsoft.com/office/drawing/2014/main" id="{DBE7D2F9-FC41-4605-BBB2-84BB70F8636C}"/>
            </a:ext>
          </a:extLst>
        </xdr:cNvPr>
        <xdr:cNvSpPr/>
      </xdr:nvSpPr>
      <xdr:spPr>
        <a:xfrm>
          <a:off x="6873240" y="14386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16329</xdr:rowOff>
    </xdr:from>
    <xdr:to>
      <xdr:col>45</xdr:col>
      <xdr:colOff>177800</xdr:colOff>
      <xdr:row>86</xdr:row>
      <xdr:rowOff>16329</xdr:rowOff>
    </xdr:to>
    <xdr:cxnSp macro="">
      <xdr:nvCxnSpPr>
        <xdr:cNvPr id="370" name="直線コネクタ 369">
          <a:extLst>
            <a:ext uri="{FF2B5EF4-FFF2-40B4-BE49-F238E27FC236}">
              <a16:creationId xmlns:a16="http://schemas.microsoft.com/office/drawing/2014/main" id="{A60635F5-7627-4831-AED1-59B9FA5AA9DF}"/>
            </a:ext>
          </a:extLst>
        </xdr:cNvPr>
        <xdr:cNvCxnSpPr/>
      </xdr:nvCxnSpPr>
      <xdr:spPr>
        <a:xfrm>
          <a:off x="6924040" y="1443336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136979</xdr:rowOff>
    </xdr:from>
    <xdr:to>
      <xdr:col>36</xdr:col>
      <xdr:colOff>165100</xdr:colOff>
      <xdr:row>86</xdr:row>
      <xdr:rowOff>67129</xdr:rowOff>
    </xdr:to>
    <xdr:sp macro="" textlink="">
      <xdr:nvSpPr>
        <xdr:cNvPr id="371" name="楕円 370">
          <a:extLst>
            <a:ext uri="{FF2B5EF4-FFF2-40B4-BE49-F238E27FC236}">
              <a16:creationId xmlns:a16="http://schemas.microsoft.com/office/drawing/2014/main" id="{4423D445-0A51-4342-8F05-58399B95B758}"/>
            </a:ext>
          </a:extLst>
        </xdr:cNvPr>
        <xdr:cNvSpPr/>
      </xdr:nvSpPr>
      <xdr:spPr>
        <a:xfrm>
          <a:off x="6098540" y="14386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16329</xdr:rowOff>
    </xdr:from>
    <xdr:to>
      <xdr:col>41</xdr:col>
      <xdr:colOff>50800</xdr:colOff>
      <xdr:row>86</xdr:row>
      <xdr:rowOff>16329</xdr:rowOff>
    </xdr:to>
    <xdr:cxnSp macro="">
      <xdr:nvCxnSpPr>
        <xdr:cNvPr id="372" name="直線コネクタ 371">
          <a:extLst>
            <a:ext uri="{FF2B5EF4-FFF2-40B4-BE49-F238E27FC236}">
              <a16:creationId xmlns:a16="http://schemas.microsoft.com/office/drawing/2014/main" id="{C42880DF-3195-4767-BD7A-EB25339591D6}"/>
            </a:ext>
          </a:extLst>
        </xdr:cNvPr>
        <xdr:cNvCxnSpPr/>
      </xdr:nvCxnSpPr>
      <xdr:spPr>
        <a:xfrm>
          <a:off x="6149340" y="1443336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16B9AF5A-A0D3-4270-BA63-992165C9BE9D}"/>
            </a:ext>
          </a:extLst>
        </xdr:cNvPr>
        <xdr:cNvSpPr txBox="1"/>
      </xdr:nvSpPr>
      <xdr:spPr>
        <a:xfrm>
          <a:off x="8271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1A75A4FF-DF8B-429A-BA37-E2FCADFA3D48}"/>
            </a:ext>
          </a:extLst>
        </xdr:cNvPr>
        <xdr:cNvSpPr txBox="1"/>
      </xdr:nvSpPr>
      <xdr:spPr>
        <a:xfrm>
          <a:off x="7509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8F4D170C-0C77-434F-A9C3-F3D783853310}"/>
            </a:ext>
          </a:extLst>
        </xdr:cNvPr>
        <xdr:cNvSpPr txBox="1"/>
      </xdr:nvSpPr>
      <xdr:spPr>
        <a:xfrm>
          <a:off x="6712027" y="1378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0737487D-BECC-472A-9D49-C32BC2B25603}"/>
            </a:ext>
          </a:extLst>
        </xdr:cNvPr>
        <xdr:cNvSpPr txBox="1"/>
      </xdr:nvSpPr>
      <xdr:spPr>
        <a:xfrm>
          <a:off x="593732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58256</xdr:rowOff>
    </xdr:from>
    <xdr:ext cx="469744" cy="259045"/>
    <xdr:sp macro="" textlink="">
      <xdr:nvSpPr>
        <xdr:cNvPr id="377" name="n_1mainValue【福祉施設】&#10;一人当たり面積">
          <a:extLst>
            <a:ext uri="{FF2B5EF4-FFF2-40B4-BE49-F238E27FC236}">
              <a16:creationId xmlns:a16="http://schemas.microsoft.com/office/drawing/2014/main" id="{EDA2FE09-1D39-4DF6-A840-9923E35B41F3}"/>
            </a:ext>
          </a:extLst>
        </xdr:cNvPr>
        <xdr:cNvSpPr txBox="1"/>
      </xdr:nvSpPr>
      <xdr:spPr>
        <a:xfrm>
          <a:off x="8271587" y="1447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58256</xdr:rowOff>
    </xdr:from>
    <xdr:ext cx="469744" cy="259045"/>
    <xdr:sp macro="" textlink="">
      <xdr:nvSpPr>
        <xdr:cNvPr id="378" name="n_2mainValue【福祉施設】&#10;一人当たり面積">
          <a:extLst>
            <a:ext uri="{FF2B5EF4-FFF2-40B4-BE49-F238E27FC236}">
              <a16:creationId xmlns:a16="http://schemas.microsoft.com/office/drawing/2014/main" id="{60776F24-46DD-47CC-BCA6-A5A69E7654D6}"/>
            </a:ext>
          </a:extLst>
        </xdr:cNvPr>
        <xdr:cNvSpPr txBox="1"/>
      </xdr:nvSpPr>
      <xdr:spPr>
        <a:xfrm>
          <a:off x="7509587" y="1447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58256</xdr:rowOff>
    </xdr:from>
    <xdr:ext cx="469744" cy="259045"/>
    <xdr:sp macro="" textlink="">
      <xdr:nvSpPr>
        <xdr:cNvPr id="379" name="n_3mainValue【福祉施設】&#10;一人当たり面積">
          <a:extLst>
            <a:ext uri="{FF2B5EF4-FFF2-40B4-BE49-F238E27FC236}">
              <a16:creationId xmlns:a16="http://schemas.microsoft.com/office/drawing/2014/main" id="{B5832C79-F9EA-4A57-A63C-2C246012B77A}"/>
            </a:ext>
          </a:extLst>
        </xdr:cNvPr>
        <xdr:cNvSpPr txBox="1"/>
      </xdr:nvSpPr>
      <xdr:spPr>
        <a:xfrm>
          <a:off x="6712027" y="1447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58256</xdr:rowOff>
    </xdr:from>
    <xdr:ext cx="469744" cy="259045"/>
    <xdr:sp macro="" textlink="">
      <xdr:nvSpPr>
        <xdr:cNvPr id="380" name="n_4mainValue【福祉施設】&#10;一人当たり面積">
          <a:extLst>
            <a:ext uri="{FF2B5EF4-FFF2-40B4-BE49-F238E27FC236}">
              <a16:creationId xmlns:a16="http://schemas.microsoft.com/office/drawing/2014/main" id="{5BCF0518-4A13-49DC-B864-849340181E72}"/>
            </a:ext>
          </a:extLst>
        </xdr:cNvPr>
        <xdr:cNvSpPr txBox="1"/>
      </xdr:nvSpPr>
      <xdr:spPr>
        <a:xfrm>
          <a:off x="5937327" y="1447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A3BAE44D-4BB0-4F1E-A8BC-03D6A9EFDD4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E4590185-BFF5-48B1-B83D-1237CF9A028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3540C2D3-12D8-435E-808F-8C6C5CB56E1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3C41B64B-1D9E-42ED-B4DA-30772B8C694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1210F036-CB86-4DC8-A9AD-9869DBCE6F6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D0EEBDF4-AA49-4464-91C8-EB1E33CA98D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344BE675-3EEF-4C08-96BE-4A64CE435EE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FFA2BBB-E23B-4D45-A783-185F323128A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A0F56531-F59D-45E3-BCC8-E73C6CDEC946}"/>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151EEAB6-BB69-41AF-8DDA-05228CEA8DB3}"/>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9405FA3B-0698-4198-8601-8422248AC3D2}"/>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254E6654-0376-4FBD-8D7C-303870DF8283}"/>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C3C8CCD4-8811-4834-B8CA-23A4EBC3189D}"/>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7FF224E1-6D61-46F8-9072-E1D18FC1812E}"/>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84315289-902F-404F-B946-36F4CF7482E0}"/>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240682B7-86F6-4E0B-9274-B3C5BFF5E20F}"/>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DB7C0E37-7F68-4991-A4F1-1B70F99A0B77}"/>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2E370443-AF5F-47DE-874E-7D993A69B312}"/>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4B6CE884-658E-474A-865F-68C4F375CDC8}"/>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41466E78-E445-4734-81E9-E16785D79D49}"/>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F0595202-497F-4DF5-8C16-E9109B26218E}"/>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EBDD1000-BDF8-4D7B-A9BB-DFEFE3BED51E}"/>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C6FAFDBF-47FD-40F3-A214-7D5A70E6176D}"/>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0DDD471B-658C-414B-B5F5-0F9606DFC71B}"/>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6D0397F7-9A54-4A81-8B43-C783F0E3964A}"/>
            </a:ext>
          </a:extLst>
        </xdr:cNvPr>
        <xdr:cNvCxnSpPr/>
      </xdr:nvCxnSpPr>
      <xdr:spPr>
        <a:xfrm flipV="1">
          <a:off x="4086225" y="16722090"/>
          <a:ext cx="0" cy="1503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2E1ED63E-ADCE-4A82-AC34-BE1419230C51}"/>
            </a:ext>
          </a:extLst>
        </xdr:cNvPr>
        <xdr:cNvSpPr txBox="1"/>
      </xdr:nvSpPr>
      <xdr:spPr>
        <a:xfrm>
          <a:off x="4124960" y="1822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3F8ECB9D-E150-4BE5-B77C-40AA3F35860B}"/>
            </a:ext>
          </a:extLst>
        </xdr:cNvPr>
        <xdr:cNvCxnSpPr/>
      </xdr:nvCxnSpPr>
      <xdr:spPr>
        <a:xfrm>
          <a:off x="4020820" y="18225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2213C530-1873-4246-8E74-8A4F8173B0E9}"/>
            </a:ext>
          </a:extLst>
        </xdr:cNvPr>
        <xdr:cNvSpPr txBox="1"/>
      </xdr:nvSpPr>
      <xdr:spPr>
        <a:xfrm>
          <a:off x="4124960" y="1650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F75C270D-EFAC-4819-98BD-2A40B93F4E9F}"/>
            </a:ext>
          </a:extLst>
        </xdr:cNvPr>
        <xdr:cNvCxnSpPr/>
      </xdr:nvCxnSpPr>
      <xdr:spPr>
        <a:xfrm>
          <a:off x="4020820" y="1672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372C1393-19C9-41C0-A56E-DC7C3061A5E6}"/>
            </a:ext>
          </a:extLst>
        </xdr:cNvPr>
        <xdr:cNvSpPr txBox="1"/>
      </xdr:nvSpPr>
      <xdr:spPr>
        <a:xfrm>
          <a:off x="4124960" y="1724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5ED6788D-C98C-4154-AC7C-222959D78D4A}"/>
            </a:ext>
          </a:extLst>
        </xdr:cNvPr>
        <xdr:cNvSpPr/>
      </xdr:nvSpPr>
      <xdr:spPr>
        <a:xfrm>
          <a:off x="4036060" y="17393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7976FE2B-E241-4E86-9FF0-D575CDFAA058}"/>
            </a:ext>
          </a:extLst>
        </xdr:cNvPr>
        <xdr:cNvSpPr/>
      </xdr:nvSpPr>
      <xdr:spPr>
        <a:xfrm>
          <a:off x="3312160" y="17372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03023FCA-5577-41A4-9BB6-34A10AA5C100}"/>
            </a:ext>
          </a:extLst>
        </xdr:cNvPr>
        <xdr:cNvSpPr/>
      </xdr:nvSpPr>
      <xdr:spPr>
        <a:xfrm>
          <a:off x="25146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56E9ADC7-3FE1-4846-848C-C1F6E64560F0}"/>
            </a:ext>
          </a:extLst>
        </xdr:cNvPr>
        <xdr:cNvSpPr/>
      </xdr:nvSpPr>
      <xdr:spPr>
        <a:xfrm>
          <a:off x="173990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FAF09E23-AD45-4415-A94B-36D957F0905D}"/>
            </a:ext>
          </a:extLst>
        </xdr:cNvPr>
        <xdr:cNvSpPr/>
      </xdr:nvSpPr>
      <xdr:spPr>
        <a:xfrm>
          <a:off x="965200" y="17332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D2CB518-C431-46FE-818A-88D6BA8C61D7}"/>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68B78E0-F326-4FFD-9974-20B82C8A750A}"/>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B77152B3-2E89-4E7B-A88E-FBE9DB470CBF}"/>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3D56E5D2-7496-484B-8709-4C9167A5AC9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237E210D-93AF-4343-ABA8-2145FD4D3BBE}"/>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154939</xdr:rowOff>
    </xdr:from>
    <xdr:to>
      <xdr:col>24</xdr:col>
      <xdr:colOff>114300</xdr:colOff>
      <xdr:row>106</xdr:row>
      <xdr:rowOff>85089</xdr:rowOff>
    </xdr:to>
    <xdr:sp macro="" textlink="">
      <xdr:nvSpPr>
        <xdr:cNvPr id="421" name="楕円 420">
          <a:extLst>
            <a:ext uri="{FF2B5EF4-FFF2-40B4-BE49-F238E27FC236}">
              <a16:creationId xmlns:a16="http://schemas.microsoft.com/office/drawing/2014/main" id="{860DA8E3-2ADF-4B63-9FAD-42FFAA5BA415}"/>
            </a:ext>
          </a:extLst>
        </xdr:cNvPr>
        <xdr:cNvSpPr/>
      </xdr:nvSpPr>
      <xdr:spPr>
        <a:xfrm>
          <a:off x="4036060" y="17757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133366</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DD97970E-BF95-4047-BEBF-22706DB1700C}"/>
            </a:ext>
          </a:extLst>
        </xdr:cNvPr>
        <xdr:cNvSpPr txBox="1"/>
      </xdr:nvSpPr>
      <xdr:spPr>
        <a:xfrm>
          <a:off x="4124960" y="1773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107314</xdr:rowOff>
    </xdr:from>
    <xdr:to>
      <xdr:col>20</xdr:col>
      <xdr:colOff>38100</xdr:colOff>
      <xdr:row>106</xdr:row>
      <xdr:rowOff>37464</xdr:rowOff>
    </xdr:to>
    <xdr:sp macro="" textlink="">
      <xdr:nvSpPr>
        <xdr:cNvPr id="423" name="楕円 422">
          <a:extLst>
            <a:ext uri="{FF2B5EF4-FFF2-40B4-BE49-F238E27FC236}">
              <a16:creationId xmlns:a16="http://schemas.microsoft.com/office/drawing/2014/main" id="{283FA6F7-0803-4532-B55C-7911E7523D4B}"/>
            </a:ext>
          </a:extLst>
        </xdr:cNvPr>
        <xdr:cNvSpPr/>
      </xdr:nvSpPr>
      <xdr:spPr>
        <a:xfrm>
          <a:off x="3312160" y="177095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158114</xdr:rowOff>
    </xdr:from>
    <xdr:to>
      <xdr:col>24</xdr:col>
      <xdr:colOff>63500</xdr:colOff>
      <xdr:row>106</xdr:row>
      <xdr:rowOff>34289</xdr:rowOff>
    </xdr:to>
    <xdr:cxnSp macro="">
      <xdr:nvCxnSpPr>
        <xdr:cNvPr id="424" name="直線コネクタ 423">
          <a:extLst>
            <a:ext uri="{FF2B5EF4-FFF2-40B4-BE49-F238E27FC236}">
              <a16:creationId xmlns:a16="http://schemas.microsoft.com/office/drawing/2014/main" id="{5C4F99AE-075D-474D-B88D-1A3BF6BEFAF5}"/>
            </a:ext>
          </a:extLst>
        </xdr:cNvPr>
        <xdr:cNvCxnSpPr/>
      </xdr:nvCxnSpPr>
      <xdr:spPr>
        <a:xfrm>
          <a:off x="3355340" y="17760314"/>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76836</xdr:rowOff>
    </xdr:from>
    <xdr:to>
      <xdr:col>15</xdr:col>
      <xdr:colOff>101600</xdr:colOff>
      <xdr:row>106</xdr:row>
      <xdr:rowOff>6986</xdr:rowOff>
    </xdr:to>
    <xdr:sp macro="" textlink="">
      <xdr:nvSpPr>
        <xdr:cNvPr id="425" name="楕円 424">
          <a:extLst>
            <a:ext uri="{FF2B5EF4-FFF2-40B4-BE49-F238E27FC236}">
              <a16:creationId xmlns:a16="http://schemas.microsoft.com/office/drawing/2014/main" id="{DB2C3F37-7952-4AC5-8B52-22EA2E09FAB8}"/>
            </a:ext>
          </a:extLst>
        </xdr:cNvPr>
        <xdr:cNvSpPr/>
      </xdr:nvSpPr>
      <xdr:spPr>
        <a:xfrm>
          <a:off x="2514600" y="17679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127636</xdr:rowOff>
    </xdr:from>
    <xdr:to>
      <xdr:col>19</xdr:col>
      <xdr:colOff>177800</xdr:colOff>
      <xdr:row>105</xdr:row>
      <xdr:rowOff>158114</xdr:rowOff>
    </xdr:to>
    <xdr:cxnSp macro="">
      <xdr:nvCxnSpPr>
        <xdr:cNvPr id="426" name="直線コネクタ 425">
          <a:extLst>
            <a:ext uri="{FF2B5EF4-FFF2-40B4-BE49-F238E27FC236}">
              <a16:creationId xmlns:a16="http://schemas.microsoft.com/office/drawing/2014/main" id="{CAE09EAA-6A63-45FC-B043-17DBD229E8B4}"/>
            </a:ext>
          </a:extLst>
        </xdr:cNvPr>
        <xdr:cNvCxnSpPr/>
      </xdr:nvCxnSpPr>
      <xdr:spPr>
        <a:xfrm>
          <a:off x="2565400" y="17729836"/>
          <a:ext cx="78994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86361</xdr:rowOff>
    </xdr:from>
    <xdr:to>
      <xdr:col>10</xdr:col>
      <xdr:colOff>165100</xdr:colOff>
      <xdr:row>106</xdr:row>
      <xdr:rowOff>16511</xdr:rowOff>
    </xdr:to>
    <xdr:sp macro="" textlink="">
      <xdr:nvSpPr>
        <xdr:cNvPr id="427" name="楕円 426">
          <a:extLst>
            <a:ext uri="{FF2B5EF4-FFF2-40B4-BE49-F238E27FC236}">
              <a16:creationId xmlns:a16="http://schemas.microsoft.com/office/drawing/2014/main" id="{02F88419-EA8C-4298-85CE-D8340B234A12}"/>
            </a:ext>
          </a:extLst>
        </xdr:cNvPr>
        <xdr:cNvSpPr/>
      </xdr:nvSpPr>
      <xdr:spPr>
        <a:xfrm>
          <a:off x="1739900" y="17688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127636</xdr:rowOff>
    </xdr:from>
    <xdr:to>
      <xdr:col>15</xdr:col>
      <xdr:colOff>50800</xdr:colOff>
      <xdr:row>105</xdr:row>
      <xdr:rowOff>137161</xdr:rowOff>
    </xdr:to>
    <xdr:cxnSp macro="">
      <xdr:nvCxnSpPr>
        <xdr:cNvPr id="428" name="直線コネクタ 427">
          <a:extLst>
            <a:ext uri="{FF2B5EF4-FFF2-40B4-BE49-F238E27FC236}">
              <a16:creationId xmlns:a16="http://schemas.microsoft.com/office/drawing/2014/main" id="{4404DD54-BAA1-48BB-9CA1-0152BA995C92}"/>
            </a:ext>
          </a:extLst>
        </xdr:cNvPr>
        <xdr:cNvCxnSpPr/>
      </xdr:nvCxnSpPr>
      <xdr:spPr>
        <a:xfrm flipV="1">
          <a:off x="1790700" y="17729836"/>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57786</xdr:rowOff>
    </xdr:from>
    <xdr:to>
      <xdr:col>6</xdr:col>
      <xdr:colOff>38100</xdr:colOff>
      <xdr:row>105</xdr:row>
      <xdr:rowOff>159386</xdr:rowOff>
    </xdr:to>
    <xdr:sp macro="" textlink="">
      <xdr:nvSpPr>
        <xdr:cNvPr id="429" name="楕円 428">
          <a:extLst>
            <a:ext uri="{FF2B5EF4-FFF2-40B4-BE49-F238E27FC236}">
              <a16:creationId xmlns:a16="http://schemas.microsoft.com/office/drawing/2014/main" id="{77578014-A3B6-4BFD-9A53-06B30E4B34BA}"/>
            </a:ext>
          </a:extLst>
        </xdr:cNvPr>
        <xdr:cNvSpPr/>
      </xdr:nvSpPr>
      <xdr:spPr>
        <a:xfrm>
          <a:off x="965200" y="176599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108586</xdr:rowOff>
    </xdr:from>
    <xdr:to>
      <xdr:col>10</xdr:col>
      <xdr:colOff>114300</xdr:colOff>
      <xdr:row>105</xdr:row>
      <xdr:rowOff>137161</xdr:rowOff>
    </xdr:to>
    <xdr:cxnSp macro="">
      <xdr:nvCxnSpPr>
        <xdr:cNvPr id="430" name="直線コネクタ 429">
          <a:extLst>
            <a:ext uri="{FF2B5EF4-FFF2-40B4-BE49-F238E27FC236}">
              <a16:creationId xmlns:a16="http://schemas.microsoft.com/office/drawing/2014/main" id="{E308994C-957A-432A-BAB2-92BF044917F5}"/>
            </a:ext>
          </a:extLst>
        </xdr:cNvPr>
        <xdr:cNvCxnSpPr/>
      </xdr:nvCxnSpPr>
      <xdr:spPr>
        <a:xfrm>
          <a:off x="1008380" y="17710786"/>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a:extLst>
            <a:ext uri="{FF2B5EF4-FFF2-40B4-BE49-F238E27FC236}">
              <a16:creationId xmlns:a16="http://schemas.microsoft.com/office/drawing/2014/main" id="{D7CA6960-A363-48B2-A851-78160A62903B}"/>
            </a:ext>
          </a:extLst>
        </xdr:cNvPr>
        <xdr:cNvSpPr txBox="1"/>
      </xdr:nvSpPr>
      <xdr:spPr>
        <a:xfrm>
          <a:off x="317056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a:extLst>
            <a:ext uri="{FF2B5EF4-FFF2-40B4-BE49-F238E27FC236}">
              <a16:creationId xmlns:a16="http://schemas.microsoft.com/office/drawing/2014/main" id="{CE184DEF-33F3-4186-92A5-1066B7EE433E}"/>
            </a:ext>
          </a:extLst>
        </xdr:cNvPr>
        <xdr:cNvSpPr txBox="1"/>
      </xdr:nvSpPr>
      <xdr:spPr>
        <a:xfrm>
          <a:off x="238570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2F559747-1BC9-49D9-87FD-B0EB21E26F38}"/>
            </a:ext>
          </a:extLst>
        </xdr:cNvPr>
        <xdr:cNvSpPr txBox="1"/>
      </xdr:nvSpPr>
      <xdr:spPr>
        <a:xfrm>
          <a:off x="1611004" y="1711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a:extLst>
            <a:ext uri="{FF2B5EF4-FFF2-40B4-BE49-F238E27FC236}">
              <a16:creationId xmlns:a16="http://schemas.microsoft.com/office/drawing/2014/main" id="{F6C25398-F787-4262-B2DA-32228911C132}"/>
            </a:ext>
          </a:extLst>
        </xdr:cNvPr>
        <xdr:cNvSpPr txBox="1"/>
      </xdr:nvSpPr>
      <xdr:spPr>
        <a:xfrm>
          <a:off x="836304" y="1711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28591</xdr:rowOff>
    </xdr:from>
    <xdr:ext cx="405111" cy="259045"/>
    <xdr:sp macro="" textlink="">
      <xdr:nvSpPr>
        <xdr:cNvPr id="435" name="n_1mainValue【市民会館】&#10;有形固定資産減価償却率">
          <a:extLst>
            <a:ext uri="{FF2B5EF4-FFF2-40B4-BE49-F238E27FC236}">
              <a16:creationId xmlns:a16="http://schemas.microsoft.com/office/drawing/2014/main" id="{5275F812-07FD-435A-943D-539A312C081C}"/>
            </a:ext>
          </a:extLst>
        </xdr:cNvPr>
        <xdr:cNvSpPr txBox="1"/>
      </xdr:nvSpPr>
      <xdr:spPr>
        <a:xfrm>
          <a:off x="3170564" y="1779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169563</xdr:rowOff>
    </xdr:from>
    <xdr:ext cx="405111" cy="259045"/>
    <xdr:sp macro="" textlink="">
      <xdr:nvSpPr>
        <xdr:cNvPr id="436" name="n_2mainValue【市民会館】&#10;有形固定資産減価償却率">
          <a:extLst>
            <a:ext uri="{FF2B5EF4-FFF2-40B4-BE49-F238E27FC236}">
              <a16:creationId xmlns:a16="http://schemas.microsoft.com/office/drawing/2014/main" id="{22734A02-6E3C-4F0A-961D-4CB47A2A826E}"/>
            </a:ext>
          </a:extLst>
        </xdr:cNvPr>
        <xdr:cNvSpPr txBox="1"/>
      </xdr:nvSpPr>
      <xdr:spPr>
        <a:xfrm>
          <a:off x="2385704" y="1777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7638</xdr:rowOff>
    </xdr:from>
    <xdr:ext cx="405111" cy="259045"/>
    <xdr:sp macro="" textlink="">
      <xdr:nvSpPr>
        <xdr:cNvPr id="437" name="n_3mainValue【市民会館】&#10;有形固定資産減価償却率">
          <a:extLst>
            <a:ext uri="{FF2B5EF4-FFF2-40B4-BE49-F238E27FC236}">
              <a16:creationId xmlns:a16="http://schemas.microsoft.com/office/drawing/2014/main" id="{921AD245-25A2-4842-9B40-15707D81ADF9}"/>
            </a:ext>
          </a:extLst>
        </xdr:cNvPr>
        <xdr:cNvSpPr txBox="1"/>
      </xdr:nvSpPr>
      <xdr:spPr>
        <a:xfrm>
          <a:off x="1611004" y="1777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150513</xdr:rowOff>
    </xdr:from>
    <xdr:ext cx="405111" cy="259045"/>
    <xdr:sp macro="" textlink="">
      <xdr:nvSpPr>
        <xdr:cNvPr id="438" name="n_4mainValue【市民会館】&#10;有形固定資産減価償却率">
          <a:extLst>
            <a:ext uri="{FF2B5EF4-FFF2-40B4-BE49-F238E27FC236}">
              <a16:creationId xmlns:a16="http://schemas.microsoft.com/office/drawing/2014/main" id="{9AC1BFA6-8A15-45A5-BA1A-F9684B24B029}"/>
            </a:ext>
          </a:extLst>
        </xdr:cNvPr>
        <xdr:cNvSpPr txBox="1"/>
      </xdr:nvSpPr>
      <xdr:spPr>
        <a:xfrm>
          <a:off x="836304" y="1775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8D5C84C6-ACBE-4F54-893F-A802C5D2236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97B293D-D4C6-4BA0-83F4-5264E429CA7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F85B645F-693B-4FBB-A9BE-9CF38C890B7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7B09CCE4-B150-4ABD-A445-18127E9A5E8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35FAD885-C42F-47B4-9C9F-22486692FAF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EAE1F42B-E114-4533-8980-ED638B40714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FE902A6B-8F8F-4308-9F65-A990E89264A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5CE51E8A-DBBD-46C1-B585-646823FA67E7}"/>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BFC87FA4-C527-4981-8371-BE09BAA9BDC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B6E222FF-1F7E-49A1-9D30-AEF898F584CC}"/>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E0A47E75-8C25-427C-B9C3-8FC36E9C4C44}"/>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C79DA345-35C5-40A8-9327-27D48930472C}"/>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3A88F043-A6CD-47C2-84A1-4A7A038B5CFF}"/>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CF816DF6-8AA0-4343-BA91-7822CE566269}"/>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F999131D-C0E6-4D2F-AAFF-C3DBBB8A48CD}"/>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482CC993-B095-4AE2-8DD6-7E4E88ACB09C}"/>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0E286B7A-F25D-4F3F-933B-3F7DE69077F5}"/>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FE2D647F-9E6E-4D0B-B2B4-7BBA085ED609}"/>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C38C7A4-5961-46DC-8F01-6BF8104274AD}"/>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BE52120F-6F0F-4F40-A719-C2138056EE1F}"/>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3F288C68-7512-4534-9526-EA9937CC48D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8BC8DF0A-C247-43EE-AF48-2827C5276A95}"/>
            </a:ext>
          </a:extLst>
        </xdr:cNvPr>
        <xdr:cNvCxnSpPr/>
      </xdr:nvCxnSpPr>
      <xdr:spPr>
        <a:xfrm flipV="1">
          <a:off x="9219565" y="16978122"/>
          <a:ext cx="0" cy="113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5BB331F1-DC42-4D7A-897C-AE82E1F15863}"/>
            </a:ext>
          </a:extLst>
        </xdr:cNvPr>
        <xdr:cNvSpPr txBox="1"/>
      </xdr:nvSpPr>
      <xdr:spPr>
        <a:xfrm>
          <a:off x="9258300" y="181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F7F6A1BD-42A0-4C93-96F6-5B14BF75AD98}"/>
            </a:ext>
          </a:extLst>
        </xdr:cNvPr>
        <xdr:cNvCxnSpPr/>
      </xdr:nvCxnSpPr>
      <xdr:spPr>
        <a:xfrm>
          <a:off x="9154160" y="18108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48510AF8-70A2-4308-B052-228FBC025FE3}"/>
            </a:ext>
          </a:extLst>
        </xdr:cNvPr>
        <xdr:cNvSpPr txBox="1"/>
      </xdr:nvSpPr>
      <xdr:spPr>
        <a:xfrm>
          <a:off x="9258300" y="1676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FF1D2417-2825-420B-910D-474214282321}"/>
            </a:ext>
          </a:extLst>
        </xdr:cNvPr>
        <xdr:cNvCxnSpPr/>
      </xdr:nvCxnSpPr>
      <xdr:spPr>
        <a:xfrm>
          <a:off x="9154160" y="16978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F60D6349-13B7-42C1-93F1-C1686748E97D}"/>
            </a:ext>
          </a:extLst>
        </xdr:cNvPr>
        <xdr:cNvSpPr txBox="1"/>
      </xdr:nvSpPr>
      <xdr:spPr>
        <a:xfrm>
          <a:off x="9258300" y="17512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346E1A76-D436-41C0-8A54-9DAEF4CB5789}"/>
            </a:ext>
          </a:extLst>
        </xdr:cNvPr>
        <xdr:cNvSpPr/>
      </xdr:nvSpPr>
      <xdr:spPr>
        <a:xfrm>
          <a:off x="9192260" y="17657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0483FF4C-A739-47C1-9707-BCE9F9999517}"/>
            </a:ext>
          </a:extLst>
        </xdr:cNvPr>
        <xdr:cNvSpPr/>
      </xdr:nvSpPr>
      <xdr:spPr>
        <a:xfrm>
          <a:off x="8445500" y="1765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10A19840-20A4-44C0-BA20-402ACEC3436A}"/>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1AC4B588-C7CC-4839-AB70-1EFA01C44B15}"/>
            </a:ext>
          </a:extLst>
        </xdr:cNvPr>
        <xdr:cNvSpPr/>
      </xdr:nvSpPr>
      <xdr:spPr>
        <a:xfrm>
          <a:off x="687324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515F7F7F-936F-402B-8092-F10F79409904}"/>
            </a:ext>
          </a:extLst>
        </xdr:cNvPr>
        <xdr:cNvSpPr/>
      </xdr:nvSpPr>
      <xdr:spPr>
        <a:xfrm>
          <a:off x="609854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85C7B74-5969-4D60-BD0E-05C3017E29B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6C6DF35-AE5A-4F03-B372-9151ED9FB906}"/>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BFE2109-8529-4715-8055-20CCC5ED4D64}"/>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66A643A-8101-4BB0-8455-8017BDA7E34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848361C-F815-46E3-810D-8400B1C962E1}"/>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27687</xdr:rowOff>
    </xdr:from>
    <xdr:to>
      <xdr:col>55</xdr:col>
      <xdr:colOff>50800</xdr:colOff>
      <xdr:row>107</xdr:row>
      <xdr:rowOff>129287</xdr:rowOff>
    </xdr:to>
    <xdr:sp macro="" textlink="">
      <xdr:nvSpPr>
        <xdr:cNvPr id="476" name="楕円 475">
          <a:extLst>
            <a:ext uri="{FF2B5EF4-FFF2-40B4-BE49-F238E27FC236}">
              <a16:creationId xmlns:a16="http://schemas.microsoft.com/office/drawing/2014/main" id="{774C448C-729B-47ED-8988-AD1193CF389B}"/>
            </a:ext>
          </a:extLst>
        </xdr:cNvPr>
        <xdr:cNvSpPr/>
      </xdr:nvSpPr>
      <xdr:spPr>
        <a:xfrm>
          <a:off x="9192260" y="179651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114064</xdr:rowOff>
    </xdr:from>
    <xdr:ext cx="469744" cy="259045"/>
    <xdr:sp macro="" textlink="">
      <xdr:nvSpPr>
        <xdr:cNvPr id="477" name="【市民会館】&#10;一人当たり面積該当値テキスト">
          <a:extLst>
            <a:ext uri="{FF2B5EF4-FFF2-40B4-BE49-F238E27FC236}">
              <a16:creationId xmlns:a16="http://schemas.microsoft.com/office/drawing/2014/main" id="{654E923A-6211-4B3A-8652-895F31305BC4}"/>
            </a:ext>
          </a:extLst>
        </xdr:cNvPr>
        <xdr:cNvSpPr txBox="1"/>
      </xdr:nvSpPr>
      <xdr:spPr>
        <a:xfrm>
          <a:off x="9258300" y="1788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27687</xdr:rowOff>
    </xdr:from>
    <xdr:to>
      <xdr:col>50</xdr:col>
      <xdr:colOff>165100</xdr:colOff>
      <xdr:row>107</xdr:row>
      <xdr:rowOff>129287</xdr:rowOff>
    </xdr:to>
    <xdr:sp macro="" textlink="">
      <xdr:nvSpPr>
        <xdr:cNvPr id="478" name="楕円 477">
          <a:extLst>
            <a:ext uri="{FF2B5EF4-FFF2-40B4-BE49-F238E27FC236}">
              <a16:creationId xmlns:a16="http://schemas.microsoft.com/office/drawing/2014/main" id="{39E18EA5-F80B-4B36-BAD0-A65AF56D7E48}"/>
            </a:ext>
          </a:extLst>
        </xdr:cNvPr>
        <xdr:cNvSpPr/>
      </xdr:nvSpPr>
      <xdr:spPr>
        <a:xfrm>
          <a:off x="8445500" y="1796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78487</xdr:rowOff>
    </xdr:from>
    <xdr:to>
      <xdr:col>55</xdr:col>
      <xdr:colOff>0</xdr:colOff>
      <xdr:row>107</xdr:row>
      <xdr:rowOff>78487</xdr:rowOff>
    </xdr:to>
    <xdr:cxnSp macro="">
      <xdr:nvCxnSpPr>
        <xdr:cNvPr id="479" name="直線コネクタ 478">
          <a:extLst>
            <a:ext uri="{FF2B5EF4-FFF2-40B4-BE49-F238E27FC236}">
              <a16:creationId xmlns:a16="http://schemas.microsoft.com/office/drawing/2014/main" id="{A8ADEE5F-A4FE-4171-BAEC-20055275F467}"/>
            </a:ext>
          </a:extLst>
        </xdr:cNvPr>
        <xdr:cNvCxnSpPr/>
      </xdr:nvCxnSpPr>
      <xdr:spPr>
        <a:xfrm>
          <a:off x="8496300" y="1801596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32258</xdr:rowOff>
    </xdr:from>
    <xdr:to>
      <xdr:col>46</xdr:col>
      <xdr:colOff>38100</xdr:colOff>
      <xdr:row>107</xdr:row>
      <xdr:rowOff>133858</xdr:rowOff>
    </xdr:to>
    <xdr:sp macro="" textlink="">
      <xdr:nvSpPr>
        <xdr:cNvPr id="480" name="楕円 479">
          <a:extLst>
            <a:ext uri="{FF2B5EF4-FFF2-40B4-BE49-F238E27FC236}">
              <a16:creationId xmlns:a16="http://schemas.microsoft.com/office/drawing/2014/main" id="{F4AF65B2-BF04-4C41-9002-90C702BEF9E5}"/>
            </a:ext>
          </a:extLst>
        </xdr:cNvPr>
        <xdr:cNvSpPr/>
      </xdr:nvSpPr>
      <xdr:spPr>
        <a:xfrm>
          <a:off x="7670800" y="179697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78487</xdr:rowOff>
    </xdr:from>
    <xdr:to>
      <xdr:col>50</xdr:col>
      <xdr:colOff>114300</xdr:colOff>
      <xdr:row>107</xdr:row>
      <xdr:rowOff>83058</xdr:rowOff>
    </xdr:to>
    <xdr:cxnSp macro="">
      <xdr:nvCxnSpPr>
        <xdr:cNvPr id="481" name="直線コネクタ 480">
          <a:extLst>
            <a:ext uri="{FF2B5EF4-FFF2-40B4-BE49-F238E27FC236}">
              <a16:creationId xmlns:a16="http://schemas.microsoft.com/office/drawing/2014/main" id="{17C5F1F4-6FF2-4549-90F0-23CA3D5A7F3F}"/>
            </a:ext>
          </a:extLst>
        </xdr:cNvPr>
        <xdr:cNvCxnSpPr/>
      </xdr:nvCxnSpPr>
      <xdr:spPr>
        <a:xfrm flipV="1">
          <a:off x="7713980" y="18015967"/>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32258</xdr:rowOff>
    </xdr:from>
    <xdr:to>
      <xdr:col>41</xdr:col>
      <xdr:colOff>101600</xdr:colOff>
      <xdr:row>107</xdr:row>
      <xdr:rowOff>133858</xdr:rowOff>
    </xdr:to>
    <xdr:sp macro="" textlink="">
      <xdr:nvSpPr>
        <xdr:cNvPr id="482" name="楕円 481">
          <a:extLst>
            <a:ext uri="{FF2B5EF4-FFF2-40B4-BE49-F238E27FC236}">
              <a16:creationId xmlns:a16="http://schemas.microsoft.com/office/drawing/2014/main" id="{0920D6ED-E4EA-446E-9BD4-B2CD94A734B3}"/>
            </a:ext>
          </a:extLst>
        </xdr:cNvPr>
        <xdr:cNvSpPr/>
      </xdr:nvSpPr>
      <xdr:spPr>
        <a:xfrm>
          <a:off x="6873240" y="1796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83058</xdr:rowOff>
    </xdr:from>
    <xdr:to>
      <xdr:col>45</xdr:col>
      <xdr:colOff>177800</xdr:colOff>
      <xdr:row>107</xdr:row>
      <xdr:rowOff>83058</xdr:rowOff>
    </xdr:to>
    <xdr:cxnSp macro="">
      <xdr:nvCxnSpPr>
        <xdr:cNvPr id="483" name="直線コネクタ 482">
          <a:extLst>
            <a:ext uri="{FF2B5EF4-FFF2-40B4-BE49-F238E27FC236}">
              <a16:creationId xmlns:a16="http://schemas.microsoft.com/office/drawing/2014/main" id="{F515001F-857D-4FF2-B788-412F4261B243}"/>
            </a:ext>
          </a:extLst>
        </xdr:cNvPr>
        <xdr:cNvCxnSpPr/>
      </xdr:nvCxnSpPr>
      <xdr:spPr>
        <a:xfrm>
          <a:off x="6924040" y="180205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32258</xdr:rowOff>
    </xdr:from>
    <xdr:to>
      <xdr:col>36</xdr:col>
      <xdr:colOff>165100</xdr:colOff>
      <xdr:row>107</xdr:row>
      <xdr:rowOff>133858</xdr:rowOff>
    </xdr:to>
    <xdr:sp macro="" textlink="">
      <xdr:nvSpPr>
        <xdr:cNvPr id="484" name="楕円 483">
          <a:extLst>
            <a:ext uri="{FF2B5EF4-FFF2-40B4-BE49-F238E27FC236}">
              <a16:creationId xmlns:a16="http://schemas.microsoft.com/office/drawing/2014/main" id="{DD0DE4CD-619C-4699-81A2-62B2DBAC264B}"/>
            </a:ext>
          </a:extLst>
        </xdr:cNvPr>
        <xdr:cNvSpPr/>
      </xdr:nvSpPr>
      <xdr:spPr>
        <a:xfrm>
          <a:off x="6098540" y="1796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83058</xdr:rowOff>
    </xdr:from>
    <xdr:to>
      <xdr:col>41</xdr:col>
      <xdr:colOff>50800</xdr:colOff>
      <xdr:row>107</xdr:row>
      <xdr:rowOff>83058</xdr:rowOff>
    </xdr:to>
    <xdr:cxnSp macro="">
      <xdr:nvCxnSpPr>
        <xdr:cNvPr id="485" name="直線コネクタ 484">
          <a:extLst>
            <a:ext uri="{FF2B5EF4-FFF2-40B4-BE49-F238E27FC236}">
              <a16:creationId xmlns:a16="http://schemas.microsoft.com/office/drawing/2014/main" id="{BF7A497B-AEB0-4996-B498-324E6B4B3E47}"/>
            </a:ext>
          </a:extLst>
        </xdr:cNvPr>
        <xdr:cNvCxnSpPr/>
      </xdr:nvCxnSpPr>
      <xdr:spPr>
        <a:xfrm>
          <a:off x="6149340" y="180205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B2973391-CFD7-4721-AB18-260668CCD7BA}"/>
            </a:ext>
          </a:extLst>
        </xdr:cNvPr>
        <xdr:cNvSpPr txBox="1"/>
      </xdr:nvSpPr>
      <xdr:spPr>
        <a:xfrm>
          <a:off x="827158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CEFA4638-D618-4888-A355-B80E7603D050}"/>
            </a:ext>
          </a:extLst>
        </xdr:cNvPr>
        <xdr:cNvSpPr txBox="1"/>
      </xdr:nvSpPr>
      <xdr:spPr>
        <a:xfrm>
          <a:off x="750958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0F07AEB6-8ED4-416B-8365-8AD005ACF049}"/>
            </a:ext>
          </a:extLst>
        </xdr:cNvPr>
        <xdr:cNvSpPr txBox="1"/>
      </xdr:nvSpPr>
      <xdr:spPr>
        <a:xfrm>
          <a:off x="6712027" y="1745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90824CC0-1038-4BC8-8B45-3D069F03FFA1}"/>
            </a:ext>
          </a:extLst>
        </xdr:cNvPr>
        <xdr:cNvSpPr txBox="1"/>
      </xdr:nvSpPr>
      <xdr:spPr>
        <a:xfrm>
          <a:off x="5937327" y="174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120414</xdr:rowOff>
    </xdr:from>
    <xdr:ext cx="469744" cy="259045"/>
    <xdr:sp macro="" textlink="">
      <xdr:nvSpPr>
        <xdr:cNvPr id="490" name="n_1mainValue【市民会館】&#10;一人当たり面積">
          <a:extLst>
            <a:ext uri="{FF2B5EF4-FFF2-40B4-BE49-F238E27FC236}">
              <a16:creationId xmlns:a16="http://schemas.microsoft.com/office/drawing/2014/main" id="{A7AC6957-6CF2-497F-A674-7EE7D2FC9426}"/>
            </a:ext>
          </a:extLst>
        </xdr:cNvPr>
        <xdr:cNvSpPr txBox="1"/>
      </xdr:nvSpPr>
      <xdr:spPr>
        <a:xfrm>
          <a:off x="8271587" y="1805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124985</xdr:rowOff>
    </xdr:from>
    <xdr:ext cx="469744" cy="259045"/>
    <xdr:sp macro="" textlink="">
      <xdr:nvSpPr>
        <xdr:cNvPr id="491" name="n_2mainValue【市民会館】&#10;一人当たり面積">
          <a:extLst>
            <a:ext uri="{FF2B5EF4-FFF2-40B4-BE49-F238E27FC236}">
              <a16:creationId xmlns:a16="http://schemas.microsoft.com/office/drawing/2014/main" id="{C8D9D7A8-C396-4F84-A6D7-C468F7214E9C}"/>
            </a:ext>
          </a:extLst>
        </xdr:cNvPr>
        <xdr:cNvSpPr txBox="1"/>
      </xdr:nvSpPr>
      <xdr:spPr>
        <a:xfrm>
          <a:off x="7509587" y="1806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124985</xdr:rowOff>
    </xdr:from>
    <xdr:ext cx="469744" cy="259045"/>
    <xdr:sp macro="" textlink="">
      <xdr:nvSpPr>
        <xdr:cNvPr id="492" name="n_3mainValue【市民会館】&#10;一人当たり面積">
          <a:extLst>
            <a:ext uri="{FF2B5EF4-FFF2-40B4-BE49-F238E27FC236}">
              <a16:creationId xmlns:a16="http://schemas.microsoft.com/office/drawing/2014/main" id="{EC1490AD-81CD-446E-86FB-EB31F08F1305}"/>
            </a:ext>
          </a:extLst>
        </xdr:cNvPr>
        <xdr:cNvSpPr txBox="1"/>
      </xdr:nvSpPr>
      <xdr:spPr>
        <a:xfrm>
          <a:off x="6712027" y="1806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124985</xdr:rowOff>
    </xdr:from>
    <xdr:ext cx="469744" cy="259045"/>
    <xdr:sp macro="" textlink="">
      <xdr:nvSpPr>
        <xdr:cNvPr id="493" name="n_4mainValue【市民会館】&#10;一人当たり面積">
          <a:extLst>
            <a:ext uri="{FF2B5EF4-FFF2-40B4-BE49-F238E27FC236}">
              <a16:creationId xmlns:a16="http://schemas.microsoft.com/office/drawing/2014/main" id="{59DBFFDD-E730-43B4-B325-D27C1AAC7EA9}"/>
            </a:ext>
          </a:extLst>
        </xdr:cNvPr>
        <xdr:cNvSpPr txBox="1"/>
      </xdr:nvSpPr>
      <xdr:spPr>
        <a:xfrm>
          <a:off x="5937327" y="1806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DFB6D1CC-520B-41C3-8B84-D4F419A286A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6456ED71-3835-4318-92F2-2FD147AB7FA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66AF4F4B-2165-4742-8F5E-4C1017650C0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A28429C5-DE20-4AD2-9F79-FCE1AAC8E76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F4246095-5CA6-4DBF-890C-765D21A4629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B70D8308-DB0F-4FC7-B7C5-93AC04D54E7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F08BCCF1-A03C-456D-A2BB-63F27A09D7F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2FD3D9BE-7458-478A-93B3-EB41EE06F06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B0F72917-EDDA-467E-A744-EDE5A187F76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A2DEAE38-E039-4985-A4DB-C1FE452DF88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1AE71492-A36E-4EC5-A3CB-72303E276D8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EE961274-FA5B-4497-8A6D-D67D852A71CA}"/>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83C1EC22-38B3-41D5-8033-DFA0BC1CE93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2F47A34B-0E54-41F0-B264-6556498D5A5A}"/>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19441988-477C-47A8-A99B-619D9DE8D9B9}"/>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BE80D993-655A-450E-81DE-60253855F66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082D2F7A-1B9B-4FF8-8544-6BB0C4AC084D}"/>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4861C64D-BF99-4B32-81D0-3F5F92D0C51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BCD757B6-B99A-4C6F-BF10-143CA8B1F26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F8175DDF-C07B-4475-B37D-3E3050DE671B}"/>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415CA0C0-8F1C-44B3-A883-0A9DBB562537}"/>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2E2ED10D-102C-4D7B-9A9F-2A7EF0B9599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29F33E03-0A27-46B5-9D39-81B69A214669}"/>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E318BE06-76D7-4C33-B9C1-57F0C97DB2E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183EEBB6-A1BF-446F-92BB-7F13763A30F2}"/>
            </a:ext>
          </a:extLst>
        </xdr:cNvPr>
        <xdr:cNvCxnSpPr/>
      </xdr:nvCxnSpPr>
      <xdr:spPr>
        <a:xfrm flipV="1">
          <a:off x="14375764" y="553212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C954D69C-4B53-4A9A-82FB-CC5FF5EEFB69}"/>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61090945-A709-41E7-9896-1ABFA996D05D}"/>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CFF79F04-D57B-42C7-9D49-B2825E366443}"/>
            </a:ext>
          </a:extLst>
        </xdr:cNvPr>
        <xdr:cNvSpPr txBox="1"/>
      </xdr:nvSpPr>
      <xdr:spPr>
        <a:xfrm>
          <a:off x="14414500" y="531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DE023527-DCFE-415D-95E7-4DCA87F3D93C}"/>
            </a:ext>
          </a:extLst>
        </xdr:cNvPr>
        <xdr:cNvCxnSpPr/>
      </xdr:nvCxnSpPr>
      <xdr:spPr>
        <a:xfrm>
          <a:off x="14287500" y="553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BA25FE26-9EA8-4786-975E-84DF2FF29254}"/>
            </a:ext>
          </a:extLst>
        </xdr:cNvPr>
        <xdr:cNvSpPr txBox="1"/>
      </xdr:nvSpPr>
      <xdr:spPr>
        <a:xfrm>
          <a:off x="14414500" y="629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330C799A-9906-41FD-B884-17AC4883C58A}"/>
            </a:ext>
          </a:extLst>
        </xdr:cNvPr>
        <xdr:cNvSpPr/>
      </xdr:nvSpPr>
      <xdr:spPr>
        <a:xfrm>
          <a:off x="14325600" y="64395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A4AA9BCC-65BD-4BBA-8A4B-045318D5CDFD}"/>
            </a:ext>
          </a:extLst>
        </xdr:cNvPr>
        <xdr:cNvSpPr/>
      </xdr:nvSpPr>
      <xdr:spPr>
        <a:xfrm>
          <a:off x="1357884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E7852CB4-04FB-46EB-89F2-E50272DF55AB}"/>
            </a:ext>
          </a:extLst>
        </xdr:cNvPr>
        <xdr:cNvSpPr/>
      </xdr:nvSpPr>
      <xdr:spPr>
        <a:xfrm>
          <a:off x="1280414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506EEBBE-640D-44CD-BD6E-E2D7CB9BDC55}"/>
            </a:ext>
          </a:extLst>
        </xdr:cNvPr>
        <xdr:cNvSpPr/>
      </xdr:nvSpPr>
      <xdr:spPr>
        <a:xfrm>
          <a:off x="1202944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C8FCED76-1A20-4512-A963-FCB4D8976657}"/>
            </a:ext>
          </a:extLst>
        </xdr:cNvPr>
        <xdr:cNvSpPr/>
      </xdr:nvSpPr>
      <xdr:spPr>
        <a:xfrm>
          <a:off x="1123188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005DED8-9E91-4F36-BDAC-204ECFC6BD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D1D7370-5D11-4FB4-AF55-0ADF4084164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EA32EF3-5B4C-49DF-A58A-EEB9AA9FD28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22F62DB-2D7A-4B95-AAB0-8B23E2971D4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DE820B58-4D4E-49BE-A2EB-173D4C6F53F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93980</xdr:rowOff>
    </xdr:from>
    <xdr:to>
      <xdr:col>85</xdr:col>
      <xdr:colOff>177800</xdr:colOff>
      <xdr:row>40</xdr:row>
      <xdr:rowOff>24130</xdr:rowOff>
    </xdr:to>
    <xdr:sp macro="" textlink="">
      <xdr:nvSpPr>
        <xdr:cNvPr id="534" name="楕円 533">
          <a:extLst>
            <a:ext uri="{FF2B5EF4-FFF2-40B4-BE49-F238E27FC236}">
              <a16:creationId xmlns:a16="http://schemas.microsoft.com/office/drawing/2014/main" id="{3DB37DA8-63B2-4EF0-91A6-89278BEEDB34}"/>
            </a:ext>
          </a:extLst>
        </xdr:cNvPr>
        <xdr:cNvSpPr/>
      </xdr:nvSpPr>
      <xdr:spPr>
        <a:xfrm>
          <a:off x="14325600" y="66319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72407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D1A0FC51-3763-4C85-8F7A-8BAE5EA01779}"/>
            </a:ext>
          </a:extLst>
        </xdr:cNvPr>
        <xdr:cNvSpPr txBox="1"/>
      </xdr:nvSpPr>
      <xdr:spPr>
        <a:xfrm>
          <a:off x="14414500"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59690</xdr:rowOff>
    </xdr:from>
    <xdr:to>
      <xdr:col>81</xdr:col>
      <xdr:colOff>101600</xdr:colOff>
      <xdr:row>39</xdr:row>
      <xdr:rowOff>161290</xdr:rowOff>
    </xdr:to>
    <xdr:sp macro="" textlink="">
      <xdr:nvSpPr>
        <xdr:cNvPr id="536" name="楕円 535">
          <a:extLst>
            <a:ext uri="{FF2B5EF4-FFF2-40B4-BE49-F238E27FC236}">
              <a16:creationId xmlns:a16="http://schemas.microsoft.com/office/drawing/2014/main" id="{697D9892-0377-4F45-A9C5-1F5084FA6C17}"/>
            </a:ext>
          </a:extLst>
        </xdr:cNvPr>
        <xdr:cNvSpPr/>
      </xdr:nvSpPr>
      <xdr:spPr>
        <a:xfrm>
          <a:off x="1357884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110490</xdr:rowOff>
    </xdr:from>
    <xdr:to>
      <xdr:col>85</xdr:col>
      <xdr:colOff>127000</xdr:colOff>
      <xdr:row>39</xdr:row>
      <xdr:rowOff>144780</xdr:rowOff>
    </xdr:to>
    <xdr:cxnSp macro="">
      <xdr:nvCxnSpPr>
        <xdr:cNvPr id="537" name="直線コネクタ 536">
          <a:extLst>
            <a:ext uri="{FF2B5EF4-FFF2-40B4-BE49-F238E27FC236}">
              <a16:creationId xmlns:a16="http://schemas.microsoft.com/office/drawing/2014/main" id="{6929F3D8-B43B-49FA-9936-DD16B1222908}"/>
            </a:ext>
          </a:extLst>
        </xdr:cNvPr>
        <xdr:cNvCxnSpPr/>
      </xdr:nvCxnSpPr>
      <xdr:spPr>
        <a:xfrm>
          <a:off x="13629640" y="664845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61595</xdr:rowOff>
    </xdr:from>
    <xdr:to>
      <xdr:col>76</xdr:col>
      <xdr:colOff>165100</xdr:colOff>
      <xdr:row>39</xdr:row>
      <xdr:rowOff>163195</xdr:rowOff>
    </xdr:to>
    <xdr:sp macro="" textlink="">
      <xdr:nvSpPr>
        <xdr:cNvPr id="538" name="楕円 537">
          <a:extLst>
            <a:ext uri="{FF2B5EF4-FFF2-40B4-BE49-F238E27FC236}">
              <a16:creationId xmlns:a16="http://schemas.microsoft.com/office/drawing/2014/main" id="{D698012A-0B11-4D03-A87C-FFB98328C80D}"/>
            </a:ext>
          </a:extLst>
        </xdr:cNvPr>
        <xdr:cNvSpPr/>
      </xdr:nvSpPr>
      <xdr:spPr>
        <a:xfrm>
          <a:off x="1280414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110490</xdr:rowOff>
    </xdr:from>
    <xdr:to>
      <xdr:col>81</xdr:col>
      <xdr:colOff>50800</xdr:colOff>
      <xdr:row>39</xdr:row>
      <xdr:rowOff>112395</xdr:rowOff>
    </xdr:to>
    <xdr:cxnSp macro="">
      <xdr:nvCxnSpPr>
        <xdr:cNvPr id="539" name="直線コネクタ 538">
          <a:extLst>
            <a:ext uri="{FF2B5EF4-FFF2-40B4-BE49-F238E27FC236}">
              <a16:creationId xmlns:a16="http://schemas.microsoft.com/office/drawing/2014/main" id="{E8694809-FE76-4546-BD68-D1A7CC65368F}"/>
            </a:ext>
          </a:extLst>
        </xdr:cNvPr>
        <xdr:cNvCxnSpPr/>
      </xdr:nvCxnSpPr>
      <xdr:spPr>
        <a:xfrm flipV="1">
          <a:off x="12854940" y="664845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149225</xdr:rowOff>
    </xdr:from>
    <xdr:to>
      <xdr:col>72</xdr:col>
      <xdr:colOff>38100</xdr:colOff>
      <xdr:row>40</xdr:row>
      <xdr:rowOff>79375</xdr:rowOff>
    </xdr:to>
    <xdr:sp macro="" textlink="">
      <xdr:nvSpPr>
        <xdr:cNvPr id="540" name="楕円 539">
          <a:extLst>
            <a:ext uri="{FF2B5EF4-FFF2-40B4-BE49-F238E27FC236}">
              <a16:creationId xmlns:a16="http://schemas.microsoft.com/office/drawing/2014/main" id="{25D0D5A2-AA17-48F3-AD12-92A91D5EE414}"/>
            </a:ext>
          </a:extLst>
        </xdr:cNvPr>
        <xdr:cNvSpPr/>
      </xdr:nvSpPr>
      <xdr:spPr>
        <a:xfrm>
          <a:off x="12029440" y="66871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112395</xdr:rowOff>
    </xdr:from>
    <xdr:to>
      <xdr:col>76</xdr:col>
      <xdr:colOff>114300</xdr:colOff>
      <xdr:row>40</xdr:row>
      <xdr:rowOff>28575</xdr:rowOff>
    </xdr:to>
    <xdr:cxnSp macro="">
      <xdr:nvCxnSpPr>
        <xdr:cNvPr id="541" name="直線コネクタ 540">
          <a:extLst>
            <a:ext uri="{FF2B5EF4-FFF2-40B4-BE49-F238E27FC236}">
              <a16:creationId xmlns:a16="http://schemas.microsoft.com/office/drawing/2014/main" id="{FCABC1CB-1997-4FC6-B3A1-E40C1FC1A54C}"/>
            </a:ext>
          </a:extLst>
        </xdr:cNvPr>
        <xdr:cNvCxnSpPr/>
      </xdr:nvCxnSpPr>
      <xdr:spPr>
        <a:xfrm flipV="1">
          <a:off x="12072620" y="6650355"/>
          <a:ext cx="78232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149225</xdr:rowOff>
    </xdr:from>
    <xdr:to>
      <xdr:col>67</xdr:col>
      <xdr:colOff>101600</xdr:colOff>
      <xdr:row>40</xdr:row>
      <xdr:rowOff>79375</xdr:rowOff>
    </xdr:to>
    <xdr:sp macro="" textlink="">
      <xdr:nvSpPr>
        <xdr:cNvPr id="542" name="楕円 541">
          <a:extLst>
            <a:ext uri="{FF2B5EF4-FFF2-40B4-BE49-F238E27FC236}">
              <a16:creationId xmlns:a16="http://schemas.microsoft.com/office/drawing/2014/main" id="{69B8216E-5AB4-41A5-894B-00246CEDF1E9}"/>
            </a:ext>
          </a:extLst>
        </xdr:cNvPr>
        <xdr:cNvSpPr/>
      </xdr:nvSpPr>
      <xdr:spPr>
        <a:xfrm>
          <a:off x="11231880" y="6687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28575</xdr:rowOff>
    </xdr:from>
    <xdr:to>
      <xdr:col>71</xdr:col>
      <xdr:colOff>177800</xdr:colOff>
      <xdr:row>40</xdr:row>
      <xdr:rowOff>28575</xdr:rowOff>
    </xdr:to>
    <xdr:cxnSp macro="">
      <xdr:nvCxnSpPr>
        <xdr:cNvPr id="543" name="直線コネクタ 542">
          <a:extLst>
            <a:ext uri="{FF2B5EF4-FFF2-40B4-BE49-F238E27FC236}">
              <a16:creationId xmlns:a16="http://schemas.microsoft.com/office/drawing/2014/main" id="{41BECAA6-3F24-4E86-B6DA-7CEC57444F7C}"/>
            </a:ext>
          </a:extLst>
        </xdr:cNvPr>
        <xdr:cNvCxnSpPr/>
      </xdr:nvCxnSpPr>
      <xdr:spPr>
        <a:xfrm>
          <a:off x="11282680" y="673417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B050B46F-4F67-45E2-B800-A8B8EFB7B8DD}"/>
            </a:ext>
          </a:extLst>
        </xdr:cNvPr>
        <xdr:cNvSpPr txBox="1"/>
      </xdr:nvSpPr>
      <xdr:spPr>
        <a:xfrm>
          <a:off x="134372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AAA3A8F-0D9B-4C28-A673-0B1218B7E77A}"/>
            </a:ext>
          </a:extLst>
        </xdr:cNvPr>
        <xdr:cNvSpPr txBox="1"/>
      </xdr:nvSpPr>
      <xdr:spPr>
        <a:xfrm>
          <a:off x="126752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E5EE542F-2A74-445B-9B4F-6759460BBA9E}"/>
            </a:ext>
          </a:extLst>
        </xdr:cNvPr>
        <xdr:cNvSpPr txBox="1"/>
      </xdr:nvSpPr>
      <xdr:spPr>
        <a:xfrm>
          <a:off x="119005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A07927B1-033A-48FB-9E0B-682B54B8882A}"/>
            </a:ext>
          </a:extLst>
        </xdr:cNvPr>
        <xdr:cNvSpPr txBox="1"/>
      </xdr:nvSpPr>
      <xdr:spPr>
        <a:xfrm>
          <a:off x="1110298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152417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9EE80CF5-7659-47CF-B4AD-2EF9EFE33758}"/>
            </a:ext>
          </a:extLst>
        </xdr:cNvPr>
        <xdr:cNvSpPr txBox="1"/>
      </xdr:nvSpPr>
      <xdr:spPr>
        <a:xfrm>
          <a:off x="134372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154322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91518BD4-2E5B-4919-9834-1E12553ED3AD}"/>
            </a:ext>
          </a:extLst>
        </xdr:cNvPr>
        <xdr:cNvSpPr txBox="1"/>
      </xdr:nvSpPr>
      <xdr:spPr>
        <a:xfrm>
          <a:off x="1267524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70502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28901F2E-1D54-478B-860D-3015E0DA443B}"/>
            </a:ext>
          </a:extLst>
        </xdr:cNvPr>
        <xdr:cNvSpPr txBox="1"/>
      </xdr:nvSpPr>
      <xdr:spPr>
        <a:xfrm>
          <a:off x="1190054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70502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1AE5E1B4-313D-421E-AB53-DC0FC1C19B2A}"/>
            </a:ext>
          </a:extLst>
        </xdr:cNvPr>
        <xdr:cNvSpPr txBox="1"/>
      </xdr:nvSpPr>
      <xdr:spPr>
        <a:xfrm>
          <a:off x="1110298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7BDA114-4940-4DB2-AFBF-5DE9DADB2B2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D7E11F67-C0E6-474D-9024-740544E0FD8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FCEBED97-8309-48B2-923D-6D5895A6602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5F62A650-B4AA-45D7-9AB2-A83280C9135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717DA959-8B87-490C-8DE4-D710713140A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61816BB1-3BA1-4505-AF4F-96C88705700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AF8C6B4A-97D1-42D9-A956-5CBA967D76D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44BF328B-4724-4D5A-A411-56033EB3A90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55817C97-2646-4EBF-BAA7-074A373C0B9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FB924D94-C134-4CD3-9BB9-3C1E91A334B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49A15BE2-B038-4AB9-A2D8-0CC2723668CA}"/>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851CD1C3-68A6-4251-AD48-6CB54AD998B7}"/>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A40C091B-B05D-4B6C-A0CC-9C862DFF5F33}"/>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604ECA84-41BD-49F3-80C3-E96C9EDE2032}"/>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78205CA2-6D3F-407E-98B2-ACC942A2CA6B}"/>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1310FE82-8AFB-4728-89C5-971ADAB46E6C}"/>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5DAAAFAE-A445-407F-9ECE-4517395DFE6E}"/>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BC85B2AF-F409-49DC-8C0A-FE83D2EF82AA}"/>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7F44A5B4-EC9B-4063-B447-C4B76E237FC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368E8C25-15E8-4155-BA43-DC67F3A0AC56}"/>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72D8AAE9-4CAB-4B5C-9909-323D1484B241}"/>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42861E0F-11EC-4824-9202-5E08303B0317}"/>
            </a:ext>
          </a:extLst>
        </xdr:cNvPr>
        <xdr:cNvCxnSpPr/>
      </xdr:nvCxnSpPr>
      <xdr:spPr>
        <a:xfrm flipV="1">
          <a:off x="19509104" y="5693679"/>
          <a:ext cx="0" cy="1311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88123C06-A98F-45A1-AAFD-DA8BB86589E1}"/>
            </a:ext>
          </a:extLst>
        </xdr:cNvPr>
        <xdr:cNvSpPr txBox="1"/>
      </xdr:nvSpPr>
      <xdr:spPr>
        <a:xfrm>
          <a:off x="19547840" y="700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2F0E55AE-35B4-420E-912D-A319C7B6CAE1}"/>
            </a:ext>
          </a:extLst>
        </xdr:cNvPr>
        <xdr:cNvCxnSpPr/>
      </xdr:nvCxnSpPr>
      <xdr:spPr>
        <a:xfrm>
          <a:off x="19443700" y="7005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D6E74D61-75FE-48D6-B886-CA26297BB7BC}"/>
            </a:ext>
          </a:extLst>
        </xdr:cNvPr>
        <xdr:cNvSpPr txBox="1"/>
      </xdr:nvSpPr>
      <xdr:spPr>
        <a:xfrm>
          <a:off x="19547840" y="5472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1753D39D-3EC9-4ABC-9CB5-4AD16B6097BF}"/>
            </a:ext>
          </a:extLst>
        </xdr:cNvPr>
        <xdr:cNvCxnSpPr/>
      </xdr:nvCxnSpPr>
      <xdr:spPr>
        <a:xfrm>
          <a:off x="19443700" y="56936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FFE5BC9D-A035-4717-AAAC-173C4A78AC4E}"/>
            </a:ext>
          </a:extLst>
        </xdr:cNvPr>
        <xdr:cNvSpPr txBox="1"/>
      </xdr:nvSpPr>
      <xdr:spPr>
        <a:xfrm>
          <a:off x="19547840" y="6425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D34E62EA-8333-4C18-A89C-E1A5165D5516}"/>
            </a:ext>
          </a:extLst>
        </xdr:cNvPr>
        <xdr:cNvSpPr/>
      </xdr:nvSpPr>
      <xdr:spPr>
        <a:xfrm>
          <a:off x="19458940" y="65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D4E4CEBF-823E-454A-86D1-E2CB39CE57A0}"/>
            </a:ext>
          </a:extLst>
        </xdr:cNvPr>
        <xdr:cNvSpPr/>
      </xdr:nvSpPr>
      <xdr:spPr>
        <a:xfrm>
          <a:off x="18735040" y="6568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BF38C7CF-3DB2-467F-A150-766312327F4A}"/>
            </a:ext>
          </a:extLst>
        </xdr:cNvPr>
        <xdr:cNvSpPr/>
      </xdr:nvSpPr>
      <xdr:spPr>
        <a:xfrm>
          <a:off x="17937480" y="6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9625B90C-044B-4EB2-B427-09F36D344B91}"/>
            </a:ext>
          </a:extLst>
        </xdr:cNvPr>
        <xdr:cNvSpPr/>
      </xdr:nvSpPr>
      <xdr:spPr>
        <a:xfrm>
          <a:off x="17162780" y="659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8ADC883F-D76F-4DD5-A0DB-2449242E3901}"/>
            </a:ext>
          </a:extLst>
        </xdr:cNvPr>
        <xdr:cNvSpPr/>
      </xdr:nvSpPr>
      <xdr:spPr>
        <a:xfrm>
          <a:off x="16388080" y="6571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D838F06-1664-4FC6-9616-A9BDF542FA9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334EE46-F1DC-4312-B52B-66368B332B9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D949EAF-9E9E-45D8-BB9C-65C2248C127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9A5B92A-D341-456D-A31F-078F74597D5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C2E8D83-2D79-4462-9868-43C0E97E3F0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108167</xdr:rowOff>
    </xdr:from>
    <xdr:to>
      <xdr:col>116</xdr:col>
      <xdr:colOff>114300</xdr:colOff>
      <xdr:row>40</xdr:row>
      <xdr:rowOff>38317</xdr:rowOff>
    </xdr:to>
    <xdr:sp macro="" textlink="">
      <xdr:nvSpPr>
        <xdr:cNvPr id="589" name="楕円 588">
          <a:extLst>
            <a:ext uri="{FF2B5EF4-FFF2-40B4-BE49-F238E27FC236}">
              <a16:creationId xmlns:a16="http://schemas.microsoft.com/office/drawing/2014/main" id="{ACE99A85-8AA7-4E53-BEF0-C6555B8E9585}"/>
            </a:ext>
          </a:extLst>
        </xdr:cNvPr>
        <xdr:cNvSpPr/>
      </xdr:nvSpPr>
      <xdr:spPr>
        <a:xfrm>
          <a:off x="19458940" y="66461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86594</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A25E0B0C-ACD1-4949-854B-95415F2312DD}"/>
            </a:ext>
          </a:extLst>
        </xdr:cNvPr>
        <xdr:cNvSpPr txBox="1"/>
      </xdr:nvSpPr>
      <xdr:spPr>
        <a:xfrm>
          <a:off x="19547840" y="662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64664</xdr:rowOff>
    </xdr:from>
    <xdr:to>
      <xdr:col>112</xdr:col>
      <xdr:colOff>38100</xdr:colOff>
      <xdr:row>39</xdr:row>
      <xdr:rowOff>166264</xdr:rowOff>
    </xdr:to>
    <xdr:sp macro="" textlink="">
      <xdr:nvSpPr>
        <xdr:cNvPr id="591" name="楕円 590">
          <a:extLst>
            <a:ext uri="{FF2B5EF4-FFF2-40B4-BE49-F238E27FC236}">
              <a16:creationId xmlns:a16="http://schemas.microsoft.com/office/drawing/2014/main" id="{7E55E5DE-DC5A-4C0B-A38E-CBDABC67022C}"/>
            </a:ext>
          </a:extLst>
        </xdr:cNvPr>
        <xdr:cNvSpPr/>
      </xdr:nvSpPr>
      <xdr:spPr>
        <a:xfrm>
          <a:off x="18735040" y="66026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115464</xdr:rowOff>
    </xdr:from>
    <xdr:to>
      <xdr:col>116</xdr:col>
      <xdr:colOff>63500</xdr:colOff>
      <xdr:row>39</xdr:row>
      <xdr:rowOff>158967</xdr:rowOff>
    </xdr:to>
    <xdr:cxnSp macro="">
      <xdr:nvCxnSpPr>
        <xdr:cNvPr id="592" name="直線コネクタ 591">
          <a:extLst>
            <a:ext uri="{FF2B5EF4-FFF2-40B4-BE49-F238E27FC236}">
              <a16:creationId xmlns:a16="http://schemas.microsoft.com/office/drawing/2014/main" id="{01FE1BDB-EA7D-4BE0-8697-C04FA3869BFE}"/>
            </a:ext>
          </a:extLst>
        </xdr:cNvPr>
        <xdr:cNvCxnSpPr/>
      </xdr:nvCxnSpPr>
      <xdr:spPr>
        <a:xfrm>
          <a:off x="18778220" y="6653424"/>
          <a:ext cx="731520" cy="43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35499</xdr:rowOff>
    </xdr:from>
    <xdr:to>
      <xdr:col>107</xdr:col>
      <xdr:colOff>101600</xdr:colOff>
      <xdr:row>39</xdr:row>
      <xdr:rowOff>137099</xdr:rowOff>
    </xdr:to>
    <xdr:sp macro="" textlink="">
      <xdr:nvSpPr>
        <xdr:cNvPr id="593" name="楕円 592">
          <a:extLst>
            <a:ext uri="{FF2B5EF4-FFF2-40B4-BE49-F238E27FC236}">
              <a16:creationId xmlns:a16="http://schemas.microsoft.com/office/drawing/2014/main" id="{58AD39C1-4DFA-4693-8C2E-C4A4363DE530}"/>
            </a:ext>
          </a:extLst>
        </xdr:cNvPr>
        <xdr:cNvSpPr/>
      </xdr:nvSpPr>
      <xdr:spPr>
        <a:xfrm>
          <a:off x="17937480" y="6573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86299</xdr:rowOff>
    </xdr:from>
    <xdr:to>
      <xdr:col>111</xdr:col>
      <xdr:colOff>177800</xdr:colOff>
      <xdr:row>39</xdr:row>
      <xdr:rowOff>115464</xdr:rowOff>
    </xdr:to>
    <xdr:cxnSp macro="">
      <xdr:nvCxnSpPr>
        <xdr:cNvPr id="594" name="直線コネクタ 593">
          <a:extLst>
            <a:ext uri="{FF2B5EF4-FFF2-40B4-BE49-F238E27FC236}">
              <a16:creationId xmlns:a16="http://schemas.microsoft.com/office/drawing/2014/main" id="{14BE26C7-B502-4262-9A9D-4EF29F135A68}"/>
            </a:ext>
          </a:extLst>
        </xdr:cNvPr>
        <xdr:cNvCxnSpPr/>
      </xdr:nvCxnSpPr>
      <xdr:spPr>
        <a:xfrm>
          <a:off x="17988280" y="6624259"/>
          <a:ext cx="789940" cy="2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159405</xdr:rowOff>
    </xdr:from>
    <xdr:to>
      <xdr:col>102</xdr:col>
      <xdr:colOff>165100</xdr:colOff>
      <xdr:row>39</xdr:row>
      <xdr:rowOff>89555</xdr:rowOff>
    </xdr:to>
    <xdr:sp macro="" textlink="">
      <xdr:nvSpPr>
        <xdr:cNvPr id="595" name="楕円 594">
          <a:extLst>
            <a:ext uri="{FF2B5EF4-FFF2-40B4-BE49-F238E27FC236}">
              <a16:creationId xmlns:a16="http://schemas.microsoft.com/office/drawing/2014/main" id="{A20C8151-D7BF-4922-8B11-1102EEDC0A32}"/>
            </a:ext>
          </a:extLst>
        </xdr:cNvPr>
        <xdr:cNvSpPr/>
      </xdr:nvSpPr>
      <xdr:spPr>
        <a:xfrm>
          <a:off x="17162780" y="6529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38755</xdr:rowOff>
    </xdr:from>
    <xdr:to>
      <xdr:col>107</xdr:col>
      <xdr:colOff>50800</xdr:colOff>
      <xdr:row>39</xdr:row>
      <xdr:rowOff>86299</xdr:rowOff>
    </xdr:to>
    <xdr:cxnSp macro="">
      <xdr:nvCxnSpPr>
        <xdr:cNvPr id="596" name="直線コネクタ 595">
          <a:extLst>
            <a:ext uri="{FF2B5EF4-FFF2-40B4-BE49-F238E27FC236}">
              <a16:creationId xmlns:a16="http://schemas.microsoft.com/office/drawing/2014/main" id="{15AF9705-6A70-4938-991C-52784B6D0F8C}"/>
            </a:ext>
          </a:extLst>
        </xdr:cNvPr>
        <xdr:cNvCxnSpPr/>
      </xdr:nvCxnSpPr>
      <xdr:spPr>
        <a:xfrm>
          <a:off x="17213580" y="6576715"/>
          <a:ext cx="774700" cy="4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160521</xdr:rowOff>
    </xdr:from>
    <xdr:to>
      <xdr:col>98</xdr:col>
      <xdr:colOff>38100</xdr:colOff>
      <xdr:row>39</xdr:row>
      <xdr:rowOff>90671</xdr:rowOff>
    </xdr:to>
    <xdr:sp macro="" textlink="">
      <xdr:nvSpPr>
        <xdr:cNvPr id="597" name="楕円 596">
          <a:extLst>
            <a:ext uri="{FF2B5EF4-FFF2-40B4-BE49-F238E27FC236}">
              <a16:creationId xmlns:a16="http://schemas.microsoft.com/office/drawing/2014/main" id="{4E55CDEF-C3AA-471B-858C-2CD32E4E7468}"/>
            </a:ext>
          </a:extLst>
        </xdr:cNvPr>
        <xdr:cNvSpPr/>
      </xdr:nvSpPr>
      <xdr:spPr>
        <a:xfrm>
          <a:off x="16388080" y="65308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38755</xdr:rowOff>
    </xdr:from>
    <xdr:to>
      <xdr:col>102</xdr:col>
      <xdr:colOff>114300</xdr:colOff>
      <xdr:row>39</xdr:row>
      <xdr:rowOff>39871</xdr:rowOff>
    </xdr:to>
    <xdr:cxnSp macro="">
      <xdr:nvCxnSpPr>
        <xdr:cNvPr id="598" name="直線コネクタ 597">
          <a:extLst>
            <a:ext uri="{FF2B5EF4-FFF2-40B4-BE49-F238E27FC236}">
              <a16:creationId xmlns:a16="http://schemas.microsoft.com/office/drawing/2014/main" id="{81280CE0-76F5-4D23-A78F-AF3944C1BA77}"/>
            </a:ext>
          </a:extLst>
        </xdr:cNvPr>
        <xdr:cNvCxnSpPr/>
      </xdr:nvCxnSpPr>
      <xdr:spPr>
        <a:xfrm flipV="1">
          <a:off x="16431260" y="6576715"/>
          <a:ext cx="782320" cy="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1F3AE676-1FA3-4339-B713-56A662DA123B}"/>
            </a:ext>
          </a:extLst>
        </xdr:cNvPr>
        <xdr:cNvSpPr txBox="1"/>
      </xdr:nvSpPr>
      <xdr:spPr>
        <a:xfrm>
          <a:off x="18528811" y="635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3951A98E-D608-4C4F-ADD1-634581D219E9}"/>
            </a:ext>
          </a:extLst>
        </xdr:cNvPr>
        <xdr:cNvSpPr txBox="1"/>
      </xdr:nvSpPr>
      <xdr:spPr>
        <a:xfrm>
          <a:off x="17766811" y="66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97EF4273-70D5-4794-8BD3-77FF345EEA10}"/>
            </a:ext>
          </a:extLst>
        </xdr:cNvPr>
        <xdr:cNvSpPr txBox="1"/>
      </xdr:nvSpPr>
      <xdr:spPr>
        <a:xfrm>
          <a:off x="16969251" y="668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4B038BB5-ACEA-4D7C-B62C-1368546D6FD8}"/>
            </a:ext>
          </a:extLst>
        </xdr:cNvPr>
        <xdr:cNvSpPr txBox="1"/>
      </xdr:nvSpPr>
      <xdr:spPr>
        <a:xfrm>
          <a:off x="16194551" y="666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157391</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38AB678A-BC8A-4894-9605-2EE82B536B8A}"/>
            </a:ext>
          </a:extLst>
        </xdr:cNvPr>
        <xdr:cNvSpPr txBox="1"/>
      </xdr:nvSpPr>
      <xdr:spPr>
        <a:xfrm>
          <a:off x="18528811" y="669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153626</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58877883-F8F9-4F4B-8AC5-4496C192ECE8}"/>
            </a:ext>
          </a:extLst>
        </xdr:cNvPr>
        <xdr:cNvSpPr txBox="1"/>
      </xdr:nvSpPr>
      <xdr:spPr>
        <a:xfrm>
          <a:off x="17766811" y="635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106082</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A5BE6DC3-56A3-4416-98E5-DA89EDDC1EFC}"/>
            </a:ext>
          </a:extLst>
        </xdr:cNvPr>
        <xdr:cNvSpPr txBox="1"/>
      </xdr:nvSpPr>
      <xdr:spPr>
        <a:xfrm>
          <a:off x="16969251" y="630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107198</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AC71EDD4-EF74-4EBB-81A5-2EB69023EA12}"/>
            </a:ext>
          </a:extLst>
        </xdr:cNvPr>
        <xdr:cNvSpPr txBox="1"/>
      </xdr:nvSpPr>
      <xdr:spPr>
        <a:xfrm>
          <a:off x="16194551" y="630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2F4BE6DD-3358-47B8-A653-C7724A699FD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7EAD2CED-2D6D-4763-849D-AF5C9C91517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17BA68B2-3E87-4EDB-B779-9D0F90870B7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A281486-7C55-4FD4-B440-C211DDC084F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8CECE9D2-77D1-44EA-A467-F1D8B3FDDC1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DDAF929-3AB6-418B-A49F-97421495E67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62A27650-2455-41EE-9FFB-D7FCCAE1FD3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6514B65F-2AA6-4130-934C-44FFF785E91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206115F6-CB65-4B2F-9E05-27379EA552E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4BFC0BD1-D0B6-480D-8DA2-5A11AA2A88F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DB7B1889-31A4-4D86-A62E-F2437FA23CF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720FD5E5-19A8-429B-9FE7-66CD832C06B6}"/>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E513E724-FC8E-48F7-803C-F2003D944FE5}"/>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8499705A-EC16-4F7F-92CD-E5685AFF344B}"/>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F7AB6555-4A71-4F55-811E-0DF86B89119F}"/>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6EAE8457-E52B-45B4-ACA7-05080656A8C6}"/>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98F8E4B2-6D73-4009-8217-0030650E5DA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8C9A0B63-A841-4066-92BF-84A8FC2CF0D3}"/>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4ABDF554-09B4-45CB-B100-AAD69E4D46C1}"/>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4C6E3A84-2C17-454C-9AE2-AA9F6EB5251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416B73B0-0D2A-428B-B13D-91C63304C567}"/>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9145FFF5-D729-484A-852F-18DABB0790C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B62D5A7C-226D-47AA-AFC6-F765712CB4DE}"/>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81AD12F6-0B7A-4FFF-8970-E37C9A50D55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1B79601E-D0F7-4D3A-8FA1-CEC4146D53C7}"/>
            </a:ext>
          </a:extLst>
        </xdr:cNvPr>
        <xdr:cNvCxnSpPr/>
      </xdr:nvCxnSpPr>
      <xdr:spPr>
        <a:xfrm flipV="1">
          <a:off x="14375764" y="92392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D9F67DDB-8444-4EA1-BDD9-9C3A52837E71}"/>
            </a:ext>
          </a:extLst>
        </xdr:cNvPr>
        <xdr:cNvSpPr txBox="1"/>
      </xdr:nvSpPr>
      <xdr:spPr>
        <a:xfrm>
          <a:off x="14414500"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256475E9-C111-4FFB-BD41-36012928B3CE}"/>
            </a:ext>
          </a:extLst>
        </xdr:cNvPr>
        <xdr:cNvCxnSpPr/>
      </xdr:nvCxnSpPr>
      <xdr:spPr>
        <a:xfrm>
          <a:off x="14287500" y="1067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42CBCA4C-25E6-4068-A252-98E63F30312B}"/>
            </a:ext>
          </a:extLst>
        </xdr:cNvPr>
        <xdr:cNvSpPr txBox="1"/>
      </xdr:nvSpPr>
      <xdr:spPr>
        <a:xfrm>
          <a:off x="14414500" y="902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710B9FC8-1E3C-4C1C-B41B-75B4EB03E0C7}"/>
            </a:ext>
          </a:extLst>
        </xdr:cNvPr>
        <xdr:cNvCxnSpPr/>
      </xdr:nvCxnSpPr>
      <xdr:spPr>
        <a:xfrm>
          <a:off x="142875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6311DE9F-526E-4BDF-B44A-FF1CF37E1473}"/>
            </a:ext>
          </a:extLst>
        </xdr:cNvPr>
        <xdr:cNvSpPr txBox="1"/>
      </xdr:nvSpPr>
      <xdr:spPr>
        <a:xfrm>
          <a:off x="14414500" y="9946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086A11F2-C866-4ABA-A480-8DA4A51DF404}"/>
            </a:ext>
          </a:extLst>
        </xdr:cNvPr>
        <xdr:cNvSpPr/>
      </xdr:nvSpPr>
      <xdr:spPr>
        <a:xfrm>
          <a:off x="14325600" y="99675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2E107493-BB83-4C5E-96BE-E42E070FE279}"/>
            </a:ext>
          </a:extLst>
        </xdr:cNvPr>
        <xdr:cNvSpPr/>
      </xdr:nvSpPr>
      <xdr:spPr>
        <a:xfrm>
          <a:off x="1357884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5C9FF325-84D8-4C54-91E0-D27BA87D7A32}"/>
            </a:ext>
          </a:extLst>
        </xdr:cNvPr>
        <xdr:cNvSpPr/>
      </xdr:nvSpPr>
      <xdr:spPr>
        <a:xfrm>
          <a:off x="12804140" y="9893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97E0F453-871A-45DB-B92E-938ADC0C73B2}"/>
            </a:ext>
          </a:extLst>
        </xdr:cNvPr>
        <xdr:cNvSpPr/>
      </xdr:nvSpPr>
      <xdr:spPr>
        <a:xfrm>
          <a:off x="12029440" y="9870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9F933A48-B302-4214-B88A-DF018EE5665C}"/>
            </a:ext>
          </a:extLst>
        </xdr:cNvPr>
        <xdr:cNvSpPr/>
      </xdr:nvSpPr>
      <xdr:spPr>
        <a:xfrm>
          <a:off x="11231880" y="984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44C918CC-AA61-4D56-834A-4946654392B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E51A76D-5ADD-4725-8BB6-7CCEBDB8FF1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19A78C3-214B-477D-A7EA-08976B8B674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B649C17-D399-409C-BDC6-2D95B7A8DE9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D6F4FE77-4985-4A4B-A3CB-B1B8A9C2150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44450</xdr:rowOff>
    </xdr:from>
    <xdr:to>
      <xdr:col>85</xdr:col>
      <xdr:colOff>177800</xdr:colOff>
      <xdr:row>59</xdr:row>
      <xdr:rowOff>146050</xdr:rowOff>
    </xdr:to>
    <xdr:sp macro="" textlink="">
      <xdr:nvSpPr>
        <xdr:cNvPr id="647" name="楕円 646">
          <a:extLst>
            <a:ext uri="{FF2B5EF4-FFF2-40B4-BE49-F238E27FC236}">
              <a16:creationId xmlns:a16="http://schemas.microsoft.com/office/drawing/2014/main" id="{EE339C3B-6F23-46CB-A7DC-C115EE918DF1}"/>
            </a:ext>
          </a:extLst>
        </xdr:cNvPr>
        <xdr:cNvSpPr/>
      </xdr:nvSpPr>
      <xdr:spPr>
        <a:xfrm>
          <a:off x="14325600" y="993521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67327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DF7E0372-5371-4B23-9CBF-4EBBF21E8BCA}"/>
            </a:ext>
          </a:extLst>
        </xdr:cNvPr>
        <xdr:cNvSpPr txBox="1"/>
      </xdr:nvSpPr>
      <xdr:spPr>
        <a:xfrm>
          <a:off x="14414500"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6350</xdr:rowOff>
    </xdr:from>
    <xdr:to>
      <xdr:col>81</xdr:col>
      <xdr:colOff>101600</xdr:colOff>
      <xdr:row>59</xdr:row>
      <xdr:rowOff>107950</xdr:rowOff>
    </xdr:to>
    <xdr:sp macro="" textlink="">
      <xdr:nvSpPr>
        <xdr:cNvPr id="649" name="楕円 648">
          <a:extLst>
            <a:ext uri="{FF2B5EF4-FFF2-40B4-BE49-F238E27FC236}">
              <a16:creationId xmlns:a16="http://schemas.microsoft.com/office/drawing/2014/main" id="{502DF6C9-F8AE-443B-BF11-6B9A6B9C7C10}"/>
            </a:ext>
          </a:extLst>
        </xdr:cNvPr>
        <xdr:cNvSpPr/>
      </xdr:nvSpPr>
      <xdr:spPr>
        <a:xfrm>
          <a:off x="1357884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57150</xdr:rowOff>
    </xdr:from>
    <xdr:to>
      <xdr:col>85</xdr:col>
      <xdr:colOff>127000</xdr:colOff>
      <xdr:row>59</xdr:row>
      <xdr:rowOff>95250</xdr:rowOff>
    </xdr:to>
    <xdr:cxnSp macro="">
      <xdr:nvCxnSpPr>
        <xdr:cNvPr id="650" name="直線コネクタ 649">
          <a:extLst>
            <a:ext uri="{FF2B5EF4-FFF2-40B4-BE49-F238E27FC236}">
              <a16:creationId xmlns:a16="http://schemas.microsoft.com/office/drawing/2014/main" id="{1BA6A2CE-4A33-49F3-9343-3C115AF5E0A4}"/>
            </a:ext>
          </a:extLst>
        </xdr:cNvPr>
        <xdr:cNvCxnSpPr/>
      </xdr:nvCxnSpPr>
      <xdr:spPr>
        <a:xfrm>
          <a:off x="13629640" y="994791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137795</xdr:rowOff>
    </xdr:from>
    <xdr:to>
      <xdr:col>76</xdr:col>
      <xdr:colOff>165100</xdr:colOff>
      <xdr:row>59</xdr:row>
      <xdr:rowOff>67945</xdr:rowOff>
    </xdr:to>
    <xdr:sp macro="" textlink="">
      <xdr:nvSpPr>
        <xdr:cNvPr id="651" name="楕円 650">
          <a:extLst>
            <a:ext uri="{FF2B5EF4-FFF2-40B4-BE49-F238E27FC236}">
              <a16:creationId xmlns:a16="http://schemas.microsoft.com/office/drawing/2014/main" id="{BCAD4906-79FD-4C26-9559-ACA87C6D709A}"/>
            </a:ext>
          </a:extLst>
        </xdr:cNvPr>
        <xdr:cNvSpPr/>
      </xdr:nvSpPr>
      <xdr:spPr>
        <a:xfrm>
          <a:off x="12804140" y="9860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17145</xdr:rowOff>
    </xdr:from>
    <xdr:to>
      <xdr:col>81</xdr:col>
      <xdr:colOff>50800</xdr:colOff>
      <xdr:row>59</xdr:row>
      <xdr:rowOff>57150</xdr:rowOff>
    </xdr:to>
    <xdr:cxnSp macro="">
      <xdr:nvCxnSpPr>
        <xdr:cNvPr id="652" name="直線コネクタ 651">
          <a:extLst>
            <a:ext uri="{FF2B5EF4-FFF2-40B4-BE49-F238E27FC236}">
              <a16:creationId xmlns:a16="http://schemas.microsoft.com/office/drawing/2014/main" id="{07E89081-61BC-42C8-BDDC-516544AB3A7D}"/>
            </a:ext>
          </a:extLst>
        </xdr:cNvPr>
        <xdr:cNvCxnSpPr/>
      </xdr:nvCxnSpPr>
      <xdr:spPr>
        <a:xfrm>
          <a:off x="12854940" y="990790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99695</xdr:rowOff>
    </xdr:from>
    <xdr:to>
      <xdr:col>72</xdr:col>
      <xdr:colOff>38100</xdr:colOff>
      <xdr:row>59</xdr:row>
      <xdr:rowOff>29845</xdr:rowOff>
    </xdr:to>
    <xdr:sp macro="" textlink="">
      <xdr:nvSpPr>
        <xdr:cNvPr id="653" name="楕円 652">
          <a:extLst>
            <a:ext uri="{FF2B5EF4-FFF2-40B4-BE49-F238E27FC236}">
              <a16:creationId xmlns:a16="http://schemas.microsoft.com/office/drawing/2014/main" id="{2A0A5AB9-6CD2-4B13-AA6E-431228A3701F}"/>
            </a:ext>
          </a:extLst>
        </xdr:cNvPr>
        <xdr:cNvSpPr/>
      </xdr:nvSpPr>
      <xdr:spPr>
        <a:xfrm>
          <a:off x="12029440" y="98228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150495</xdr:rowOff>
    </xdr:from>
    <xdr:to>
      <xdr:col>76</xdr:col>
      <xdr:colOff>114300</xdr:colOff>
      <xdr:row>59</xdr:row>
      <xdr:rowOff>17145</xdr:rowOff>
    </xdr:to>
    <xdr:cxnSp macro="">
      <xdr:nvCxnSpPr>
        <xdr:cNvPr id="654" name="直線コネクタ 653">
          <a:extLst>
            <a:ext uri="{FF2B5EF4-FFF2-40B4-BE49-F238E27FC236}">
              <a16:creationId xmlns:a16="http://schemas.microsoft.com/office/drawing/2014/main" id="{A4E3BB83-226C-44E0-A8DD-5C1494C8C527}"/>
            </a:ext>
          </a:extLst>
        </xdr:cNvPr>
        <xdr:cNvCxnSpPr/>
      </xdr:nvCxnSpPr>
      <xdr:spPr>
        <a:xfrm>
          <a:off x="12072620" y="987361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61595</xdr:rowOff>
    </xdr:from>
    <xdr:to>
      <xdr:col>67</xdr:col>
      <xdr:colOff>101600</xdr:colOff>
      <xdr:row>58</xdr:row>
      <xdr:rowOff>163195</xdr:rowOff>
    </xdr:to>
    <xdr:sp macro="" textlink="">
      <xdr:nvSpPr>
        <xdr:cNvPr id="655" name="楕円 654">
          <a:extLst>
            <a:ext uri="{FF2B5EF4-FFF2-40B4-BE49-F238E27FC236}">
              <a16:creationId xmlns:a16="http://schemas.microsoft.com/office/drawing/2014/main" id="{FA8BD06E-1CC8-4B74-9AC3-EA6B7AAD7E9C}"/>
            </a:ext>
          </a:extLst>
        </xdr:cNvPr>
        <xdr:cNvSpPr/>
      </xdr:nvSpPr>
      <xdr:spPr>
        <a:xfrm>
          <a:off x="11231880" y="978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112395</xdr:rowOff>
    </xdr:from>
    <xdr:to>
      <xdr:col>71</xdr:col>
      <xdr:colOff>177800</xdr:colOff>
      <xdr:row>58</xdr:row>
      <xdr:rowOff>150495</xdr:rowOff>
    </xdr:to>
    <xdr:cxnSp macro="">
      <xdr:nvCxnSpPr>
        <xdr:cNvPr id="656" name="直線コネクタ 655">
          <a:extLst>
            <a:ext uri="{FF2B5EF4-FFF2-40B4-BE49-F238E27FC236}">
              <a16:creationId xmlns:a16="http://schemas.microsoft.com/office/drawing/2014/main" id="{0D33DA9E-E0FA-44C2-A575-2F08D86866E8}"/>
            </a:ext>
          </a:extLst>
        </xdr:cNvPr>
        <xdr:cNvCxnSpPr/>
      </xdr:nvCxnSpPr>
      <xdr:spPr>
        <a:xfrm>
          <a:off x="11282680" y="983551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AC155FA3-9041-4512-866B-DD5888E22658}"/>
            </a:ext>
          </a:extLst>
        </xdr:cNvPr>
        <xdr:cNvSpPr txBox="1"/>
      </xdr:nvSpPr>
      <xdr:spPr>
        <a:xfrm>
          <a:off x="1343724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A3168908-C62F-44A8-A899-68A756C5A157}"/>
            </a:ext>
          </a:extLst>
        </xdr:cNvPr>
        <xdr:cNvSpPr txBox="1"/>
      </xdr:nvSpPr>
      <xdr:spPr>
        <a:xfrm>
          <a:off x="12675244" y="998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8E542AD6-867C-4550-93F8-2946B8A3587E}"/>
            </a:ext>
          </a:extLst>
        </xdr:cNvPr>
        <xdr:cNvSpPr txBox="1"/>
      </xdr:nvSpPr>
      <xdr:spPr>
        <a:xfrm>
          <a:off x="11900544" y="995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5F800AD7-105F-4558-9D04-7B9E21030DA1}"/>
            </a:ext>
          </a:extLst>
        </xdr:cNvPr>
        <xdr:cNvSpPr txBox="1"/>
      </xdr:nvSpPr>
      <xdr:spPr>
        <a:xfrm>
          <a:off x="11102984" y="993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124477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E6B33DBF-4E63-40EC-8FF7-288AA51E6477}"/>
            </a:ext>
          </a:extLst>
        </xdr:cNvPr>
        <xdr:cNvSpPr txBox="1"/>
      </xdr:nvSpPr>
      <xdr:spPr>
        <a:xfrm>
          <a:off x="134372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84472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A572AC38-EE45-4A89-BF5B-C0B5657EAC19}"/>
            </a:ext>
          </a:extLst>
        </xdr:cNvPr>
        <xdr:cNvSpPr txBox="1"/>
      </xdr:nvSpPr>
      <xdr:spPr>
        <a:xfrm>
          <a:off x="1267524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46372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FCCE28E6-74D4-420E-8F77-31EEFB6CF87B}"/>
            </a:ext>
          </a:extLst>
        </xdr:cNvPr>
        <xdr:cNvSpPr txBox="1"/>
      </xdr:nvSpPr>
      <xdr:spPr>
        <a:xfrm>
          <a:off x="11900544" y="960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8272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C63FD459-F970-4D7C-AB66-F514EB07BB14}"/>
            </a:ext>
          </a:extLst>
        </xdr:cNvPr>
        <xdr:cNvSpPr txBox="1"/>
      </xdr:nvSpPr>
      <xdr:spPr>
        <a:xfrm>
          <a:off x="11102984"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459DFCD5-B252-44DC-9474-D731E7F33DB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7FEBD4D-5671-4E90-B4AD-F8F83ECABF2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51BC706A-6C9C-42DC-B562-721C2CEF6DD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52712D86-F645-4822-8874-A064164C9DF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D0C376B3-4730-436A-99A9-8D17BB55496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1AA0FDED-CAA6-4EE8-B6BC-DDC38B9892E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4C04A3A2-DDC9-409E-AEEB-0660827DB87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A63C627C-CD9A-47C7-AC6E-16137BCA919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C149F8A7-3ED8-4A4D-8F46-46107F32AC4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80C39504-1825-4E24-92FC-A73928027EC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E1B5DC84-5B00-4023-AA8A-D987B3ECF908}"/>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7904EDA6-1A55-4FDE-9D0B-2FFA708B1956}"/>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C654FB8F-1F7D-4959-874C-F5075EC3A5C5}"/>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FAFCA123-7B41-4652-BB05-661860251BC1}"/>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9641626-579B-4993-83CA-FBF03C7505D9}"/>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9A3EF693-FEB7-402A-B8E1-27586B4E81C3}"/>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7B96DCE0-41FA-42AE-966B-A013707D173A}"/>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3D5441B9-CAE9-43CE-83F2-4C0723D5F04A}"/>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444CD94F-C957-4D44-A7CC-77A714D6B644}"/>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178A508C-BAC6-4B6A-B5C5-9125DA620937}"/>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B91FFFE6-1493-402E-9804-80B2013EFAE0}"/>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25D9A8F7-69E7-4845-9740-D30420C5047C}"/>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6BB8413D-129B-49F4-81FE-ED6C0CF9970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314BE9A5-1D9F-48C4-B97F-E08812C5432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796A9BD0-DB0F-4118-B3AE-134A8AFEE3A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C5BFB870-5A98-4FF2-9F61-41C10BD66530}"/>
            </a:ext>
          </a:extLst>
        </xdr:cNvPr>
        <xdr:cNvCxnSpPr/>
      </xdr:nvCxnSpPr>
      <xdr:spPr>
        <a:xfrm flipV="1">
          <a:off x="19509104" y="9358993"/>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2D5EE0A4-6B1A-429E-B5BD-B8A98521B48E}"/>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16A608D3-436E-45AB-AEB7-CBC439987A31}"/>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A7266D32-AD22-4DE1-A957-D31880857958}"/>
            </a:ext>
          </a:extLst>
        </xdr:cNvPr>
        <xdr:cNvSpPr txBox="1"/>
      </xdr:nvSpPr>
      <xdr:spPr>
        <a:xfrm>
          <a:off x="19547840" y="9138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466F69E3-0282-4939-BCF5-66A69715A57D}"/>
            </a:ext>
          </a:extLst>
        </xdr:cNvPr>
        <xdr:cNvCxnSpPr/>
      </xdr:nvCxnSpPr>
      <xdr:spPr>
        <a:xfrm>
          <a:off x="19443700" y="93589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423727B6-ED55-4C04-AE4F-C162DD3F554E}"/>
            </a:ext>
          </a:extLst>
        </xdr:cNvPr>
        <xdr:cNvSpPr txBox="1"/>
      </xdr:nvSpPr>
      <xdr:spPr>
        <a:xfrm>
          <a:off x="19547840" y="10357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A99843EA-D425-4034-A176-08BE5B771E70}"/>
            </a:ext>
          </a:extLst>
        </xdr:cNvPr>
        <xdr:cNvSpPr/>
      </xdr:nvSpPr>
      <xdr:spPr>
        <a:xfrm>
          <a:off x="19458940" y="10379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85DD8F80-1A94-40AD-BB50-39E9A6B41498}"/>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3E86EAB4-F412-46E2-B22B-F82BA4520ED3}"/>
            </a:ext>
          </a:extLst>
        </xdr:cNvPr>
        <xdr:cNvSpPr/>
      </xdr:nvSpPr>
      <xdr:spPr>
        <a:xfrm>
          <a:off x="179374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4662C0EA-10A4-4BBD-962F-DF0EDB02FC4B}"/>
            </a:ext>
          </a:extLst>
        </xdr:cNvPr>
        <xdr:cNvSpPr/>
      </xdr:nvSpPr>
      <xdr:spPr>
        <a:xfrm>
          <a:off x="171627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F5EF4FFF-E997-4D68-ABBD-D7DC994A5E57}"/>
            </a:ext>
          </a:extLst>
        </xdr:cNvPr>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764C2C5-86F8-4AF0-8C72-54438920E1A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4CFCB2D-20E2-45C4-A1C5-91212FF38813}"/>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E02E9B9-9C4F-4EF0-B4D4-C00019ED2EFD}"/>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73546513-44D2-4D15-9591-F355F7D32DD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245E6978-F849-4D54-8F6E-F58E10648A9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30843</xdr:rowOff>
    </xdr:from>
    <xdr:to>
      <xdr:col>116</xdr:col>
      <xdr:colOff>114300</xdr:colOff>
      <xdr:row>58</xdr:row>
      <xdr:rowOff>132443</xdr:rowOff>
    </xdr:to>
    <xdr:sp macro="" textlink="">
      <xdr:nvSpPr>
        <xdr:cNvPr id="706" name="楕円 705">
          <a:extLst>
            <a:ext uri="{FF2B5EF4-FFF2-40B4-BE49-F238E27FC236}">
              <a16:creationId xmlns:a16="http://schemas.microsoft.com/office/drawing/2014/main" id="{8F6B84B1-B2D9-4126-906E-DF0E80155EB2}"/>
            </a:ext>
          </a:extLst>
        </xdr:cNvPr>
        <xdr:cNvSpPr/>
      </xdr:nvSpPr>
      <xdr:spPr>
        <a:xfrm>
          <a:off x="19458940" y="97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53720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59B232B7-FE6D-42EB-A0A8-E299D8B32A8B}"/>
            </a:ext>
          </a:extLst>
        </xdr:cNvPr>
        <xdr:cNvSpPr txBox="1"/>
      </xdr:nvSpPr>
      <xdr:spPr>
        <a:xfrm>
          <a:off x="19547840" y="960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30843</xdr:rowOff>
    </xdr:from>
    <xdr:to>
      <xdr:col>112</xdr:col>
      <xdr:colOff>38100</xdr:colOff>
      <xdr:row>58</xdr:row>
      <xdr:rowOff>132443</xdr:rowOff>
    </xdr:to>
    <xdr:sp macro="" textlink="">
      <xdr:nvSpPr>
        <xdr:cNvPr id="708" name="楕円 707">
          <a:extLst>
            <a:ext uri="{FF2B5EF4-FFF2-40B4-BE49-F238E27FC236}">
              <a16:creationId xmlns:a16="http://schemas.microsoft.com/office/drawing/2014/main" id="{4E759C71-7F6D-4AED-9446-A6DFD95D3FF5}"/>
            </a:ext>
          </a:extLst>
        </xdr:cNvPr>
        <xdr:cNvSpPr/>
      </xdr:nvSpPr>
      <xdr:spPr>
        <a:xfrm>
          <a:off x="18735040" y="97539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81643</xdr:rowOff>
    </xdr:from>
    <xdr:to>
      <xdr:col>116</xdr:col>
      <xdr:colOff>63500</xdr:colOff>
      <xdr:row>58</xdr:row>
      <xdr:rowOff>81643</xdr:rowOff>
    </xdr:to>
    <xdr:cxnSp macro="">
      <xdr:nvCxnSpPr>
        <xdr:cNvPr id="709" name="直線コネクタ 708">
          <a:extLst>
            <a:ext uri="{FF2B5EF4-FFF2-40B4-BE49-F238E27FC236}">
              <a16:creationId xmlns:a16="http://schemas.microsoft.com/office/drawing/2014/main" id="{29AC52C0-AD27-4212-B797-A30A419C0B05}"/>
            </a:ext>
          </a:extLst>
        </xdr:cNvPr>
        <xdr:cNvCxnSpPr/>
      </xdr:nvCxnSpPr>
      <xdr:spPr>
        <a:xfrm>
          <a:off x="18778220" y="980476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30843</xdr:rowOff>
    </xdr:from>
    <xdr:to>
      <xdr:col>107</xdr:col>
      <xdr:colOff>101600</xdr:colOff>
      <xdr:row>58</xdr:row>
      <xdr:rowOff>132443</xdr:rowOff>
    </xdr:to>
    <xdr:sp macro="" textlink="">
      <xdr:nvSpPr>
        <xdr:cNvPr id="710" name="楕円 709">
          <a:extLst>
            <a:ext uri="{FF2B5EF4-FFF2-40B4-BE49-F238E27FC236}">
              <a16:creationId xmlns:a16="http://schemas.microsoft.com/office/drawing/2014/main" id="{60A713D2-4FCB-411A-9B13-160C6C8C2FE7}"/>
            </a:ext>
          </a:extLst>
        </xdr:cNvPr>
        <xdr:cNvSpPr/>
      </xdr:nvSpPr>
      <xdr:spPr>
        <a:xfrm>
          <a:off x="17937480" y="97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81643</xdr:rowOff>
    </xdr:from>
    <xdr:to>
      <xdr:col>111</xdr:col>
      <xdr:colOff>177800</xdr:colOff>
      <xdr:row>58</xdr:row>
      <xdr:rowOff>81643</xdr:rowOff>
    </xdr:to>
    <xdr:cxnSp macro="">
      <xdr:nvCxnSpPr>
        <xdr:cNvPr id="711" name="直線コネクタ 710">
          <a:extLst>
            <a:ext uri="{FF2B5EF4-FFF2-40B4-BE49-F238E27FC236}">
              <a16:creationId xmlns:a16="http://schemas.microsoft.com/office/drawing/2014/main" id="{ADE4545F-53DA-486F-AE01-2B4405416B5B}"/>
            </a:ext>
          </a:extLst>
        </xdr:cNvPr>
        <xdr:cNvCxnSpPr/>
      </xdr:nvCxnSpPr>
      <xdr:spPr>
        <a:xfrm>
          <a:off x="17988280" y="980476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30843</xdr:rowOff>
    </xdr:from>
    <xdr:to>
      <xdr:col>102</xdr:col>
      <xdr:colOff>165100</xdr:colOff>
      <xdr:row>58</xdr:row>
      <xdr:rowOff>132443</xdr:rowOff>
    </xdr:to>
    <xdr:sp macro="" textlink="">
      <xdr:nvSpPr>
        <xdr:cNvPr id="712" name="楕円 711">
          <a:extLst>
            <a:ext uri="{FF2B5EF4-FFF2-40B4-BE49-F238E27FC236}">
              <a16:creationId xmlns:a16="http://schemas.microsoft.com/office/drawing/2014/main" id="{39B10FFF-9E39-4D97-A389-87F72D28BC4C}"/>
            </a:ext>
          </a:extLst>
        </xdr:cNvPr>
        <xdr:cNvSpPr/>
      </xdr:nvSpPr>
      <xdr:spPr>
        <a:xfrm>
          <a:off x="17162780" y="97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81643</xdr:rowOff>
    </xdr:from>
    <xdr:to>
      <xdr:col>107</xdr:col>
      <xdr:colOff>50800</xdr:colOff>
      <xdr:row>58</xdr:row>
      <xdr:rowOff>81643</xdr:rowOff>
    </xdr:to>
    <xdr:cxnSp macro="">
      <xdr:nvCxnSpPr>
        <xdr:cNvPr id="713" name="直線コネクタ 712">
          <a:extLst>
            <a:ext uri="{FF2B5EF4-FFF2-40B4-BE49-F238E27FC236}">
              <a16:creationId xmlns:a16="http://schemas.microsoft.com/office/drawing/2014/main" id="{AE68BD8E-634A-40E1-BE19-A062008617BF}"/>
            </a:ext>
          </a:extLst>
        </xdr:cNvPr>
        <xdr:cNvCxnSpPr/>
      </xdr:nvCxnSpPr>
      <xdr:spPr>
        <a:xfrm>
          <a:off x="17213580" y="980476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153307</xdr:rowOff>
    </xdr:from>
    <xdr:to>
      <xdr:col>98</xdr:col>
      <xdr:colOff>38100</xdr:colOff>
      <xdr:row>58</xdr:row>
      <xdr:rowOff>83457</xdr:rowOff>
    </xdr:to>
    <xdr:sp macro="" textlink="">
      <xdr:nvSpPr>
        <xdr:cNvPr id="714" name="楕円 713">
          <a:extLst>
            <a:ext uri="{FF2B5EF4-FFF2-40B4-BE49-F238E27FC236}">
              <a16:creationId xmlns:a16="http://schemas.microsoft.com/office/drawing/2014/main" id="{F02FDA51-1B8D-4E27-BFAE-63E7C8067F4F}"/>
            </a:ext>
          </a:extLst>
        </xdr:cNvPr>
        <xdr:cNvSpPr/>
      </xdr:nvSpPr>
      <xdr:spPr>
        <a:xfrm>
          <a:off x="16388080" y="97087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32657</xdr:rowOff>
    </xdr:from>
    <xdr:to>
      <xdr:col>102</xdr:col>
      <xdr:colOff>114300</xdr:colOff>
      <xdr:row>58</xdr:row>
      <xdr:rowOff>81643</xdr:rowOff>
    </xdr:to>
    <xdr:cxnSp macro="">
      <xdr:nvCxnSpPr>
        <xdr:cNvPr id="715" name="直線コネクタ 714">
          <a:extLst>
            <a:ext uri="{FF2B5EF4-FFF2-40B4-BE49-F238E27FC236}">
              <a16:creationId xmlns:a16="http://schemas.microsoft.com/office/drawing/2014/main" id="{A492CD68-FC13-4FFA-B066-A02DD3C13B0B}"/>
            </a:ext>
          </a:extLst>
        </xdr:cNvPr>
        <xdr:cNvCxnSpPr/>
      </xdr:nvCxnSpPr>
      <xdr:spPr>
        <a:xfrm>
          <a:off x="16431260" y="9755777"/>
          <a:ext cx="78232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16" name="n_1aveValue【保健センター・保健所】&#10;一人当たり面積">
          <a:extLst>
            <a:ext uri="{FF2B5EF4-FFF2-40B4-BE49-F238E27FC236}">
              <a16:creationId xmlns:a16="http://schemas.microsoft.com/office/drawing/2014/main" id="{6120FC52-4748-4C16-9271-5A18C47F3A84}"/>
            </a:ext>
          </a:extLst>
        </xdr:cNvPr>
        <xdr:cNvSpPr txBox="1"/>
      </xdr:nvSpPr>
      <xdr:spPr>
        <a:xfrm>
          <a:off x="1856112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17" name="n_2aveValue【保健センター・保健所】&#10;一人当たり面積">
          <a:extLst>
            <a:ext uri="{FF2B5EF4-FFF2-40B4-BE49-F238E27FC236}">
              <a16:creationId xmlns:a16="http://schemas.microsoft.com/office/drawing/2014/main" id="{67626F6C-327A-40F0-B45D-F035A3B1E448}"/>
            </a:ext>
          </a:extLst>
        </xdr:cNvPr>
        <xdr:cNvSpPr txBox="1"/>
      </xdr:nvSpPr>
      <xdr:spPr>
        <a:xfrm>
          <a:off x="177762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8" name="n_3aveValue【保健センター・保健所】&#10;一人当たり面積">
          <a:extLst>
            <a:ext uri="{FF2B5EF4-FFF2-40B4-BE49-F238E27FC236}">
              <a16:creationId xmlns:a16="http://schemas.microsoft.com/office/drawing/2014/main" id="{1EB1647B-6696-4F65-86A4-B6C6555F74E8}"/>
            </a:ext>
          </a:extLst>
        </xdr:cNvPr>
        <xdr:cNvSpPr txBox="1"/>
      </xdr:nvSpPr>
      <xdr:spPr>
        <a:xfrm>
          <a:off x="170015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9" name="n_4aveValue【保健センター・保健所】&#10;一人当たり面積">
          <a:extLst>
            <a:ext uri="{FF2B5EF4-FFF2-40B4-BE49-F238E27FC236}">
              <a16:creationId xmlns:a16="http://schemas.microsoft.com/office/drawing/2014/main" id="{8AC3E451-DAAB-4ADE-9274-AF95F7FD6454}"/>
            </a:ext>
          </a:extLst>
        </xdr:cNvPr>
        <xdr:cNvSpPr txBox="1"/>
      </xdr:nvSpPr>
      <xdr:spPr>
        <a:xfrm>
          <a:off x="162268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148970</xdr:rowOff>
    </xdr:from>
    <xdr:ext cx="469744" cy="259045"/>
    <xdr:sp macro="" textlink="">
      <xdr:nvSpPr>
        <xdr:cNvPr id="720" name="n_1mainValue【保健センター・保健所】&#10;一人当たり面積">
          <a:extLst>
            <a:ext uri="{FF2B5EF4-FFF2-40B4-BE49-F238E27FC236}">
              <a16:creationId xmlns:a16="http://schemas.microsoft.com/office/drawing/2014/main" id="{AB44C592-AF54-434E-B3C7-F382C9B82E33}"/>
            </a:ext>
          </a:extLst>
        </xdr:cNvPr>
        <xdr:cNvSpPr txBox="1"/>
      </xdr:nvSpPr>
      <xdr:spPr>
        <a:xfrm>
          <a:off x="18561127" y="953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148970</xdr:rowOff>
    </xdr:from>
    <xdr:ext cx="469744" cy="259045"/>
    <xdr:sp macro="" textlink="">
      <xdr:nvSpPr>
        <xdr:cNvPr id="721" name="n_2mainValue【保健センター・保健所】&#10;一人当たり面積">
          <a:extLst>
            <a:ext uri="{FF2B5EF4-FFF2-40B4-BE49-F238E27FC236}">
              <a16:creationId xmlns:a16="http://schemas.microsoft.com/office/drawing/2014/main" id="{6C3DCE6F-372D-4B4E-AEF1-4688EBACC0F2}"/>
            </a:ext>
          </a:extLst>
        </xdr:cNvPr>
        <xdr:cNvSpPr txBox="1"/>
      </xdr:nvSpPr>
      <xdr:spPr>
        <a:xfrm>
          <a:off x="17776267" y="953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148970</xdr:rowOff>
    </xdr:from>
    <xdr:ext cx="469744" cy="259045"/>
    <xdr:sp macro="" textlink="">
      <xdr:nvSpPr>
        <xdr:cNvPr id="722" name="n_3mainValue【保健センター・保健所】&#10;一人当たり面積">
          <a:extLst>
            <a:ext uri="{FF2B5EF4-FFF2-40B4-BE49-F238E27FC236}">
              <a16:creationId xmlns:a16="http://schemas.microsoft.com/office/drawing/2014/main" id="{508BF5D5-24AB-4C74-9166-EEC4EC45853D}"/>
            </a:ext>
          </a:extLst>
        </xdr:cNvPr>
        <xdr:cNvSpPr txBox="1"/>
      </xdr:nvSpPr>
      <xdr:spPr>
        <a:xfrm>
          <a:off x="17001567" y="953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99984</xdr:rowOff>
    </xdr:from>
    <xdr:ext cx="469744" cy="259045"/>
    <xdr:sp macro="" textlink="">
      <xdr:nvSpPr>
        <xdr:cNvPr id="723" name="n_4mainValue【保健センター・保健所】&#10;一人当たり面積">
          <a:extLst>
            <a:ext uri="{FF2B5EF4-FFF2-40B4-BE49-F238E27FC236}">
              <a16:creationId xmlns:a16="http://schemas.microsoft.com/office/drawing/2014/main" id="{501DED7A-AC88-48DC-9524-AC5A2F937203}"/>
            </a:ext>
          </a:extLst>
        </xdr:cNvPr>
        <xdr:cNvSpPr txBox="1"/>
      </xdr:nvSpPr>
      <xdr:spPr>
        <a:xfrm>
          <a:off x="16226867" y="948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E249E2F8-652A-44B4-AC2C-77B1DD84D66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19D0BF8C-A701-4DF1-A924-2D98C054669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D6AC4CD7-9035-45E1-A712-246A2BC3633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E168B824-6A2D-43B3-B260-EC5F573AEDB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5DAC44DC-3D30-4857-92C4-264B9E8BD78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4BA09BDA-8234-4368-9ECB-F567478DCBA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851B02A6-EF00-4BEF-8FC5-004B1C6B48A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6A4C551F-C78C-4BC7-B2ED-B34EB3E0930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F51B149A-4EB2-4A73-A524-F70DC3DF3A8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DB812DED-2CBF-43E4-BFD7-151964FF1B59}"/>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F7EE6006-229C-491E-AD72-4D51FCAF8B6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1D0393DE-553F-44F6-B134-5CAE1BF6159E}"/>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92995DAD-E929-4966-BEE0-5CFCA3841EF8}"/>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3F41087A-3203-4F28-A7FE-749900A235FA}"/>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A03E3D46-D05A-4772-9407-37ABEA654837}"/>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FD8BBE66-3A9C-4519-8D6F-0229E01ECD1E}"/>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4684E11D-E5D9-4505-9710-0FFB25B2D8CA}"/>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8B9A7C6F-7595-48D0-8456-461D5F56DBA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E9A62BAB-E906-43CA-ABDF-E1FA3D5588CC}"/>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18F580B7-0001-4026-BED1-13E7D76C8281}"/>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4BF92854-DCF5-41C8-82C6-6C3F1D04F40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C5051E74-7C96-4C79-827A-2C5F3B3E6F7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24BF7305-A7CE-4095-AB45-99BAA44FA0A8}"/>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B1AACD47-B8AB-46B1-9149-CFDDF35F10AC}"/>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A3FD9334-6B69-45BC-8F16-7DAA86196D1D}"/>
            </a:ext>
          </a:extLst>
        </xdr:cNvPr>
        <xdr:cNvCxnSpPr/>
      </xdr:nvCxnSpPr>
      <xdr:spPr>
        <a:xfrm flipV="1">
          <a:off x="14375764" y="13096875"/>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ABE6DAAA-44DC-4357-887A-DA6D0D8D0291}"/>
            </a:ext>
          </a:extLst>
        </xdr:cNvPr>
        <xdr:cNvSpPr txBox="1"/>
      </xdr:nvSpPr>
      <xdr:spPr>
        <a:xfrm>
          <a:off x="14414500"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8580A67E-E94A-4CAB-8FA6-984CB7AD1EDD}"/>
            </a:ext>
          </a:extLst>
        </xdr:cNvPr>
        <xdr:cNvCxnSpPr/>
      </xdr:nvCxnSpPr>
      <xdr:spPr>
        <a:xfrm>
          <a:off x="14287500" y="1441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3B9B2AAF-4F2C-4579-859C-842F900D2904}"/>
            </a:ext>
          </a:extLst>
        </xdr:cNvPr>
        <xdr:cNvSpPr txBox="1"/>
      </xdr:nvSpPr>
      <xdr:spPr>
        <a:xfrm>
          <a:off x="14414500" y="1287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39F1E276-CC91-4B89-B825-209C2421A741}"/>
            </a:ext>
          </a:extLst>
        </xdr:cNvPr>
        <xdr:cNvCxnSpPr/>
      </xdr:nvCxnSpPr>
      <xdr:spPr>
        <a:xfrm>
          <a:off x="142875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64ACF754-9ACD-4233-8F3D-C6543002F1AC}"/>
            </a:ext>
          </a:extLst>
        </xdr:cNvPr>
        <xdr:cNvSpPr txBox="1"/>
      </xdr:nvSpPr>
      <xdr:spPr>
        <a:xfrm>
          <a:off x="14414500" y="13733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1CC44026-5026-42A9-93D9-6170E98B23ED}"/>
            </a:ext>
          </a:extLst>
        </xdr:cNvPr>
        <xdr:cNvSpPr/>
      </xdr:nvSpPr>
      <xdr:spPr>
        <a:xfrm>
          <a:off x="14325600" y="137509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7A06A50F-23E7-4ADB-878C-224796664FCB}"/>
            </a:ext>
          </a:extLst>
        </xdr:cNvPr>
        <xdr:cNvSpPr/>
      </xdr:nvSpPr>
      <xdr:spPr>
        <a:xfrm>
          <a:off x="1357884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4520CB77-DA0D-44DA-8050-9E65D41C3A7E}"/>
            </a:ext>
          </a:extLst>
        </xdr:cNvPr>
        <xdr:cNvSpPr/>
      </xdr:nvSpPr>
      <xdr:spPr>
        <a:xfrm>
          <a:off x="12804140" y="13714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0E61693B-EBEF-496A-8A37-58CC1ED9C6F7}"/>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B52C0E00-B124-4BD8-AAE1-F02EDC3DC960}"/>
            </a:ext>
          </a:extLst>
        </xdr:cNvPr>
        <xdr:cNvSpPr/>
      </xdr:nvSpPr>
      <xdr:spPr>
        <a:xfrm>
          <a:off x="1123188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0C3538B-8928-4AE1-9C14-6EBCC8C78BC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6DF2C50A-5796-4E87-9ED3-4EA40F9CE50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9D285062-6787-48E5-9995-BB52CBE348A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FDDCAF5-8444-448A-AD2D-F1EA83B89F5F}"/>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23F76F1-B34C-47F1-B1AD-A5C6295E64BC}"/>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21589</xdr:rowOff>
    </xdr:from>
    <xdr:to>
      <xdr:col>85</xdr:col>
      <xdr:colOff>177800</xdr:colOff>
      <xdr:row>78</xdr:row>
      <xdr:rowOff>123189</xdr:rowOff>
    </xdr:to>
    <xdr:sp macro="" textlink="">
      <xdr:nvSpPr>
        <xdr:cNvPr id="764" name="楕円 763">
          <a:extLst>
            <a:ext uri="{FF2B5EF4-FFF2-40B4-BE49-F238E27FC236}">
              <a16:creationId xmlns:a16="http://schemas.microsoft.com/office/drawing/2014/main" id="{700B67C3-C733-4D28-904E-F2FE849BF7A1}"/>
            </a:ext>
          </a:extLst>
        </xdr:cNvPr>
        <xdr:cNvSpPr/>
      </xdr:nvSpPr>
      <xdr:spPr>
        <a:xfrm>
          <a:off x="14325600" y="1309750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107966</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442B1DE5-B2C4-4E83-B1B3-49CE3AF71847}"/>
            </a:ext>
          </a:extLst>
        </xdr:cNvPr>
        <xdr:cNvSpPr txBox="1"/>
      </xdr:nvSpPr>
      <xdr:spPr>
        <a:xfrm>
          <a:off x="14414500" y="13016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12064</xdr:rowOff>
    </xdr:from>
    <xdr:to>
      <xdr:col>81</xdr:col>
      <xdr:colOff>101600</xdr:colOff>
      <xdr:row>78</xdr:row>
      <xdr:rowOff>113664</xdr:rowOff>
    </xdr:to>
    <xdr:sp macro="" textlink="">
      <xdr:nvSpPr>
        <xdr:cNvPr id="766" name="楕円 765">
          <a:extLst>
            <a:ext uri="{FF2B5EF4-FFF2-40B4-BE49-F238E27FC236}">
              <a16:creationId xmlns:a16="http://schemas.microsoft.com/office/drawing/2014/main" id="{4C8831CE-7A19-4564-93A2-E2941A303134}"/>
            </a:ext>
          </a:extLst>
        </xdr:cNvPr>
        <xdr:cNvSpPr/>
      </xdr:nvSpPr>
      <xdr:spPr>
        <a:xfrm>
          <a:off x="13578840" y="1308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62864</xdr:rowOff>
    </xdr:from>
    <xdr:to>
      <xdr:col>85</xdr:col>
      <xdr:colOff>127000</xdr:colOff>
      <xdr:row>78</xdr:row>
      <xdr:rowOff>72389</xdr:rowOff>
    </xdr:to>
    <xdr:cxnSp macro="">
      <xdr:nvCxnSpPr>
        <xdr:cNvPr id="767" name="直線コネクタ 766">
          <a:extLst>
            <a:ext uri="{FF2B5EF4-FFF2-40B4-BE49-F238E27FC236}">
              <a16:creationId xmlns:a16="http://schemas.microsoft.com/office/drawing/2014/main" id="{81DC3BC8-3ADE-4710-BF32-61237B49890E}"/>
            </a:ext>
          </a:extLst>
        </xdr:cNvPr>
        <xdr:cNvCxnSpPr/>
      </xdr:nvCxnSpPr>
      <xdr:spPr>
        <a:xfrm>
          <a:off x="13629640" y="13138784"/>
          <a:ext cx="7467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170180</xdr:rowOff>
    </xdr:from>
    <xdr:to>
      <xdr:col>76</xdr:col>
      <xdr:colOff>165100</xdr:colOff>
      <xdr:row>79</xdr:row>
      <xdr:rowOff>100330</xdr:rowOff>
    </xdr:to>
    <xdr:sp macro="" textlink="">
      <xdr:nvSpPr>
        <xdr:cNvPr id="768" name="楕円 767">
          <a:extLst>
            <a:ext uri="{FF2B5EF4-FFF2-40B4-BE49-F238E27FC236}">
              <a16:creationId xmlns:a16="http://schemas.microsoft.com/office/drawing/2014/main" id="{969EC18F-C24D-4334-AB36-72E26C51B988}"/>
            </a:ext>
          </a:extLst>
        </xdr:cNvPr>
        <xdr:cNvSpPr/>
      </xdr:nvSpPr>
      <xdr:spPr>
        <a:xfrm>
          <a:off x="12804140" y="13246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62864</xdr:rowOff>
    </xdr:from>
    <xdr:to>
      <xdr:col>81</xdr:col>
      <xdr:colOff>50800</xdr:colOff>
      <xdr:row>79</xdr:row>
      <xdr:rowOff>49530</xdr:rowOff>
    </xdr:to>
    <xdr:cxnSp macro="">
      <xdr:nvCxnSpPr>
        <xdr:cNvPr id="769" name="直線コネクタ 768">
          <a:extLst>
            <a:ext uri="{FF2B5EF4-FFF2-40B4-BE49-F238E27FC236}">
              <a16:creationId xmlns:a16="http://schemas.microsoft.com/office/drawing/2014/main" id="{7BF3D0AE-54CF-4C09-BED2-C7A1B437FBE7}"/>
            </a:ext>
          </a:extLst>
        </xdr:cNvPr>
        <xdr:cNvCxnSpPr/>
      </xdr:nvCxnSpPr>
      <xdr:spPr>
        <a:xfrm flipV="1">
          <a:off x="12854940" y="13138784"/>
          <a:ext cx="774700" cy="15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27305</xdr:rowOff>
    </xdr:from>
    <xdr:to>
      <xdr:col>72</xdr:col>
      <xdr:colOff>38100</xdr:colOff>
      <xdr:row>79</xdr:row>
      <xdr:rowOff>128905</xdr:rowOff>
    </xdr:to>
    <xdr:sp macro="" textlink="">
      <xdr:nvSpPr>
        <xdr:cNvPr id="770" name="楕円 769">
          <a:extLst>
            <a:ext uri="{FF2B5EF4-FFF2-40B4-BE49-F238E27FC236}">
              <a16:creationId xmlns:a16="http://schemas.microsoft.com/office/drawing/2014/main" id="{1C60CC25-E096-49B4-8690-D76DDCCF5EE8}"/>
            </a:ext>
          </a:extLst>
        </xdr:cNvPr>
        <xdr:cNvSpPr/>
      </xdr:nvSpPr>
      <xdr:spPr>
        <a:xfrm>
          <a:off x="12029440" y="132708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49530</xdr:rowOff>
    </xdr:from>
    <xdr:to>
      <xdr:col>76</xdr:col>
      <xdr:colOff>114300</xdr:colOff>
      <xdr:row>79</xdr:row>
      <xdr:rowOff>78105</xdr:rowOff>
    </xdr:to>
    <xdr:cxnSp macro="">
      <xdr:nvCxnSpPr>
        <xdr:cNvPr id="771" name="直線コネクタ 770">
          <a:extLst>
            <a:ext uri="{FF2B5EF4-FFF2-40B4-BE49-F238E27FC236}">
              <a16:creationId xmlns:a16="http://schemas.microsoft.com/office/drawing/2014/main" id="{446F3329-8C8E-4279-9BE0-BD66A51B5A8B}"/>
            </a:ext>
          </a:extLst>
        </xdr:cNvPr>
        <xdr:cNvCxnSpPr/>
      </xdr:nvCxnSpPr>
      <xdr:spPr>
        <a:xfrm flipV="1">
          <a:off x="12072620" y="1329309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158750</xdr:rowOff>
    </xdr:from>
    <xdr:to>
      <xdr:col>67</xdr:col>
      <xdr:colOff>101600</xdr:colOff>
      <xdr:row>79</xdr:row>
      <xdr:rowOff>88900</xdr:rowOff>
    </xdr:to>
    <xdr:sp macro="" textlink="">
      <xdr:nvSpPr>
        <xdr:cNvPr id="772" name="楕円 771">
          <a:extLst>
            <a:ext uri="{FF2B5EF4-FFF2-40B4-BE49-F238E27FC236}">
              <a16:creationId xmlns:a16="http://schemas.microsoft.com/office/drawing/2014/main" id="{FC2A3071-479E-41D6-BCB3-DE9BE74B3451}"/>
            </a:ext>
          </a:extLst>
        </xdr:cNvPr>
        <xdr:cNvSpPr/>
      </xdr:nvSpPr>
      <xdr:spPr>
        <a:xfrm>
          <a:off x="11231880" y="13234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38100</xdr:rowOff>
    </xdr:from>
    <xdr:to>
      <xdr:col>71</xdr:col>
      <xdr:colOff>177800</xdr:colOff>
      <xdr:row>79</xdr:row>
      <xdr:rowOff>78105</xdr:rowOff>
    </xdr:to>
    <xdr:cxnSp macro="">
      <xdr:nvCxnSpPr>
        <xdr:cNvPr id="773" name="直線コネクタ 772">
          <a:extLst>
            <a:ext uri="{FF2B5EF4-FFF2-40B4-BE49-F238E27FC236}">
              <a16:creationId xmlns:a16="http://schemas.microsoft.com/office/drawing/2014/main" id="{0DA42CF2-D928-467D-A50D-6C24175B51AF}"/>
            </a:ext>
          </a:extLst>
        </xdr:cNvPr>
        <xdr:cNvCxnSpPr/>
      </xdr:nvCxnSpPr>
      <xdr:spPr>
        <a:xfrm>
          <a:off x="11282680" y="1328166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a:extLst>
            <a:ext uri="{FF2B5EF4-FFF2-40B4-BE49-F238E27FC236}">
              <a16:creationId xmlns:a16="http://schemas.microsoft.com/office/drawing/2014/main" id="{3AB0956B-11D2-4847-B686-070B20BAFD57}"/>
            </a:ext>
          </a:extLst>
        </xdr:cNvPr>
        <xdr:cNvSpPr txBox="1"/>
      </xdr:nvSpPr>
      <xdr:spPr>
        <a:xfrm>
          <a:off x="13437244" y="1382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a:extLst>
            <a:ext uri="{FF2B5EF4-FFF2-40B4-BE49-F238E27FC236}">
              <a16:creationId xmlns:a16="http://schemas.microsoft.com/office/drawing/2014/main" id="{C0E81A74-6837-4496-A4D3-57DA6D418907}"/>
            </a:ext>
          </a:extLst>
        </xdr:cNvPr>
        <xdr:cNvSpPr txBox="1"/>
      </xdr:nvSpPr>
      <xdr:spPr>
        <a:xfrm>
          <a:off x="12675244" y="13803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a:extLst>
            <a:ext uri="{FF2B5EF4-FFF2-40B4-BE49-F238E27FC236}">
              <a16:creationId xmlns:a16="http://schemas.microsoft.com/office/drawing/2014/main" id="{6C64410D-0BDE-44F2-B154-7597DBC9D1DA}"/>
            </a:ext>
          </a:extLst>
        </xdr:cNvPr>
        <xdr:cNvSpPr txBox="1"/>
      </xdr:nvSpPr>
      <xdr:spPr>
        <a:xfrm>
          <a:off x="119005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7" name="n_4aveValue【消防施設】&#10;有形固定資産減価償却率">
          <a:extLst>
            <a:ext uri="{FF2B5EF4-FFF2-40B4-BE49-F238E27FC236}">
              <a16:creationId xmlns:a16="http://schemas.microsoft.com/office/drawing/2014/main" id="{0F5D3134-0D80-4E0A-803C-DDDB528EA218}"/>
            </a:ext>
          </a:extLst>
        </xdr:cNvPr>
        <xdr:cNvSpPr txBox="1"/>
      </xdr:nvSpPr>
      <xdr:spPr>
        <a:xfrm>
          <a:off x="11102984"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130191</xdr:rowOff>
    </xdr:from>
    <xdr:ext cx="405111" cy="259045"/>
    <xdr:sp macro="" textlink="">
      <xdr:nvSpPr>
        <xdr:cNvPr id="778" name="n_1mainValue【消防施設】&#10;有形固定資産減価償却率">
          <a:extLst>
            <a:ext uri="{FF2B5EF4-FFF2-40B4-BE49-F238E27FC236}">
              <a16:creationId xmlns:a16="http://schemas.microsoft.com/office/drawing/2014/main" id="{DEEC1518-6074-40C3-A08F-1B4D8A77B881}"/>
            </a:ext>
          </a:extLst>
        </xdr:cNvPr>
        <xdr:cNvSpPr txBox="1"/>
      </xdr:nvSpPr>
      <xdr:spPr>
        <a:xfrm>
          <a:off x="13437244" y="12870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116857</xdr:rowOff>
    </xdr:from>
    <xdr:ext cx="405111" cy="259045"/>
    <xdr:sp macro="" textlink="">
      <xdr:nvSpPr>
        <xdr:cNvPr id="779" name="n_2mainValue【消防施設】&#10;有形固定資産減価償却率">
          <a:extLst>
            <a:ext uri="{FF2B5EF4-FFF2-40B4-BE49-F238E27FC236}">
              <a16:creationId xmlns:a16="http://schemas.microsoft.com/office/drawing/2014/main" id="{9A711697-946A-4F1B-A0B9-3EC6FDB1966E}"/>
            </a:ext>
          </a:extLst>
        </xdr:cNvPr>
        <xdr:cNvSpPr txBox="1"/>
      </xdr:nvSpPr>
      <xdr:spPr>
        <a:xfrm>
          <a:off x="12675244" y="1302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145432</xdr:rowOff>
    </xdr:from>
    <xdr:ext cx="405111" cy="259045"/>
    <xdr:sp macro="" textlink="">
      <xdr:nvSpPr>
        <xdr:cNvPr id="780" name="n_3mainValue【消防施設】&#10;有形固定資産減価償却率">
          <a:extLst>
            <a:ext uri="{FF2B5EF4-FFF2-40B4-BE49-F238E27FC236}">
              <a16:creationId xmlns:a16="http://schemas.microsoft.com/office/drawing/2014/main" id="{F077BABA-88BB-436E-9CAF-44A857E709B9}"/>
            </a:ext>
          </a:extLst>
        </xdr:cNvPr>
        <xdr:cNvSpPr txBox="1"/>
      </xdr:nvSpPr>
      <xdr:spPr>
        <a:xfrm>
          <a:off x="11900544" y="1305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105427</xdr:rowOff>
    </xdr:from>
    <xdr:ext cx="405111" cy="259045"/>
    <xdr:sp macro="" textlink="">
      <xdr:nvSpPr>
        <xdr:cNvPr id="781" name="n_4mainValue【消防施設】&#10;有形固定資産減価償却率">
          <a:extLst>
            <a:ext uri="{FF2B5EF4-FFF2-40B4-BE49-F238E27FC236}">
              <a16:creationId xmlns:a16="http://schemas.microsoft.com/office/drawing/2014/main" id="{97763060-A0A0-4CAF-9344-E1F384834FD3}"/>
            </a:ext>
          </a:extLst>
        </xdr:cNvPr>
        <xdr:cNvSpPr txBox="1"/>
      </xdr:nvSpPr>
      <xdr:spPr>
        <a:xfrm>
          <a:off x="11102984" y="1301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BA14C63-642D-45C4-84EA-FFE802AFAD9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FC0A9C19-CE32-48B5-8E7D-EAE80590894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5F3CD653-3C20-4F77-A65E-770A5CC3A88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6D7EAEC7-2082-44B3-A589-2FB279045677}"/>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90BB8E79-BAA6-4932-9211-FDF12F12EC5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51DF5E6D-6C70-40C3-B4FB-6B363DB1BD8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9756E04F-66BC-495E-A549-3C0A8F09CD8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F094642B-1125-461B-8626-1B23EDC07E3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D582302-1340-4B23-AA44-5E803E58C78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7C9C5A67-A311-4C93-A8A1-67EE7D719F0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866CBD4F-DE42-4852-9C32-EBDF68C30959}"/>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86F643CD-E39C-426C-9CEF-55D805B73A9A}"/>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7C2B062A-890C-441E-B421-21C88E7503AD}"/>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9F7927E8-318B-461E-A548-6F58D39538D9}"/>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8937A84B-D221-4267-AB09-D54A75DE99E6}"/>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115D734B-D1D1-45FC-BCC5-C9EC957E1A4C}"/>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4AAD1941-4C2F-4274-A3FA-CFE768C93351}"/>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8990F234-EEBC-4C75-BC89-7B3F716F2FAF}"/>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E8AC1CF8-3BD1-4B29-B44C-E0BEF907F89C}"/>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C030B556-EB07-4EDA-9FBF-622E4CA2102A}"/>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94F3C182-3010-4A7A-8285-225ADAB0AA9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59CC451B-D70A-42CC-ACCB-9DBBA49DE0E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450AC05C-B27A-4931-A5AA-FB0E0C94751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A59B17D1-3435-4B05-B797-B352361DDE56}"/>
            </a:ext>
          </a:extLst>
        </xdr:cNvPr>
        <xdr:cNvCxnSpPr/>
      </xdr:nvCxnSpPr>
      <xdr:spPr>
        <a:xfrm flipV="1">
          <a:off x="19509104" y="12988291"/>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D38832C2-F877-4ED0-8F19-BCA57A217D4C}"/>
            </a:ext>
          </a:extLst>
        </xdr:cNvPr>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485F31E4-1542-4790-89A1-6233A7489078}"/>
            </a:ext>
          </a:extLst>
        </xdr:cNvPr>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753C055C-AA91-433C-8386-397FC49E0F7D}"/>
            </a:ext>
          </a:extLst>
        </xdr:cNvPr>
        <xdr:cNvSpPr txBox="1"/>
      </xdr:nvSpPr>
      <xdr:spPr>
        <a:xfrm>
          <a:off x="19547840" y="1276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672E26D3-7849-49B4-970E-3E38C51EF69A}"/>
            </a:ext>
          </a:extLst>
        </xdr:cNvPr>
        <xdr:cNvCxnSpPr/>
      </xdr:nvCxnSpPr>
      <xdr:spPr>
        <a:xfrm>
          <a:off x="19443700" y="12988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F39B116C-A3A3-4EE2-927A-D7FC9A3ACF88}"/>
            </a:ext>
          </a:extLst>
        </xdr:cNvPr>
        <xdr:cNvSpPr txBox="1"/>
      </xdr:nvSpPr>
      <xdr:spPr>
        <a:xfrm>
          <a:off x="19547840" y="1409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A235D2B4-038D-4E0D-AC58-235D43CFF5A9}"/>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FEDDBB56-6D1B-473D-8CD8-BC0C9385B3BF}"/>
            </a:ext>
          </a:extLst>
        </xdr:cNvPr>
        <xdr:cNvSpPr/>
      </xdr:nvSpPr>
      <xdr:spPr>
        <a:xfrm>
          <a:off x="18735040" y="14225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808F056D-93F0-4FE3-9FED-9FDDB6707B47}"/>
            </a:ext>
          </a:extLst>
        </xdr:cNvPr>
        <xdr:cNvSpPr/>
      </xdr:nvSpPr>
      <xdr:spPr>
        <a:xfrm>
          <a:off x="179374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C67B78D6-5DD3-497B-81A2-3E8008BA527B}"/>
            </a:ext>
          </a:extLst>
        </xdr:cNvPr>
        <xdr:cNvSpPr/>
      </xdr:nvSpPr>
      <xdr:spPr>
        <a:xfrm>
          <a:off x="171627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C50BC759-1E04-49D2-B1F7-5F3D93CD241B}"/>
            </a:ext>
          </a:extLst>
        </xdr:cNvPr>
        <xdr:cNvSpPr/>
      </xdr:nvSpPr>
      <xdr:spPr>
        <a:xfrm>
          <a:off x="16388080" y="14236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1BAF493D-E0A0-419E-9950-15F495C652F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F3C8018C-89CA-4FE7-895B-9F413B0C85F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F5299D4-0B4F-41CE-B325-566F5C18A2F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3BEDF1B1-41D2-46E4-BF28-EB290212008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BDC5351-0844-46BA-AEB5-7FCFC01866D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71120</xdr:rowOff>
    </xdr:from>
    <xdr:to>
      <xdr:col>116</xdr:col>
      <xdr:colOff>114300</xdr:colOff>
      <xdr:row>86</xdr:row>
      <xdr:rowOff>1270</xdr:rowOff>
    </xdr:to>
    <xdr:sp macro="" textlink="">
      <xdr:nvSpPr>
        <xdr:cNvPr id="821" name="楕円 820">
          <a:extLst>
            <a:ext uri="{FF2B5EF4-FFF2-40B4-BE49-F238E27FC236}">
              <a16:creationId xmlns:a16="http://schemas.microsoft.com/office/drawing/2014/main" id="{235B1CBA-3B7A-4CE9-A2A7-FFD35003CDFD}"/>
            </a:ext>
          </a:extLst>
        </xdr:cNvPr>
        <xdr:cNvSpPr/>
      </xdr:nvSpPr>
      <xdr:spPr>
        <a:xfrm>
          <a:off x="19458940" y="14320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49547</xdr:rowOff>
    </xdr:from>
    <xdr:ext cx="469744" cy="259045"/>
    <xdr:sp macro="" textlink="">
      <xdr:nvSpPr>
        <xdr:cNvPr id="822" name="【消防施設】&#10;一人当たり面積該当値テキスト">
          <a:extLst>
            <a:ext uri="{FF2B5EF4-FFF2-40B4-BE49-F238E27FC236}">
              <a16:creationId xmlns:a16="http://schemas.microsoft.com/office/drawing/2014/main" id="{09EA3438-D46F-4350-B6BD-4A2F92488B0C}"/>
            </a:ext>
          </a:extLst>
        </xdr:cNvPr>
        <xdr:cNvSpPr txBox="1"/>
      </xdr:nvSpPr>
      <xdr:spPr>
        <a:xfrm>
          <a:off x="19547840"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71120</xdr:rowOff>
    </xdr:from>
    <xdr:to>
      <xdr:col>112</xdr:col>
      <xdr:colOff>38100</xdr:colOff>
      <xdr:row>86</xdr:row>
      <xdr:rowOff>1270</xdr:rowOff>
    </xdr:to>
    <xdr:sp macro="" textlink="">
      <xdr:nvSpPr>
        <xdr:cNvPr id="823" name="楕円 822">
          <a:extLst>
            <a:ext uri="{FF2B5EF4-FFF2-40B4-BE49-F238E27FC236}">
              <a16:creationId xmlns:a16="http://schemas.microsoft.com/office/drawing/2014/main" id="{74D7C9CB-3F32-45FC-BBAE-AD1ADF4AB475}"/>
            </a:ext>
          </a:extLst>
        </xdr:cNvPr>
        <xdr:cNvSpPr/>
      </xdr:nvSpPr>
      <xdr:spPr>
        <a:xfrm>
          <a:off x="18735040" y="14320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121920</xdr:rowOff>
    </xdr:from>
    <xdr:to>
      <xdr:col>116</xdr:col>
      <xdr:colOff>63500</xdr:colOff>
      <xdr:row>85</xdr:row>
      <xdr:rowOff>121920</xdr:rowOff>
    </xdr:to>
    <xdr:cxnSp macro="">
      <xdr:nvCxnSpPr>
        <xdr:cNvPr id="824" name="直線コネクタ 823">
          <a:extLst>
            <a:ext uri="{FF2B5EF4-FFF2-40B4-BE49-F238E27FC236}">
              <a16:creationId xmlns:a16="http://schemas.microsoft.com/office/drawing/2014/main" id="{C3394C4B-9288-4880-B830-6EDF03A4515C}"/>
            </a:ext>
          </a:extLst>
        </xdr:cNvPr>
        <xdr:cNvCxnSpPr/>
      </xdr:nvCxnSpPr>
      <xdr:spPr>
        <a:xfrm>
          <a:off x="18778220" y="143713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97789</xdr:rowOff>
    </xdr:from>
    <xdr:to>
      <xdr:col>107</xdr:col>
      <xdr:colOff>101600</xdr:colOff>
      <xdr:row>86</xdr:row>
      <xdr:rowOff>27939</xdr:rowOff>
    </xdr:to>
    <xdr:sp macro="" textlink="">
      <xdr:nvSpPr>
        <xdr:cNvPr id="825" name="楕円 824">
          <a:extLst>
            <a:ext uri="{FF2B5EF4-FFF2-40B4-BE49-F238E27FC236}">
              <a16:creationId xmlns:a16="http://schemas.microsoft.com/office/drawing/2014/main" id="{DFE08A5F-6AFE-4893-84C1-87710D62E10F}"/>
            </a:ext>
          </a:extLst>
        </xdr:cNvPr>
        <xdr:cNvSpPr/>
      </xdr:nvSpPr>
      <xdr:spPr>
        <a:xfrm>
          <a:off x="17937480" y="143471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121920</xdr:rowOff>
    </xdr:from>
    <xdr:to>
      <xdr:col>111</xdr:col>
      <xdr:colOff>177800</xdr:colOff>
      <xdr:row>85</xdr:row>
      <xdr:rowOff>148589</xdr:rowOff>
    </xdr:to>
    <xdr:cxnSp macro="">
      <xdr:nvCxnSpPr>
        <xdr:cNvPr id="826" name="直線コネクタ 825">
          <a:extLst>
            <a:ext uri="{FF2B5EF4-FFF2-40B4-BE49-F238E27FC236}">
              <a16:creationId xmlns:a16="http://schemas.microsoft.com/office/drawing/2014/main" id="{8DF6C5C3-5F3D-43B4-8BE8-74A2B1760905}"/>
            </a:ext>
          </a:extLst>
        </xdr:cNvPr>
        <xdr:cNvCxnSpPr/>
      </xdr:nvCxnSpPr>
      <xdr:spPr>
        <a:xfrm flipV="1">
          <a:off x="17988280" y="14371320"/>
          <a:ext cx="78994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97789</xdr:rowOff>
    </xdr:from>
    <xdr:to>
      <xdr:col>102</xdr:col>
      <xdr:colOff>165100</xdr:colOff>
      <xdr:row>86</xdr:row>
      <xdr:rowOff>27939</xdr:rowOff>
    </xdr:to>
    <xdr:sp macro="" textlink="">
      <xdr:nvSpPr>
        <xdr:cNvPr id="827" name="楕円 826">
          <a:extLst>
            <a:ext uri="{FF2B5EF4-FFF2-40B4-BE49-F238E27FC236}">
              <a16:creationId xmlns:a16="http://schemas.microsoft.com/office/drawing/2014/main" id="{ECEA49F1-0F6C-4A45-82BD-D051B77E67A5}"/>
            </a:ext>
          </a:extLst>
        </xdr:cNvPr>
        <xdr:cNvSpPr/>
      </xdr:nvSpPr>
      <xdr:spPr>
        <a:xfrm>
          <a:off x="17162780" y="143471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148589</xdr:rowOff>
    </xdr:from>
    <xdr:to>
      <xdr:col>107</xdr:col>
      <xdr:colOff>50800</xdr:colOff>
      <xdr:row>85</xdr:row>
      <xdr:rowOff>148589</xdr:rowOff>
    </xdr:to>
    <xdr:cxnSp macro="">
      <xdr:nvCxnSpPr>
        <xdr:cNvPr id="828" name="直線コネクタ 827">
          <a:extLst>
            <a:ext uri="{FF2B5EF4-FFF2-40B4-BE49-F238E27FC236}">
              <a16:creationId xmlns:a16="http://schemas.microsoft.com/office/drawing/2014/main" id="{A252617C-FC03-4D2D-A56E-DA1BFDE037FB}"/>
            </a:ext>
          </a:extLst>
        </xdr:cNvPr>
        <xdr:cNvCxnSpPr/>
      </xdr:nvCxnSpPr>
      <xdr:spPr>
        <a:xfrm>
          <a:off x="17213580" y="1439798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101600</xdr:rowOff>
    </xdr:from>
    <xdr:to>
      <xdr:col>98</xdr:col>
      <xdr:colOff>38100</xdr:colOff>
      <xdr:row>86</xdr:row>
      <xdr:rowOff>31750</xdr:rowOff>
    </xdr:to>
    <xdr:sp macro="" textlink="">
      <xdr:nvSpPr>
        <xdr:cNvPr id="829" name="楕円 828">
          <a:extLst>
            <a:ext uri="{FF2B5EF4-FFF2-40B4-BE49-F238E27FC236}">
              <a16:creationId xmlns:a16="http://schemas.microsoft.com/office/drawing/2014/main" id="{CE62E03D-5A48-4E9F-8242-7249B2BD6835}"/>
            </a:ext>
          </a:extLst>
        </xdr:cNvPr>
        <xdr:cNvSpPr/>
      </xdr:nvSpPr>
      <xdr:spPr>
        <a:xfrm>
          <a:off x="16388080" y="1435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148589</xdr:rowOff>
    </xdr:from>
    <xdr:to>
      <xdr:col>102</xdr:col>
      <xdr:colOff>114300</xdr:colOff>
      <xdr:row>85</xdr:row>
      <xdr:rowOff>152400</xdr:rowOff>
    </xdr:to>
    <xdr:cxnSp macro="">
      <xdr:nvCxnSpPr>
        <xdr:cNvPr id="830" name="直線コネクタ 829">
          <a:extLst>
            <a:ext uri="{FF2B5EF4-FFF2-40B4-BE49-F238E27FC236}">
              <a16:creationId xmlns:a16="http://schemas.microsoft.com/office/drawing/2014/main" id="{1928ECE7-F802-4402-9C32-B660047597DC}"/>
            </a:ext>
          </a:extLst>
        </xdr:cNvPr>
        <xdr:cNvCxnSpPr/>
      </xdr:nvCxnSpPr>
      <xdr:spPr>
        <a:xfrm flipV="1">
          <a:off x="16431260" y="14397989"/>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942A72F7-9B6D-46F2-AF0A-DC356223BF5E}"/>
            </a:ext>
          </a:extLst>
        </xdr:cNvPr>
        <xdr:cNvSpPr txBox="1"/>
      </xdr:nvSpPr>
      <xdr:spPr>
        <a:xfrm>
          <a:off x="1856112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A442E604-7E38-44F5-8EA4-9C3F7BDCE914}"/>
            </a:ext>
          </a:extLst>
        </xdr:cNvPr>
        <xdr:cNvSpPr txBox="1"/>
      </xdr:nvSpPr>
      <xdr:spPr>
        <a:xfrm>
          <a:off x="177762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78983B3F-8023-4167-9103-E3AA59B68847}"/>
            </a:ext>
          </a:extLst>
        </xdr:cNvPr>
        <xdr:cNvSpPr txBox="1"/>
      </xdr:nvSpPr>
      <xdr:spPr>
        <a:xfrm>
          <a:off x="170015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BA47FDDB-83A4-43CC-A8D6-44EBCFFBA673}"/>
            </a:ext>
          </a:extLst>
        </xdr:cNvPr>
        <xdr:cNvSpPr txBox="1"/>
      </xdr:nvSpPr>
      <xdr:spPr>
        <a:xfrm>
          <a:off x="16226867" y="1401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163847</xdr:rowOff>
    </xdr:from>
    <xdr:ext cx="469744" cy="259045"/>
    <xdr:sp macro="" textlink="">
      <xdr:nvSpPr>
        <xdr:cNvPr id="835" name="n_1mainValue【消防施設】&#10;一人当たり面積">
          <a:extLst>
            <a:ext uri="{FF2B5EF4-FFF2-40B4-BE49-F238E27FC236}">
              <a16:creationId xmlns:a16="http://schemas.microsoft.com/office/drawing/2014/main" id="{3E7B7F45-C48B-49AA-A2D6-23DA5E8DD642}"/>
            </a:ext>
          </a:extLst>
        </xdr:cNvPr>
        <xdr:cNvSpPr txBox="1"/>
      </xdr:nvSpPr>
      <xdr:spPr>
        <a:xfrm>
          <a:off x="185611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19066</xdr:rowOff>
    </xdr:from>
    <xdr:ext cx="469744" cy="259045"/>
    <xdr:sp macro="" textlink="">
      <xdr:nvSpPr>
        <xdr:cNvPr id="836" name="n_2mainValue【消防施設】&#10;一人当たり面積">
          <a:extLst>
            <a:ext uri="{FF2B5EF4-FFF2-40B4-BE49-F238E27FC236}">
              <a16:creationId xmlns:a16="http://schemas.microsoft.com/office/drawing/2014/main" id="{385312D0-AD36-4551-9E79-AE2CDAEFD82C}"/>
            </a:ext>
          </a:extLst>
        </xdr:cNvPr>
        <xdr:cNvSpPr txBox="1"/>
      </xdr:nvSpPr>
      <xdr:spPr>
        <a:xfrm>
          <a:off x="17776267"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19066</xdr:rowOff>
    </xdr:from>
    <xdr:ext cx="469744" cy="259045"/>
    <xdr:sp macro="" textlink="">
      <xdr:nvSpPr>
        <xdr:cNvPr id="837" name="n_3mainValue【消防施設】&#10;一人当たり面積">
          <a:extLst>
            <a:ext uri="{FF2B5EF4-FFF2-40B4-BE49-F238E27FC236}">
              <a16:creationId xmlns:a16="http://schemas.microsoft.com/office/drawing/2014/main" id="{053A939B-280F-4D39-AE1F-D439F46E0250}"/>
            </a:ext>
          </a:extLst>
        </xdr:cNvPr>
        <xdr:cNvSpPr txBox="1"/>
      </xdr:nvSpPr>
      <xdr:spPr>
        <a:xfrm>
          <a:off x="17001567"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22877</xdr:rowOff>
    </xdr:from>
    <xdr:ext cx="469744" cy="259045"/>
    <xdr:sp macro="" textlink="">
      <xdr:nvSpPr>
        <xdr:cNvPr id="838" name="n_4mainValue【消防施設】&#10;一人当たり面積">
          <a:extLst>
            <a:ext uri="{FF2B5EF4-FFF2-40B4-BE49-F238E27FC236}">
              <a16:creationId xmlns:a16="http://schemas.microsoft.com/office/drawing/2014/main" id="{5CFC5C73-45FA-4902-8A2D-937C6D1EFE73}"/>
            </a:ext>
          </a:extLst>
        </xdr:cNvPr>
        <xdr:cNvSpPr txBox="1"/>
      </xdr:nvSpPr>
      <xdr:spPr>
        <a:xfrm>
          <a:off x="16226867" y="1443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2007A3E1-5A7E-449E-9FCB-C92F10EEF2A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6E1C864B-BFEF-42F2-B5C0-70BFDA7761B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AF3E77C9-70F4-464D-8749-19848FDD77F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B74B0890-13D4-4665-921C-7D39A618443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671F2207-A600-4065-8A45-F548C47A923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C28C7B2E-1C21-4FA4-9296-C32FFFEDCDD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2E9B1C9D-7747-4F8B-A789-F5492863B09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CBC26E9E-7702-4D30-B9F4-3D925D2B727C}"/>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7108DDB4-1EC5-46E6-AD02-8A27E98DDAD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2A166009-1B5F-468F-8396-D521B7F92D9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2C839DA8-33ED-4380-8CAF-1F0FBBA2732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EEAB7260-F0A8-4BB9-BAA3-42BA6ACC99AF}"/>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69612701-51D5-4D8D-9DD3-061E296D57F1}"/>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8CFAB775-AA70-48B2-9EFF-0C8995D18D32}"/>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0A881645-D2C4-4874-A18D-70E040F8485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EA1C42D2-B4AD-43FB-9969-E762D21E532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44672104-C4BA-4965-B6F5-87AC3EE194A5}"/>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ED0D5E69-7DFB-4027-8CA8-DF589AA1E0B2}"/>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78DA3A4B-246F-4F63-8054-59EACE31506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0C7B90A4-B4A3-4306-89BF-D21D33C2A9E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FFE119A5-AC2C-4FDD-97D8-2EB8FB9B373D}"/>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D249C469-ADDC-4B25-B84C-4033FBA10CEF}"/>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82C8E79C-2DAD-4E08-9B92-268476603C51}"/>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C48DCB4C-1AA4-4773-A4D2-D88D629163B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5AB2DAF4-B444-4395-8DDD-23AC3381642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2F658FF2-E32D-4C19-BC19-2396EDBD8300}"/>
            </a:ext>
          </a:extLst>
        </xdr:cNvPr>
        <xdr:cNvCxnSpPr/>
      </xdr:nvCxnSpPr>
      <xdr:spPr>
        <a:xfrm flipV="1">
          <a:off x="14375764" y="1681897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CC5FA6E0-EADC-480A-BB78-04BBF0D849CC}"/>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BF914DEE-8DFB-44FA-8E5D-D47A09FA1305}"/>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98E3A176-C887-4EF7-A3F9-4261C31840B0}"/>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A6A41268-F834-434F-B5C8-C0F8C29BC98A}"/>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69" name="【庁舎】&#10;有形固定資産減価償却率平均値テキスト">
          <a:extLst>
            <a:ext uri="{FF2B5EF4-FFF2-40B4-BE49-F238E27FC236}">
              <a16:creationId xmlns:a16="http://schemas.microsoft.com/office/drawing/2014/main" id="{58FDF435-C05F-4669-8285-6A26A6D77440}"/>
            </a:ext>
          </a:extLst>
        </xdr:cNvPr>
        <xdr:cNvSpPr txBox="1"/>
      </xdr:nvSpPr>
      <xdr:spPr>
        <a:xfrm>
          <a:off x="14414500" y="17516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2E08F122-75AC-4C18-9BEB-E1CC129D90BE}"/>
            </a:ext>
          </a:extLst>
        </xdr:cNvPr>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67FF90B6-C8E9-4413-BD8B-ED76D316D833}"/>
            </a:ext>
          </a:extLst>
        </xdr:cNvPr>
        <xdr:cNvSpPr/>
      </xdr:nvSpPr>
      <xdr:spPr>
        <a:xfrm>
          <a:off x="1357884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4681F35A-25C2-4995-B1B3-4DDDBB884DD3}"/>
            </a:ext>
          </a:extLst>
        </xdr:cNvPr>
        <xdr:cNvSpPr/>
      </xdr:nvSpPr>
      <xdr:spPr>
        <a:xfrm>
          <a:off x="1280414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3ACACCDC-5CC5-449F-8CBD-080DCFF59060}"/>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B5A4675E-672A-49ED-9339-C4B6153193CD}"/>
            </a:ext>
          </a:extLst>
        </xdr:cNvPr>
        <xdr:cNvSpPr/>
      </xdr:nvSpPr>
      <xdr:spPr>
        <a:xfrm>
          <a:off x="1123188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1D75B296-8AD4-4F5B-ABAC-9075641AFB0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426BF98-B8D8-49F8-9070-11EE1D52A96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FD976115-CB4E-4F9E-808E-CF8ECF41441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D62977D-E0A9-4BD0-8CE9-71FE6E21C67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5261C469-6743-4643-8E80-148AE54E3F0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123371</xdr:rowOff>
    </xdr:from>
    <xdr:to>
      <xdr:col>85</xdr:col>
      <xdr:colOff>177800</xdr:colOff>
      <xdr:row>102</xdr:row>
      <xdr:rowOff>53521</xdr:rowOff>
    </xdr:to>
    <xdr:sp macro="" textlink="">
      <xdr:nvSpPr>
        <xdr:cNvPr id="880" name="楕円 879">
          <a:extLst>
            <a:ext uri="{FF2B5EF4-FFF2-40B4-BE49-F238E27FC236}">
              <a16:creationId xmlns:a16="http://schemas.microsoft.com/office/drawing/2014/main" id="{54FC08EC-B52E-4D04-B6E5-904E1E74FD44}"/>
            </a:ext>
          </a:extLst>
        </xdr:cNvPr>
        <xdr:cNvSpPr/>
      </xdr:nvSpPr>
      <xdr:spPr>
        <a:xfrm>
          <a:off x="14325600" y="1705501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146248</xdr:rowOff>
    </xdr:from>
    <xdr:ext cx="405111" cy="259045"/>
    <xdr:sp macro="" textlink="">
      <xdr:nvSpPr>
        <xdr:cNvPr id="881" name="【庁舎】&#10;有形固定資産減価償却率該当値テキスト">
          <a:extLst>
            <a:ext uri="{FF2B5EF4-FFF2-40B4-BE49-F238E27FC236}">
              <a16:creationId xmlns:a16="http://schemas.microsoft.com/office/drawing/2014/main" id="{D8C7487F-C131-40E7-AFF3-59F9C7DE8A66}"/>
            </a:ext>
          </a:extLst>
        </xdr:cNvPr>
        <xdr:cNvSpPr txBox="1"/>
      </xdr:nvSpPr>
      <xdr:spPr>
        <a:xfrm>
          <a:off x="14414500" y="16910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123371</xdr:rowOff>
    </xdr:from>
    <xdr:to>
      <xdr:col>81</xdr:col>
      <xdr:colOff>101600</xdr:colOff>
      <xdr:row>102</xdr:row>
      <xdr:rowOff>53521</xdr:rowOff>
    </xdr:to>
    <xdr:sp macro="" textlink="">
      <xdr:nvSpPr>
        <xdr:cNvPr id="882" name="楕円 881">
          <a:extLst>
            <a:ext uri="{FF2B5EF4-FFF2-40B4-BE49-F238E27FC236}">
              <a16:creationId xmlns:a16="http://schemas.microsoft.com/office/drawing/2014/main" id="{BB183404-4928-4E19-9C7C-DD231161C40F}"/>
            </a:ext>
          </a:extLst>
        </xdr:cNvPr>
        <xdr:cNvSpPr/>
      </xdr:nvSpPr>
      <xdr:spPr>
        <a:xfrm>
          <a:off x="13578840" y="170550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2721</xdr:rowOff>
    </xdr:from>
    <xdr:to>
      <xdr:col>85</xdr:col>
      <xdr:colOff>127000</xdr:colOff>
      <xdr:row>102</xdr:row>
      <xdr:rowOff>2721</xdr:rowOff>
    </xdr:to>
    <xdr:cxnSp macro="">
      <xdr:nvCxnSpPr>
        <xdr:cNvPr id="883" name="直線コネクタ 882">
          <a:extLst>
            <a:ext uri="{FF2B5EF4-FFF2-40B4-BE49-F238E27FC236}">
              <a16:creationId xmlns:a16="http://schemas.microsoft.com/office/drawing/2014/main" id="{6531526D-5D3F-4A3D-8109-8296BC443BEE}"/>
            </a:ext>
          </a:extLst>
        </xdr:cNvPr>
        <xdr:cNvCxnSpPr/>
      </xdr:nvCxnSpPr>
      <xdr:spPr>
        <a:xfrm>
          <a:off x="13629640" y="17102001"/>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44994</xdr:rowOff>
    </xdr:from>
    <xdr:to>
      <xdr:col>76</xdr:col>
      <xdr:colOff>165100</xdr:colOff>
      <xdr:row>101</xdr:row>
      <xdr:rowOff>146594</xdr:rowOff>
    </xdr:to>
    <xdr:sp macro="" textlink="">
      <xdr:nvSpPr>
        <xdr:cNvPr id="884" name="楕円 883">
          <a:extLst>
            <a:ext uri="{FF2B5EF4-FFF2-40B4-BE49-F238E27FC236}">
              <a16:creationId xmlns:a16="http://schemas.microsoft.com/office/drawing/2014/main" id="{367A0F73-2CFF-4A21-AD33-FC54E3FA0D03}"/>
            </a:ext>
          </a:extLst>
        </xdr:cNvPr>
        <xdr:cNvSpPr/>
      </xdr:nvSpPr>
      <xdr:spPr>
        <a:xfrm>
          <a:off x="12804140" y="1697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95794</xdr:rowOff>
    </xdr:from>
    <xdr:to>
      <xdr:col>81</xdr:col>
      <xdr:colOff>50800</xdr:colOff>
      <xdr:row>102</xdr:row>
      <xdr:rowOff>2721</xdr:rowOff>
    </xdr:to>
    <xdr:cxnSp macro="">
      <xdr:nvCxnSpPr>
        <xdr:cNvPr id="885" name="直線コネクタ 884">
          <a:extLst>
            <a:ext uri="{FF2B5EF4-FFF2-40B4-BE49-F238E27FC236}">
              <a16:creationId xmlns:a16="http://schemas.microsoft.com/office/drawing/2014/main" id="{81DA06C4-524D-4623-8117-1F3AC373D1C3}"/>
            </a:ext>
          </a:extLst>
        </xdr:cNvPr>
        <xdr:cNvCxnSpPr/>
      </xdr:nvCxnSpPr>
      <xdr:spPr>
        <a:xfrm>
          <a:off x="12854940" y="17027434"/>
          <a:ext cx="774700" cy="7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44994</xdr:rowOff>
    </xdr:from>
    <xdr:to>
      <xdr:col>72</xdr:col>
      <xdr:colOff>38100</xdr:colOff>
      <xdr:row>101</xdr:row>
      <xdr:rowOff>146594</xdr:rowOff>
    </xdr:to>
    <xdr:sp macro="" textlink="">
      <xdr:nvSpPr>
        <xdr:cNvPr id="886" name="楕円 885">
          <a:extLst>
            <a:ext uri="{FF2B5EF4-FFF2-40B4-BE49-F238E27FC236}">
              <a16:creationId xmlns:a16="http://schemas.microsoft.com/office/drawing/2014/main" id="{B6323482-91EC-4E0F-B955-163A19A52AE6}"/>
            </a:ext>
          </a:extLst>
        </xdr:cNvPr>
        <xdr:cNvSpPr/>
      </xdr:nvSpPr>
      <xdr:spPr>
        <a:xfrm>
          <a:off x="12029440" y="169766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95794</xdr:rowOff>
    </xdr:from>
    <xdr:to>
      <xdr:col>76</xdr:col>
      <xdr:colOff>114300</xdr:colOff>
      <xdr:row>101</xdr:row>
      <xdr:rowOff>95794</xdr:rowOff>
    </xdr:to>
    <xdr:cxnSp macro="">
      <xdr:nvCxnSpPr>
        <xdr:cNvPr id="887" name="直線コネクタ 886">
          <a:extLst>
            <a:ext uri="{FF2B5EF4-FFF2-40B4-BE49-F238E27FC236}">
              <a16:creationId xmlns:a16="http://schemas.microsoft.com/office/drawing/2014/main" id="{4477C137-2F2C-462D-8A25-6588AAD64F20}"/>
            </a:ext>
          </a:extLst>
        </xdr:cNvPr>
        <xdr:cNvCxnSpPr/>
      </xdr:nvCxnSpPr>
      <xdr:spPr>
        <a:xfrm>
          <a:off x="12072620" y="1702743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13970</xdr:rowOff>
    </xdr:from>
    <xdr:to>
      <xdr:col>67</xdr:col>
      <xdr:colOff>101600</xdr:colOff>
      <xdr:row>101</xdr:row>
      <xdr:rowOff>115570</xdr:rowOff>
    </xdr:to>
    <xdr:sp macro="" textlink="">
      <xdr:nvSpPr>
        <xdr:cNvPr id="888" name="楕円 887">
          <a:extLst>
            <a:ext uri="{FF2B5EF4-FFF2-40B4-BE49-F238E27FC236}">
              <a16:creationId xmlns:a16="http://schemas.microsoft.com/office/drawing/2014/main" id="{E796AA35-8F88-4DCD-BCA8-0CC52BD96592}"/>
            </a:ext>
          </a:extLst>
        </xdr:cNvPr>
        <xdr:cNvSpPr/>
      </xdr:nvSpPr>
      <xdr:spPr>
        <a:xfrm>
          <a:off x="11231880" y="1694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64770</xdr:rowOff>
    </xdr:from>
    <xdr:to>
      <xdr:col>71</xdr:col>
      <xdr:colOff>177800</xdr:colOff>
      <xdr:row>101</xdr:row>
      <xdr:rowOff>95794</xdr:rowOff>
    </xdr:to>
    <xdr:cxnSp macro="">
      <xdr:nvCxnSpPr>
        <xdr:cNvPr id="889" name="直線コネクタ 888">
          <a:extLst>
            <a:ext uri="{FF2B5EF4-FFF2-40B4-BE49-F238E27FC236}">
              <a16:creationId xmlns:a16="http://schemas.microsoft.com/office/drawing/2014/main" id="{97A2F893-D92E-47F3-A430-A1B4F81D3052}"/>
            </a:ext>
          </a:extLst>
        </xdr:cNvPr>
        <xdr:cNvCxnSpPr/>
      </xdr:nvCxnSpPr>
      <xdr:spPr>
        <a:xfrm>
          <a:off x="11282680" y="16996410"/>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890" name="n_1aveValue【庁舎】&#10;有形固定資産減価償却率">
          <a:extLst>
            <a:ext uri="{FF2B5EF4-FFF2-40B4-BE49-F238E27FC236}">
              <a16:creationId xmlns:a16="http://schemas.microsoft.com/office/drawing/2014/main" id="{23B50A66-243D-47D7-BAA3-D48F317D3A14}"/>
            </a:ext>
          </a:extLst>
        </xdr:cNvPr>
        <xdr:cNvSpPr txBox="1"/>
      </xdr:nvSpPr>
      <xdr:spPr>
        <a:xfrm>
          <a:off x="13437244"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891" name="n_2aveValue【庁舎】&#10;有形固定資産減価償却率">
          <a:extLst>
            <a:ext uri="{FF2B5EF4-FFF2-40B4-BE49-F238E27FC236}">
              <a16:creationId xmlns:a16="http://schemas.microsoft.com/office/drawing/2014/main" id="{D3AFD201-A3B6-4EEA-BF29-9C58935C6B86}"/>
            </a:ext>
          </a:extLst>
        </xdr:cNvPr>
        <xdr:cNvSpPr txBox="1"/>
      </xdr:nvSpPr>
      <xdr:spPr>
        <a:xfrm>
          <a:off x="12675244" y="1760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892" name="n_3aveValue【庁舎】&#10;有形固定資産減価償却率">
          <a:extLst>
            <a:ext uri="{FF2B5EF4-FFF2-40B4-BE49-F238E27FC236}">
              <a16:creationId xmlns:a16="http://schemas.microsoft.com/office/drawing/2014/main" id="{E47C7631-CF83-48F1-B439-3C76A2B27810}"/>
            </a:ext>
          </a:extLst>
        </xdr:cNvPr>
        <xdr:cNvSpPr txBox="1"/>
      </xdr:nvSpPr>
      <xdr:spPr>
        <a:xfrm>
          <a:off x="11900544" y="17580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macro="" textlink="">
      <xdr:nvSpPr>
        <xdr:cNvPr id="893" name="n_4aveValue【庁舎】&#10;有形固定資産減価償却率">
          <a:extLst>
            <a:ext uri="{FF2B5EF4-FFF2-40B4-BE49-F238E27FC236}">
              <a16:creationId xmlns:a16="http://schemas.microsoft.com/office/drawing/2014/main" id="{2334B165-7452-45E6-9DF0-F9880E8E7820}"/>
            </a:ext>
          </a:extLst>
        </xdr:cNvPr>
        <xdr:cNvSpPr txBox="1"/>
      </xdr:nvSpPr>
      <xdr:spPr>
        <a:xfrm>
          <a:off x="11102984" y="17555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70048</xdr:rowOff>
    </xdr:from>
    <xdr:ext cx="405111" cy="259045"/>
    <xdr:sp macro="" textlink="">
      <xdr:nvSpPr>
        <xdr:cNvPr id="894" name="n_1mainValue【庁舎】&#10;有形固定資産減価償却率">
          <a:extLst>
            <a:ext uri="{FF2B5EF4-FFF2-40B4-BE49-F238E27FC236}">
              <a16:creationId xmlns:a16="http://schemas.microsoft.com/office/drawing/2014/main" id="{6BECE812-A839-4086-9E7C-BD56B41C974D}"/>
            </a:ext>
          </a:extLst>
        </xdr:cNvPr>
        <xdr:cNvSpPr txBox="1"/>
      </xdr:nvSpPr>
      <xdr:spPr>
        <a:xfrm>
          <a:off x="13437244" y="1683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163121</xdr:rowOff>
    </xdr:from>
    <xdr:ext cx="405111" cy="259045"/>
    <xdr:sp macro="" textlink="">
      <xdr:nvSpPr>
        <xdr:cNvPr id="895" name="n_2mainValue【庁舎】&#10;有形固定資産減価償却率">
          <a:extLst>
            <a:ext uri="{FF2B5EF4-FFF2-40B4-BE49-F238E27FC236}">
              <a16:creationId xmlns:a16="http://schemas.microsoft.com/office/drawing/2014/main" id="{4CEEA4B7-EBFD-4CFB-9D26-FAA3C19E1464}"/>
            </a:ext>
          </a:extLst>
        </xdr:cNvPr>
        <xdr:cNvSpPr txBox="1"/>
      </xdr:nvSpPr>
      <xdr:spPr>
        <a:xfrm>
          <a:off x="12675244" y="1675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163121</xdr:rowOff>
    </xdr:from>
    <xdr:ext cx="405111" cy="259045"/>
    <xdr:sp macro="" textlink="">
      <xdr:nvSpPr>
        <xdr:cNvPr id="896" name="n_3mainValue【庁舎】&#10;有形固定資産減価償却率">
          <a:extLst>
            <a:ext uri="{FF2B5EF4-FFF2-40B4-BE49-F238E27FC236}">
              <a16:creationId xmlns:a16="http://schemas.microsoft.com/office/drawing/2014/main" id="{523A49AC-815E-4A53-A29F-0C30E5F962B9}"/>
            </a:ext>
          </a:extLst>
        </xdr:cNvPr>
        <xdr:cNvSpPr txBox="1"/>
      </xdr:nvSpPr>
      <xdr:spPr>
        <a:xfrm>
          <a:off x="11900544" y="1675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132097</xdr:rowOff>
    </xdr:from>
    <xdr:ext cx="405111" cy="259045"/>
    <xdr:sp macro="" textlink="">
      <xdr:nvSpPr>
        <xdr:cNvPr id="897" name="n_4mainValue【庁舎】&#10;有形固定資産減価償却率">
          <a:extLst>
            <a:ext uri="{FF2B5EF4-FFF2-40B4-BE49-F238E27FC236}">
              <a16:creationId xmlns:a16="http://schemas.microsoft.com/office/drawing/2014/main" id="{15343351-7996-4390-A16D-846214EBC584}"/>
            </a:ext>
          </a:extLst>
        </xdr:cNvPr>
        <xdr:cNvSpPr txBox="1"/>
      </xdr:nvSpPr>
      <xdr:spPr>
        <a:xfrm>
          <a:off x="11102984" y="1672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B2A991BD-FE4C-4A16-B7D3-A584C128F80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EA159E7C-265F-4BB6-ADB4-0C405A88137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5E2C1934-BE73-4ABA-B3A9-A55F25D0EF6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93E88706-3DFD-4E49-A90C-AA0A7A270AC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C1CC7AED-3227-4B3E-8343-4204B36FD23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E0B21422-D074-4F44-B79F-6A47E6C586B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A9195396-9862-491B-BAC5-5E87306661F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14FB4FB9-C425-4337-95FE-292ADFE47B7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5B070F34-E056-4D69-9F41-53718C0252B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B120FC79-91B0-4DE1-AD87-2910F089EBD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8D17C40E-85C4-4F98-BE89-5A1813A6E8B2}"/>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82CA0E01-4463-4524-B15F-2D225EA51489}"/>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1EA2C960-02F7-46DB-B1D2-7A5632A52B46}"/>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D0EF526E-D22E-4CE8-BF7F-72480489DAED}"/>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42CCCCC8-2F70-44CF-B695-3B90B99E26DA}"/>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1E09B75D-3E2B-4685-A947-E57E90E9DB7F}"/>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3CD3DF4C-01AC-4C66-AD43-D8E60AB8D25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47516BC2-A41D-4FFF-B61E-416814F66681}"/>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2D16FE9B-8FB0-4942-B09D-60DDBF1D1E4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BF86386F-7093-4ADF-A93C-54DFF64332E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C09E15BC-90B8-427E-A66F-D5023080562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036A5A89-B843-47AF-B5C4-85CDA8948D41}"/>
            </a:ext>
          </a:extLst>
        </xdr:cNvPr>
        <xdr:cNvCxnSpPr/>
      </xdr:nvCxnSpPr>
      <xdr:spPr>
        <a:xfrm flipV="1">
          <a:off x="19509104" y="16738854"/>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F9E817B0-63D2-4DD9-891C-1E20E6283D85}"/>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3AF2F228-F99A-4CD7-91C2-496326B05E85}"/>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A5AA690B-0469-49EE-A731-4AB378145893}"/>
            </a:ext>
          </a:extLst>
        </xdr:cNvPr>
        <xdr:cNvSpPr txBox="1"/>
      </xdr:nvSpPr>
      <xdr:spPr>
        <a:xfrm>
          <a:off x="19547840" y="1651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BA6320DC-C226-4591-9420-F9676A955459}"/>
            </a:ext>
          </a:extLst>
        </xdr:cNvPr>
        <xdr:cNvCxnSpPr/>
      </xdr:nvCxnSpPr>
      <xdr:spPr>
        <a:xfrm>
          <a:off x="19443700" y="16738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4" name="【庁舎】&#10;一人当たり面積平均値テキスト">
          <a:extLst>
            <a:ext uri="{FF2B5EF4-FFF2-40B4-BE49-F238E27FC236}">
              <a16:creationId xmlns:a16="http://schemas.microsoft.com/office/drawing/2014/main" id="{9C630071-118F-4998-B3B6-86A98F45A29A}"/>
            </a:ext>
          </a:extLst>
        </xdr:cNvPr>
        <xdr:cNvSpPr txBox="1"/>
      </xdr:nvSpPr>
      <xdr:spPr>
        <a:xfrm>
          <a:off x="19547840" y="173827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4ADD4A0A-5801-4BA0-8A7B-AB9551F29754}"/>
            </a:ext>
          </a:extLst>
        </xdr:cNvPr>
        <xdr:cNvSpPr/>
      </xdr:nvSpPr>
      <xdr:spPr>
        <a:xfrm>
          <a:off x="19458940" y="17404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8FC587A8-34CC-4059-B0E4-4E887E6EFCC9}"/>
            </a:ext>
          </a:extLst>
        </xdr:cNvPr>
        <xdr:cNvSpPr/>
      </xdr:nvSpPr>
      <xdr:spPr>
        <a:xfrm>
          <a:off x="18735040" y="1740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FF810C74-6AB7-4169-AEAB-BFDB84BADAAC}"/>
            </a:ext>
          </a:extLst>
        </xdr:cNvPr>
        <xdr:cNvSpPr/>
      </xdr:nvSpPr>
      <xdr:spPr>
        <a:xfrm>
          <a:off x="179374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22E4A31B-2077-4550-9D1C-42129FBAADBA}"/>
            </a:ext>
          </a:extLst>
        </xdr:cNvPr>
        <xdr:cNvSpPr/>
      </xdr:nvSpPr>
      <xdr:spPr>
        <a:xfrm>
          <a:off x="171627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CB53DD72-9308-44D1-9753-F91315A33208}"/>
            </a:ext>
          </a:extLst>
        </xdr:cNvPr>
        <xdr:cNvSpPr/>
      </xdr:nvSpPr>
      <xdr:spPr>
        <a:xfrm>
          <a:off x="16388080" y="174226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730EF143-EF0F-404C-AA88-F5A105D4C3A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B1BB836B-00B0-45DE-833E-B4ACA504BF8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41BB4A6B-550A-4069-B82B-5290B8B2FB2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C3265A0-17D2-45B4-8D8B-0FA80DC0716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48D67C58-C287-4408-BEE1-DDA3626D14D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162561</xdr:rowOff>
    </xdr:from>
    <xdr:to>
      <xdr:col>116</xdr:col>
      <xdr:colOff>114300</xdr:colOff>
      <xdr:row>103</xdr:row>
      <xdr:rowOff>92711</xdr:rowOff>
    </xdr:to>
    <xdr:sp macro="" textlink="">
      <xdr:nvSpPr>
        <xdr:cNvPr id="935" name="楕円 934">
          <a:extLst>
            <a:ext uri="{FF2B5EF4-FFF2-40B4-BE49-F238E27FC236}">
              <a16:creationId xmlns:a16="http://schemas.microsoft.com/office/drawing/2014/main" id="{8F03D6CA-7284-4AFF-949A-85BCDCF53AE5}"/>
            </a:ext>
          </a:extLst>
        </xdr:cNvPr>
        <xdr:cNvSpPr/>
      </xdr:nvSpPr>
      <xdr:spPr>
        <a:xfrm>
          <a:off x="19458940" y="17261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13988</xdr:rowOff>
    </xdr:from>
    <xdr:ext cx="469744" cy="259045"/>
    <xdr:sp macro="" textlink="">
      <xdr:nvSpPr>
        <xdr:cNvPr id="936" name="【庁舎】&#10;一人当たり面積該当値テキスト">
          <a:extLst>
            <a:ext uri="{FF2B5EF4-FFF2-40B4-BE49-F238E27FC236}">
              <a16:creationId xmlns:a16="http://schemas.microsoft.com/office/drawing/2014/main" id="{66D005B8-F807-449C-BF13-DF51F69B5521}"/>
            </a:ext>
          </a:extLst>
        </xdr:cNvPr>
        <xdr:cNvSpPr txBox="1"/>
      </xdr:nvSpPr>
      <xdr:spPr>
        <a:xfrm>
          <a:off x="19547840" y="1711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162561</xdr:rowOff>
    </xdr:from>
    <xdr:to>
      <xdr:col>112</xdr:col>
      <xdr:colOff>38100</xdr:colOff>
      <xdr:row>103</xdr:row>
      <xdr:rowOff>92711</xdr:rowOff>
    </xdr:to>
    <xdr:sp macro="" textlink="">
      <xdr:nvSpPr>
        <xdr:cNvPr id="937" name="楕円 936">
          <a:extLst>
            <a:ext uri="{FF2B5EF4-FFF2-40B4-BE49-F238E27FC236}">
              <a16:creationId xmlns:a16="http://schemas.microsoft.com/office/drawing/2014/main" id="{40BBA59D-4317-4228-8CAE-64B3DC6BB589}"/>
            </a:ext>
          </a:extLst>
        </xdr:cNvPr>
        <xdr:cNvSpPr/>
      </xdr:nvSpPr>
      <xdr:spPr>
        <a:xfrm>
          <a:off x="18735040" y="172618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41911</xdr:rowOff>
    </xdr:from>
    <xdr:to>
      <xdr:col>116</xdr:col>
      <xdr:colOff>63500</xdr:colOff>
      <xdr:row>103</xdr:row>
      <xdr:rowOff>41911</xdr:rowOff>
    </xdr:to>
    <xdr:cxnSp macro="">
      <xdr:nvCxnSpPr>
        <xdr:cNvPr id="938" name="直線コネクタ 937">
          <a:extLst>
            <a:ext uri="{FF2B5EF4-FFF2-40B4-BE49-F238E27FC236}">
              <a16:creationId xmlns:a16="http://schemas.microsoft.com/office/drawing/2014/main" id="{E61807BC-56B0-4BC6-B5CB-CF8F48796BBC}"/>
            </a:ext>
          </a:extLst>
        </xdr:cNvPr>
        <xdr:cNvCxnSpPr/>
      </xdr:nvCxnSpPr>
      <xdr:spPr>
        <a:xfrm>
          <a:off x="18778220" y="1730883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167132</xdr:rowOff>
    </xdr:from>
    <xdr:to>
      <xdr:col>107</xdr:col>
      <xdr:colOff>101600</xdr:colOff>
      <xdr:row>103</xdr:row>
      <xdr:rowOff>97282</xdr:rowOff>
    </xdr:to>
    <xdr:sp macro="" textlink="">
      <xdr:nvSpPr>
        <xdr:cNvPr id="939" name="楕円 938">
          <a:extLst>
            <a:ext uri="{FF2B5EF4-FFF2-40B4-BE49-F238E27FC236}">
              <a16:creationId xmlns:a16="http://schemas.microsoft.com/office/drawing/2014/main" id="{9875F7BA-A105-43C2-A100-CA6B9E6A1712}"/>
            </a:ext>
          </a:extLst>
        </xdr:cNvPr>
        <xdr:cNvSpPr/>
      </xdr:nvSpPr>
      <xdr:spPr>
        <a:xfrm>
          <a:off x="17937480" y="172664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41911</xdr:rowOff>
    </xdr:from>
    <xdr:to>
      <xdr:col>111</xdr:col>
      <xdr:colOff>177800</xdr:colOff>
      <xdr:row>103</xdr:row>
      <xdr:rowOff>46482</xdr:rowOff>
    </xdr:to>
    <xdr:cxnSp macro="">
      <xdr:nvCxnSpPr>
        <xdr:cNvPr id="940" name="直線コネクタ 939">
          <a:extLst>
            <a:ext uri="{FF2B5EF4-FFF2-40B4-BE49-F238E27FC236}">
              <a16:creationId xmlns:a16="http://schemas.microsoft.com/office/drawing/2014/main" id="{31FBEEEE-DABD-494E-AF04-9F207A424662}"/>
            </a:ext>
          </a:extLst>
        </xdr:cNvPr>
        <xdr:cNvCxnSpPr/>
      </xdr:nvCxnSpPr>
      <xdr:spPr>
        <a:xfrm flipV="1">
          <a:off x="17988280" y="17308831"/>
          <a:ext cx="78994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254</xdr:rowOff>
    </xdr:from>
    <xdr:to>
      <xdr:col>102</xdr:col>
      <xdr:colOff>165100</xdr:colOff>
      <xdr:row>103</xdr:row>
      <xdr:rowOff>101854</xdr:rowOff>
    </xdr:to>
    <xdr:sp macro="" textlink="">
      <xdr:nvSpPr>
        <xdr:cNvPr id="941" name="楕円 940">
          <a:extLst>
            <a:ext uri="{FF2B5EF4-FFF2-40B4-BE49-F238E27FC236}">
              <a16:creationId xmlns:a16="http://schemas.microsoft.com/office/drawing/2014/main" id="{33539AD1-29C9-4DCD-A3E9-32EF682BA6ED}"/>
            </a:ext>
          </a:extLst>
        </xdr:cNvPr>
        <xdr:cNvSpPr/>
      </xdr:nvSpPr>
      <xdr:spPr>
        <a:xfrm>
          <a:off x="17162780" y="1726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46482</xdr:rowOff>
    </xdr:from>
    <xdr:to>
      <xdr:col>107</xdr:col>
      <xdr:colOff>50800</xdr:colOff>
      <xdr:row>103</xdr:row>
      <xdr:rowOff>51054</xdr:rowOff>
    </xdr:to>
    <xdr:cxnSp macro="">
      <xdr:nvCxnSpPr>
        <xdr:cNvPr id="942" name="直線コネクタ 941">
          <a:extLst>
            <a:ext uri="{FF2B5EF4-FFF2-40B4-BE49-F238E27FC236}">
              <a16:creationId xmlns:a16="http://schemas.microsoft.com/office/drawing/2014/main" id="{125F288C-6273-423E-BC19-C8F3EF3D05F7}"/>
            </a:ext>
          </a:extLst>
        </xdr:cNvPr>
        <xdr:cNvCxnSpPr/>
      </xdr:nvCxnSpPr>
      <xdr:spPr>
        <a:xfrm flipV="1">
          <a:off x="17213580" y="1731340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4826</xdr:rowOff>
    </xdr:from>
    <xdr:to>
      <xdr:col>98</xdr:col>
      <xdr:colOff>38100</xdr:colOff>
      <xdr:row>103</xdr:row>
      <xdr:rowOff>106426</xdr:rowOff>
    </xdr:to>
    <xdr:sp macro="" textlink="">
      <xdr:nvSpPr>
        <xdr:cNvPr id="943" name="楕円 942">
          <a:extLst>
            <a:ext uri="{FF2B5EF4-FFF2-40B4-BE49-F238E27FC236}">
              <a16:creationId xmlns:a16="http://schemas.microsoft.com/office/drawing/2014/main" id="{BEDCC6F9-FCCD-438D-BF56-A9B9A13BEA93}"/>
            </a:ext>
          </a:extLst>
        </xdr:cNvPr>
        <xdr:cNvSpPr/>
      </xdr:nvSpPr>
      <xdr:spPr>
        <a:xfrm>
          <a:off x="16388080" y="172717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51054</xdr:rowOff>
    </xdr:from>
    <xdr:to>
      <xdr:col>102</xdr:col>
      <xdr:colOff>114300</xdr:colOff>
      <xdr:row>103</xdr:row>
      <xdr:rowOff>55626</xdr:rowOff>
    </xdr:to>
    <xdr:cxnSp macro="">
      <xdr:nvCxnSpPr>
        <xdr:cNvPr id="944" name="直線コネクタ 943">
          <a:extLst>
            <a:ext uri="{FF2B5EF4-FFF2-40B4-BE49-F238E27FC236}">
              <a16:creationId xmlns:a16="http://schemas.microsoft.com/office/drawing/2014/main" id="{296D4959-C7A2-43A9-85A2-AF737433201E}"/>
            </a:ext>
          </a:extLst>
        </xdr:cNvPr>
        <xdr:cNvCxnSpPr/>
      </xdr:nvCxnSpPr>
      <xdr:spPr>
        <a:xfrm flipV="1">
          <a:off x="16431260" y="1731797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945" name="n_1aveValue【庁舎】&#10;一人当たり面積">
          <a:extLst>
            <a:ext uri="{FF2B5EF4-FFF2-40B4-BE49-F238E27FC236}">
              <a16:creationId xmlns:a16="http://schemas.microsoft.com/office/drawing/2014/main" id="{C1E9963B-D3D7-449F-B40A-382C60C1B7DB}"/>
            </a:ext>
          </a:extLst>
        </xdr:cNvPr>
        <xdr:cNvSpPr txBox="1"/>
      </xdr:nvSpPr>
      <xdr:spPr>
        <a:xfrm>
          <a:off x="18561127" y="1749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946" name="n_2aveValue【庁舎】&#10;一人当たり面積">
          <a:extLst>
            <a:ext uri="{FF2B5EF4-FFF2-40B4-BE49-F238E27FC236}">
              <a16:creationId xmlns:a16="http://schemas.microsoft.com/office/drawing/2014/main" id="{7C8BBA0F-D952-4D7D-87C0-3A0EA4A22869}"/>
            </a:ext>
          </a:extLst>
        </xdr:cNvPr>
        <xdr:cNvSpPr txBox="1"/>
      </xdr:nvSpPr>
      <xdr:spPr>
        <a:xfrm>
          <a:off x="17776267" y="1748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947" name="n_3aveValue【庁舎】&#10;一人当たり面積">
          <a:extLst>
            <a:ext uri="{FF2B5EF4-FFF2-40B4-BE49-F238E27FC236}">
              <a16:creationId xmlns:a16="http://schemas.microsoft.com/office/drawing/2014/main" id="{85477D1C-E8A2-4AAC-867E-953CC5AD0F5B}"/>
            </a:ext>
          </a:extLst>
        </xdr:cNvPr>
        <xdr:cNvSpPr txBox="1"/>
      </xdr:nvSpPr>
      <xdr:spPr>
        <a:xfrm>
          <a:off x="17001567" y="1748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948" name="n_4aveValue【庁舎】&#10;一人当たり面積">
          <a:extLst>
            <a:ext uri="{FF2B5EF4-FFF2-40B4-BE49-F238E27FC236}">
              <a16:creationId xmlns:a16="http://schemas.microsoft.com/office/drawing/2014/main" id="{AFA384D4-FB26-4FD6-8084-49FC7A97BC56}"/>
            </a:ext>
          </a:extLst>
        </xdr:cNvPr>
        <xdr:cNvSpPr txBox="1"/>
      </xdr:nvSpPr>
      <xdr:spPr>
        <a:xfrm>
          <a:off x="16226867" y="1751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109238</xdr:rowOff>
    </xdr:from>
    <xdr:ext cx="469744" cy="259045"/>
    <xdr:sp macro="" textlink="">
      <xdr:nvSpPr>
        <xdr:cNvPr id="949" name="n_1mainValue【庁舎】&#10;一人当たり面積">
          <a:extLst>
            <a:ext uri="{FF2B5EF4-FFF2-40B4-BE49-F238E27FC236}">
              <a16:creationId xmlns:a16="http://schemas.microsoft.com/office/drawing/2014/main" id="{03C0DE02-95F1-4135-8B34-C2670D38538D}"/>
            </a:ext>
          </a:extLst>
        </xdr:cNvPr>
        <xdr:cNvSpPr txBox="1"/>
      </xdr:nvSpPr>
      <xdr:spPr>
        <a:xfrm>
          <a:off x="18561127" y="1704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113809</xdr:rowOff>
    </xdr:from>
    <xdr:ext cx="469744" cy="259045"/>
    <xdr:sp macro="" textlink="">
      <xdr:nvSpPr>
        <xdr:cNvPr id="950" name="n_2mainValue【庁舎】&#10;一人当たり面積">
          <a:extLst>
            <a:ext uri="{FF2B5EF4-FFF2-40B4-BE49-F238E27FC236}">
              <a16:creationId xmlns:a16="http://schemas.microsoft.com/office/drawing/2014/main" id="{A90D0F28-0824-4D24-9B44-C4DC8EB7D7B8}"/>
            </a:ext>
          </a:extLst>
        </xdr:cNvPr>
        <xdr:cNvSpPr txBox="1"/>
      </xdr:nvSpPr>
      <xdr:spPr>
        <a:xfrm>
          <a:off x="17776267" y="1704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118381</xdr:rowOff>
    </xdr:from>
    <xdr:ext cx="469744" cy="259045"/>
    <xdr:sp macro="" textlink="">
      <xdr:nvSpPr>
        <xdr:cNvPr id="951" name="n_3mainValue【庁舎】&#10;一人当たり面積">
          <a:extLst>
            <a:ext uri="{FF2B5EF4-FFF2-40B4-BE49-F238E27FC236}">
              <a16:creationId xmlns:a16="http://schemas.microsoft.com/office/drawing/2014/main" id="{81D63F44-7D8A-4513-B226-2B2F1CBF1BCE}"/>
            </a:ext>
          </a:extLst>
        </xdr:cNvPr>
        <xdr:cNvSpPr txBox="1"/>
      </xdr:nvSpPr>
      <xdr:spPr>
        <a:xfrm>
          <a:off x="17001567" y="1705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122953</xdr:rowOff>
    </xdr:from>
    <xdr:ext cx="469744" cy="259045"/>
    <xdr:sp macro="" textlink="">
      <xdr:nvSpPr>
        <xdr:cNvPr id="952" name="n_4mainValue【庁舎】&#10;一人当たり面積">
          <a:extLst>
            <a:ext uri="{FF2B5EF4-FFF2-40B4-BE49-F238E27FC236}">
              <a16:creationId xmlns:a16="http://schemas.microsoft.com/office/drawing/2014/main" id="{855546AE-5022-4103-ADB3-7E0765C79DD5}"/>
            </a:ext>
          </a:extLst>
        </xdr:cNvPr>
        <xdr:cNvSpPr txBox="1"/>
      </xdr:nvSpPr>
      <xdr:spPr>
        <a:xfrm>
          <a:off x="16226867" y="17054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2D816E2B-14FA-40FB-B09F-A5DF3090FA6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FE8DA536-38F7-4600-8C06-B1EAB68D1EC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5C897F10-72FB-4ECC-AED8-D6C00EF3DBA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類似団体と比較して特に有形固定資産減価償却率が高くなっている施設は、一般廃棄物処理施設、体育館・プール、市民会館であり、特に低くなっている施設は、消防施設、庁舎である。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一般廃棄物処理施設については、 令和２年度から大阪広域環境施設組合に加入し、組合分の有形固定資産額は増えたものの、本市のごみ焼却施設を廃止したため、有形固定資産総額としては減少した。そのため、一人当たりの有形固定資産額も大幅に減少し類似団体平均値と同水準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消防施設及び庁舎は、新庁舎移転があったことから、有形固定資産減価償却率が類似団体内平均値を下回っている。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094_&#23432;&#21475;&#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094_&#23432;&#21475;&#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094_&#23432;&#2147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41</v>
          </cell>
          <cell r="BX51">
            <v>28.5</v>
          </cell>
          <cell r="CF51">
            <v>15.9</v>
          </cell>
          <cell r="CN51">
            <v>2.5</v>
          </cell>
        </row>
        <row r="53">
          <cell r="BP53">
            <v>68.900000000000006</v>
          </cell>
          <cell r="BX53">
            <v>69.5</v>
          </cell>
          <cell r="CF53">
            <v>69.5</v>
          </cell>
          <cell r="CN53">
            <v>71.900000000000006</v>
          </cell>
          <cell r="CV53">
            <v>73.599999999999994</v>
          </cell>
        </row>
        <row r="55">
          <cell r="AN55" t="str">
            <v>類似団体内平均値</v>
          </cell>
          <cell r="BP55">
            <v>3.9</v>
          </cell>
          <cell r="BX55">
            <v>0</v>
          </cell>
          <cell r="CF55">
            <v>0</v>
          </cell>
          <cell r="CN55">
            <v>0</v>
          </cell>
          <cell r="CV55">
            <v>0</v>
          </cell>
        </row>
        <row r="57">
          <cell r="BP57">
            <v>63.1</v>
          </cell>
          <cell r="BX57">
            <v>63.2</v>
          </cell>
          <cell r="CF57">
            <v>64</v>
          </cell>
          <cell r="CN57">
            <v>65.5</v>
          </cell>
          <cell r="CV57">
            <v>66.099999999999994</v>
          </cell>
        </row>
        <row r="72">
          <cell r="BP72" t="str">
            <v>R02</v>
          </cell>
          <cell r="BX72" t="str">
            <v>R03</v>
          </cell>
          <cell r="CF72" t="str">
            <v>R04</v>
          </cell>
          <cell r="CN72" t="str">
            <v>R05</v>
          </cell>
          <cell r="CV72" t="str">
            <v>R06</v>
          </cell>
        </row>
        <row r="73">
          <cell r="AN73" t="str">
            <v>当該団体値</v>
          </cell>
          <cell r="BP73">
            <v>41</v>
          </cell>
          <cell r="BX73">
            <v>28.5</v>
          </cell>
          <cell r="CF73">
            <v>15.9</v>
          </cell>
          <cell r="CN73">
            <v>2.5</v>
          </cell>
        </row>
        <row r="75">
          <cell r="BP75">
            <v>6.7</v>
          </cell>
          <cell r="BX75">
            <v>6.7</v>
          </cell>
          <cell r="CF75">
            <v>6</v>
          </cell>
          <cell r="CN75">
            <v>5.5</v>
          </cell>
          <cell r="CV75">
            <v>4.8</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77109333</v>
      </c>
      <c r="BO4" s="358"/>
      <c r="BP4" s="358"/>
      <c r="BQ4" s="358"/>
      <c r="BR4" s="358"/>
      <c r="BS4" s="358"/>
      <c r="BT4" s="358"/>
      <c r="BU4" s="359"/>
      <c r="BV4" s="357">
        <v>72828803</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4.0999999999999996</v>
      </c>
      <c r="CU4" s="364"/>
      <c r="CV4" s="364"/>
      <c r="CW4" s="364"/>
      <c r="CX4" s="364"/>
      <c r="CY4" s="364"/>
      <c r="CZ4" s="364"/>
      <c r="DA4" s="365"/>
      <c r="DB4" s="363">
        <v>2.8</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75379442</v>
      </c>
      <c r="BO5" s="395"/>
      <c r="BP5" s="395"/>
      <c r="BQ5" s="395"/>
      <c r="BR5" s="395"/>
      <c r="BS5" s="395"/>
      <c r="BT5" s="395"/>
      <c r="BU5" s="396"/>
      <c r="BV5" s="394">
        <v>71823083</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97.5</v>
      </c>
      <c r="CU5" s="392"/>
      <c r="CV5" s="392"/>
      <c r="CW5" s="392"/>
      <c r="CX5" s="392"/>
      <c r="CY5" s="392"/>
      <c r="CZ5" s="392"/>
      <c r="DA5" s="393"/>
      <c r="DB5" s="391">
        <v>97.7</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1729891</v>
      </c>
      <c r="BO6" s="395"/>
      <c r="BP6" s="395"/>
      <c r="BQ6" s="395"/>
      <c r="BR6" s="395"/>
      <c r="BS6" s="395"/>
      <c r="BT6" s="395"/>
      <c r="BU6" s="396"/>
      <c r="BV6" s="394">
        <v>1005720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97.5</v>
      </c>
      <c r="CU6" s="432"/>
      <c r="CV6" s="432"/>
      <c r="CW6" s="432"/>
      <c r="CX6" s="432"/>
      <c r="CY6" s="432"/>
      <c r="CZ6" s="432"/>
      <c r="DA6" s="433"/>
      <c r="DB6" s="431">
        <v>98.1</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307825</v>
      </c>
      <c r="BO7" s="395"/>
      <c r="BP7" s="395"/>
      <c r="BQ7" s="395"/>
      <c r="BR7" s="395"/>
      <c r="BS7" s="395"/>
      <c r="BT7" s="395"/>
      <c r="BU7" s="396"/>
      <c r="BV7" s="394">
        <v>69745</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34845768</v>
      </c>
      <c r="CU7" s="395"/>
      <c r="CV7" s="395"/>
      <c r="CW7" s="395"/>
      <c r="CX7" s="395"/>
      <c r="CY7" s="395"/>
      <c r="CZ7" s="395"/>
      <c r="DA7" s="396"/>
      <c r="DB7" s="394">
        <v>33634931</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1422066</v>
      </c>
      <c r="BO8" s="395"/>
      <c r="BP8" s="395"/>
      <c r="BQ8" s="395"/>
      <c r="BR8" s="395"/>
      <c r="BS8" s="395"/>
      <c r="BT8" s="395"/>
      <c r="BU8" s="396"/>
      <c r="BV8" s="394">
        <v>935975</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0.68</v>
      </c>
      <c r="CU8" s="435"/>
      <c r="CV8" s="435"/>
      <c r="CW8" s="435"/>
      <c r="CX8" s="435"/>
      <c r="CY8" s="435"/>
      <c r="CZ8" s="435"/>
      <c r="DA8" s="436"/>
      <c r="DB8" s="434">
        <v>0.68</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143096</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486091</v>
      </c>
      <c r="BO9" s="395"/>
      <c r="BP9" s="395"/>
      <c r="BQ9" s="395"/>
      <c r="BR9" s="395"/>
      <c r="BS9" s="395"/>
      <c r="BT9" s="395"/>
      <c r="BU9" s="396"/>
      <c r="BV9" s="394">
        <v>-1337042</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14.4</v>
      </c>
      <c r="CU9" s="392"/>
      <c r="CV9" s="392"/>
      <c r="CW9" s="392"/>
      <c r="CX9" s="392"/>
      <c r="CY9" s="392"/>
      <c r="CZ9" s="392"/>
      <c r="DA9" s="393"/>
      <c r="DB9" s="391">
        <v>11.2</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143042</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12375</v>
      </c>
      <c r="BO10" s="395"/>
      <c r="BP10" s="395"/>
      <c r="BQ10" s="395"/>
      <c r="BR10" s="395"/>
      <c r="BS10" s="395"/>
      <c r="BT10" s="395"/>
      <c r="BU10" s="396"/>
      <c r="BV10" s="394">
        <v>575382</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1756540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140923</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114465</v>
      </c>
      <c r="BO12" s="395"/>
      <c r="BP12" s="395"/>
      <c r="BQ12" s="395"/>
      <c r="BR12" s="395"/>
      <c r="BS12" s="395"/>
      <c r="BT12" s="395"/>
      <c r="BU12" s="396"/>
      <c r="BV12" s="394">
        <v>23155</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137655</v>
      </c>
      <c r="S13" s="479"/>
      <c r="T13" s="479"/>
      <c r="U13" s="479"/>
      <c r="V13" s="480"/>
      <c r="W13" s="410" t="s">
        <v>131</v>
      </c>
      <c r="X13" s="411"/>
      <c r="Y13" s="411"/>
      <c r="Z13" s="411"/>
      <c r="AA13" s="411"/>
      <c r="AB13" s="401"/>
      <c r="AC13" s="445">
        <v>122</v>
      </c>
      <c r="AD13" s="446"/>
      <c r="AE13" s="446"/>
      <c r="AF13" s="446"/>
      <c r="AG13" s="488"/>
      <c r="AH13" s="445">
        <v>102</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2140541</v>
      </c>
      <c r="BO13" s="395"/>
      <c r="BP13" s="395"/>
      <c r="BQ13" s="395"/>
      <c r="BR13" s="395"/>
      <c r="BS13" s="395"/>
      <c r="BT13" s="395"/>
      <c r="BU13" s="396"/>
      <c r="BV13" s="394">
        <v>-784815</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4.8</v>
      </c>
      <c r="CU13" s="392"/>
      <c r="CV13" s="392"/>
      <c r="CW13" s="392"/>
      <c r="CX13" s="392"/>
      <c r="CY13" s="392"/>
      <c r="CZ13" s="392"/>
      <c r="DA13" s="393"/>
      <c r="DB13" s="391">
        <v>5.5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141243</v>
      </c>
      <c r="S14" s="479"/>
      <c r="T14" s="479"/>
      <c r="U14" s="479"/>
      <c r="V14" s="480"/>
      <c r="W14" s="384"/>
      <c r="X14" s="385"/>
      <c r="Y14" s="385"/>
      <c r="Z14" s="385"/>
      <c r="AA14" s="385"/>
      <c r="AB14" s="374"/>
      <c r="AC14" s="481">
        <v>0.2</v>
      </c>
      <c r="AD14" s="482"/>
      <c r="AE14" s="482"/>
      <c r="AF14" s="482"/>
      <c r="AG14" s="483"/>
      <c r="AH14" s="481">
        <v>0.2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v>2.5</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138283</v>
      </c>
      <c r="S15" s="479"/>
      <c r="T15" s="479"/>
      <c r="U15" s="479"/>
      <c r="V15" s="480"/>
      <c r="W15" s="410" t="s">
        <v>137</v>
      </c>
      <c r="X15" s="411"/>
      <c r="Y15" s="411"/>
      <c r="Z15" s="411"/>
      <c r="AA15" s="411"/>
      <c r="AB15" s="401"/>
      <c r="AC15" s="445">
        <v>15102</v>
      </c>
      <c r="AD15" s="446"/>
      <c r="AE15" s="446"/>
      <c r="AF15" s="446"/>
      <c r="AG15" s="488"/>
      <c r="AH15" s="445">
        <v>15095</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19722709</v>
      </c>
      <c r="BO15" s="358"/>
      <c r="BP15" s="358"/>
      <c r="BQ15" s="358"/>
      <c r="BR15" s="358"/>
      <c r="BS15" s="358"/>
      <c r="BT15" s="358"/>
      <c r="BU15" s="359"/>
      <c r="BV15" s="357">
        <v>19100958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25.6</v>
      </c>
      <c r="AD16" s="482"/>
      <c r="AE16" s="482"/>
      <c r="AF16" s="482"/>
      <c r="AG16" s="483"/>
      <c r="AH16" s="481">
        <v>27.7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29083636</v>
      </c>
      <c r="BO16" s="395"/>
      <c r="BP16" s="395"/>
      <c r="BQ16" s="395"/>
      <c r="BR16" s="395"/>
      <c r="BS16" s="395"/>
      <c r="BT16" s="395"/>
      <c r="BU16" s="396"/>
      <c r="BV16" s="394">
        <v>28061250</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43697</v>
      </c>
      <c r="AD17" s="446"/>
      <c r="AE17" s="446"/>
      <c r="AF17" s="446"/>
      <c r="AG17" s="488"/>
      <c r="AH17" s="445">
        <v>39368</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25143309</v>
      </c>
      <c r="BO17" s="395"/>
      <c r="BP17" s="395"/>
      <c r="BQ17" s="395"/>
      <c r="BR17" s="395"/>
      <c r="BS17" s="395"/>
      <c r="BT17" s="395"/>
      <c r="BU17" s="396"/>
      <c r="BV17" s="394">
        <v>24307138</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12.71</v>
      </c>
      <c r="M18" s="518"/>
      <c r="N18" s="518"/>
      <c r="O18" s="518"/>
      <c r="P18" s="518"/>
      <c r="Q18" s="518"/>
      <c r="R18" s="519"/>
      <c r="S18" s="519"/>
      <c r="T18" s="519"/>
      <c r="U18" s="519"/>
      <c r="V18" s="520"/>
      <c r="W18" s="412"/>
      <c r="X18" s="413"/>
      <c r="Y18" s="413"/>
      <c r="Z18" s="413"/>
      <c r="AA18" s="413"/>
      <c r="AB18" s="404"/>
      <c r="AC18" s="521">
        <v>74.2</v>
      </c>
      <c r="AD18" s="522"/>
      <c r="AE18" s="522"/>
      <c r="AF18" s="522"/>
      <c r="AG18" s="523"/>
      <c r="AH18" s="521">
        <v>72.099999999999994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35153267</v>
      </c>
      <c r="BO18" s="395"/>
      <c r="BP18" s="395"/>
      <c r="BQ18" s="395"/>
      <c r="BR18" s="395"/>
      <c r="BS18" s="395"/>
      <c r="BT18" s="395"/>
      <c r="BU18" s="396"/>
      <c r="BV18" s="394">
        <v>34050390</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11259</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44050383</v>
      </c>
      <c r="BO19" s="395"/>
      <c r="BP19" s="395"/>
      <c r="BQ19" s="395"/>
      <c r="BR19" s="395"/>
      <c r="BS19" s="395"/>
      <c r="BT19" s="395"/>
      <c r="BU19" s="396"/>
      <c r="BV19" s="394">
        <v>41924189</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67860</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51564307</v>
      </c>
      <c r="BO22" s="358"/>
      <c r="BP22" s="358"/>
      <c r="BQ22" s="358"/>
      <c r="BR22" s="358"/>
      <c r="BS22" s="358"/>
      <c r="BT22" s="358"/>
      <c r="BU22" s="359"/>
      <c r="BV22" s="357">
        <v>55106636</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43799910</v>
      </c>
      <c r="BO23" s="395"/>
      <c r="BP23" s="395"/>
      <c r="BQ23" s="395"/>
      <c r="BR23" s="395"/>
      <c r="BS23" s="395"/>
      <c r="BT23" s="395"/>
      <c r="BU23" s="396"/>
      <c r="BV23" s="394">
        <v>44459576</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7704</v>
      </c>
      <c r="R24" s="446"/>
      <c r="S24" s="446"/>
      <c r="T24" s="446"/>
      <c r="U24" s="446"/>
      <c r="V24" s="488"/>
      <c r="W24" s="540"/>
      <c r="X24" s="541"/>
      <c r="Y24" s="542"/>
      <c r="Z24" s="444" t="s">
        <v>162</v>
      </c>
      <c r="AA24" s="424"/>
      <c r="AB24" s="424"/>
      <c r="AC24" s="424"/>
      <c r="AD24" s="424"/>
      <c r="AE24" s="424"/>
      <c r="AF24" s="424"/>
      <c r="AG24" s="425"/>
      <c r="AH24" s="445">
        <v>543</v>
      </c>
      <c r="AI24" s="446"/>
      <c r="AJ24" s="446"/>
      <c r="AK24" s="446"/>
      <c r="AL24" s="488"/>
      <c r="AM24" s="445">
        <v>1715880</v>
      </c>
      <c r="AN24" s="446"/>
      <c r="AO24" s="446"/>
      <c r="AP24" s="446"/>
      <c r="AQ24" s="446"/>
      <c r="AR24" s="488"/>
      <c r="AS24" s="445">
        <v>3160</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31040781</v>
      </c>
      <c r="BO24" s="395"/>
      <c r="BP24" s="395"/>
      <c r="BQ24" s="395"/>
      <c r="BR24" s="395"/>
      <c r="BS24" s="395"/>
      <c r="BT24" s="395"/>
      <c r="BU24" s="396"/>
      <c r="BV24" s="394">
        <v>32522404</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7533</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11817156</v>
      </c>
      <c r="BO25" s="358"/>
      <c r="BP25" s="358"/>
      <c r="BQ25" s="358"/>
      <c r="BR25" s="358"/>
      <c r="BS25" s="358"/>
      <c r="BT25" s="358"/>
      <c r="BU25" s="359"/>
      <c r="BV25" s="357">
        <v>9280785</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6723</v>
      </c>
      <c r="R26" s="446"/>
      <c r="S26" s="446"/>
      <c r="T26" s="446"/>
      <c r="U26" s="446"/>
      <c r="V26" s="488"/>
      <c r="W26" s="540"/>
      <c r="X26" s="541"/>
      <c r="Y26" s="542"/>
      <c r="Z26" s="444" t="s">
        <v>168</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322196</v>
      </c>
      <c r="BO26" s="395"/>
      <c r="BP26" s="395"/>
      <c r="BQ26" s="395"/>
      <c r="BR26" s="395"/>
      <c r="BS26" s="395"/>
      <c r="BT26" s="395"/>
      <c r="BU26" s="396"/>
      <c r="BV26" s="394">
        <v>416488</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7020</v>
      </c>
      <c r="R27" s="446"/>
      <c r="S27" s="446"/>
      <c r="T27" s="446"/>
      <c r="U27" s="446"/>
      <c r="V27" s="488"/>
      <c r="W27" s="540"/>
      <c r="X27" s="541"/>
      <c r="Y27" s="542"/>
      <c r="Z27" s="444" t="s">
        <v>171</v>
      </c>
      <c r="AA27" s="424"/>
      <c r="AB27" s="424"/>
      <c r="AC27" s="424"/>
      <c r="AD27" s="424"/>
      <c r="AE27" s="424"/>
      <c r="AF27" s="424"/>
      <c r="AG27" s="425"/>
      <c r="AH27" s="445">
        <v>18</v>
      </c>
      <c r="AI27" s="446"/>
      <c r="AJ27" s="446"/>
      <c r="AK27" s="446"/>
      <c r="AL27" s="488"/>
      <c r="AM27" s="445">
        <v>64476</v>
      </c>
      <c r="AN27" s="446"/>
      <c r="AO27" s="446"/>
      <c r="AP27" s="446"/>
      <c r="AQ27" s="446"/>
      <c r="AR27" s="488"/>
      <c r="AS27" s="445">
        <v>3582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6660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6398339</v>
      </c>
      <c r="BO28" s="358"/>
      <c r="BP28" s="358"/>
      <c r="BQ28" s="358"/>
      <c r="BR28" s="358"/>
      <c r="BS28" s="358"/>
      <c r="BT28" s="358"/>
      <c r="BU28" s="359"/>
      <c r="BV28" s="357">
        <v>6500429</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20</v>
      </c>
      <c r="M29" s="446"/>
      <c r="N29" s="446"/>
      <c r="O29" s="446"/>
      <c r="P29" s="488"/>
      <c r="Q29" s="445">
        <v>6120</v>
      </c>
      <c r="R29" s="446"/>
      <c r="S29" s="446"/>
      <c r="T29" s="446"/>
      <c r="U29" s="446"/>
      <c r="V29" s="488"/>
      <c r="W29" s="543"/>
      <c r="X29" s="544"/>
      <c r="Y29" s="545"/>
      <c r="Z29" s="444" t="s">
        <v>177</v>
      </c>
      <c r="AA29" s="424"/>
      <c r="AB29" s="424"/>
      <c r="AC29" s="424"/>
      <c r="AD29" s="424"/>
      <c r="AE29" s="424"/>
      <c r="AF29" s="424"/>
      <c r="AG29" s="425"/>
      <c r="AH29" s="445">
        <v>561</v>
      </c>
      <c r="AI29" s="446"/>
      <c r="AJ29" s="446"/>
      <c r="AK29" s="446"/>
      <c r="AL29" s="488"/>
      <c r="AM29" s="445">
        <v>1780356</v>
      </c>
      <c r="AN29" s="446"/>
      <c r="AO29" s="446"/>
      <c r="AP29" s="446"/>
      <c r="AQ29" s="446"/>
      <c r="AR29" s="488"/>
      <c r="AS29" s="445">
        <v>3174</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3094528</v>
      </c>
      <c r="BO29" s="395"/>
      <c r="BP29" s="395"/>
      <c r="BQ29" s="395"/>
      <c r="BR29" s="395"/>
      <c r="BS29" s="395"/>
      <c r="BT29" s="395"/>
      <c r="BU29" s="396"/>
      <c r="BV29" s="394">
        <v>1925584</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98.5</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10500454</v>
      </c>
      <c r="BO30" s="514"/>
      <c r="BP30" s="514"/>
      <c r="BQ30" s="514"/>
      <c r="BR30" s="514"/>
      <c r="BS30" s="514"/>
      <c r="BT30" s="514"/>
      <c r="BU30" s="515"/>
      <c r="BV30" s="513">
        <v>9704818</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特別会計国民健康保険事業</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守口市水道事業会計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守口市門真市消防組合
（一般会計）</v>
      </c>
      <c r="BZ34" s="585"/>
      <c r="CA34" s="585"/>
      <c r="CB34" s="585"/>
      <c r="CC34" s="585"/>
      <c r="CD34" s="585"/>
      <c r="CE34" s="585"/>
      <c r="CF34" s="585"/>
      <c r="CG34" s="585"/>
      <c r="CH34" s="585"/>
      <c r="CI34" s="585"/>
      <c r="CJ34" s="585"/>
      <c r="CK34" s="585"/>
      <c r="CL34" s="585"/>
      <c r="CM34" s="585"/>
      <c r="CN34" s="163"/>
      <c r="CO34" s="584">
        <f>IF(CQ34="","",MAX(C34:D43,U34:V43,AM34:AN43,BE34:BF43,BW34:BX43)+1)</f>
        <v>18</v>
      </c>
      <c r="CP34" s="584"/>
      <c r="CQ34" s="585" t="str">
        <f>IF('各会計、関係団体の財政状況及び健全化判断比率'!BS7="","",'各会計、関係団体の財政状況及び健全化判断比率'!BS7)</f>
        <v>トークティ守口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特別会計公共用地先行取得事業</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特別会計介護保険事業</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IF('各会計、関係団体の財政状況及び健全化判断比率'!B32="","",'各会計、関係団体の財政状況及び健全化判断比率'!B32)</f>
        <v>守口市下水道事業会計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大阪府都市ボートレース企業団
（モーターボート競争事業会計）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特別会計後期高齢者医療事業</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飯盛霊園組合
（一般会計）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飯盛霊園組合
（霊園事業特別会計）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大阪府後期高齢者医療広域連合
（一般会計）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大阪府後期高齢者医療広域連合
（後期高齢者医療特別会計）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14</v>
      </c>
      <c r="BX40" s="584"/>
      <c r="BY40" s="585" t="str">
        <f>IF('各会計、関係団体の財政状況及び健全化判断比率'!B74="","",'各会計、関係団体の財政状況及び健全化判断比率'!B74)</f>
        <v>淀川左岸水防事務組合
（一般会計）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15</v>
      </c>
      <c r="BX41" s="584"/>
      <c r="BY41" s="585" t="str">
        <f>IF('各会計、関係団体の財政状況及び健全化判断比率'!B75="","",'各会計、関係団体の財政状況及び健全化判断比率'!B75)</f>
        <v>大阪広域水道企業団
水道事業会計（水道用水供給事業）</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16</v>
      </c>
      <c r="BX42" s="584"/>
      <c r="BY42" s="585" t="str">
        <f>IF('各会計、関係団体の財政状況及び健全化判断比率'!B76="","",'各会計、関係団体の財政状況及び健全化判断比率'!B76)</f>
        <v>大阪広域水道企業団
（工業用水道事業会計）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17</v>
      </c>
      <c r="BX43" s="584"/>
      <c r="BY43" s="585" t="str">
        <f>IF('各会計、関係団体の財政状況及び健全化判断比率'!B77="","",'各会計、関係団体の財政状況及び健全化判断比率'!B77)</f>
        <v>大阪広域環境施設組合
（一般会計）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Qx8BVtVY85IR78b/QkQSESma88xiaFmQBmVridnkyLtilaE/4pmYWV3iU3bf9WwJmhNZNGSOh1ABnKxGQ2tf2g==" saltValue="qAerzk4Wudg78S+gzYx6q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22725812</v>
      </c>
      <c r="S5" s="600"/>
      <c r="T5" s="600"/>
      <c r="U5" s="600"/>
      <c r="V5" s="600"/>
      <c r="W5" s="600"/>
      <c r="X5" s="600"/>
      <c r="Y5" s="601"/>
      <c r="Z5" s="602">
        <v>29.5</v>
      </c>
      <c r="AA5" s="602"/>
      <c r="AB5" s="602"/>
      <c r="AC5" s="602"/>
      <c r="AD5" s="603">
        <v>20796939</v>
      </c>
      <c r="AE5" s="603"/>
      <c r="AF5" s="603"/>
      <c r="AG5" s="603"/>
      <c r="AH5" s="603"/>
      <c r="AI5" s="603"/>
      <c r="AJ5" s="603"/>
      <c r="AK5" s="603"/>
      <c r="AL5" s="604">
        <v>57.7</v>
      </c>
      <c r="AM5" s="605"/>
      <c r="AN5" s="605"/>
      <c r="AO5" s="606"/>
      <c r="AP5" s="596" t="s">
        <v>216</v>
      </c>
      <c r="AQ5" s="597"/>
      <c r="AR5" s="597"/>
      <c r="AS5" s="597"/>
      <c r="AT5" s="597"/>
      <c r="AU5" s="597"/>
      <c r="AV5" s="597"/>
      <c r="AW5" s="597"/>
      <c r="AX5" s="597"/>
      <c r="AY5" s="597"/>
      <c r="AZ5" s="597"/>
      <c r="BA5" s="597"/>
      <c r="BB5" s="597"/>
      <c r="BC5" s="597"/>
      <c r="BD5" s="597"/>
      <c r="BE5" s="597"/>
      <c r="BF5" s="598"/>
      <c r="BG5" s="610">
        <v>20015162</v>
      </c>
      <c r="BH5" s="611"/>
      <c r="BI5" s="611"/>
      <c r="BJ5" s="611"/>
      <c r="BK5" s="611"/>
      <c r="BL5" s="611"/>
      <c r="BM5" s="611"/>
      <c r="BN5" s="612"/>
      <c r="BO5" s="613">
        <v>88.1</v>
      </c>
      <c r="BP5" s="613"/>
      <c r="BQ5" s="613"/>
      <c r="BR5" s="613"/>
      <c r="BS5" s="614">
        <v>515026</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221730</v>
      </c>
      <c r="S6" s="611"/>
      <c r="T6" s="611"/>
      <c r="U6" s="611"/>
      <c r="V6" s="611"/>
      <c r="W6" s="611"/>
      <c r="X6" s="611"/>
      <c r="Y6" s="612"/>
      <c r="Z6" s="613">
        <v>0.3</v>
      </c>
      <c r="AA6" s="613"/>
      <c r="AB6" s="613"/>
      <c r="AC6" s="613"/>
      <c r="AD6" s="614">
        <v>221730</v>
      </c>
      <c r="AE6" s="614"/>
      <c r="AF6" s="614"/>
      <c r="AG6" s="614"/>
      <c r="AH6" s="614"/>
      <c r="AI6" s="614"/>
      <c r="AJ6" s="614"/>
      <c r="AK6" s="614"/>
      <c r="AL6" s="615">
        <v>0.6</v>
      </c>
      <c r="AM6" s="616"/>
      <c r="AN6" s="616"/>
      <c r="AO6" s="617"/>
      <c r="AP6" s="607" t="s">
        <v>221</v>
      </c>
      <c r="AQ6" s="608"/>
      <c r="AR6" s="608"/>
      <c r="AS6" s="608"/>
      <c r="AT6" s="608"/>
      <c r="AU6" s="608"/>
      <c r="AV6" s="608"/>
      <c r="AW6" s="608"/>
      <c r="AX6" s="608"/>
      <c r="AY6" s="608"/>
      <c r="AZ6" s="608"/>
      <c r="BA6" s="608"/>
      <c r="BB6" s="608"/>
      <c r="BC6" s="608"/>
      <c r="BD6" s="608"/>
      <c r="BE6" s="608"/>
      <c r="BF6" s="609"/>
      <c r="BG6" s="610">
        <v>20015162</v>
      </c>
      <c r="BH6" s="611"/>
      <c r="BI6" s="611"/>
      <c r="BJ6" s="611"/>
      <c r="BK6" s="611"/>
      <c r="BL6" s="611"/>
      <c r="BM6" s="611"/>
      <c r="BN6" s="612"/>
      <c r="BO6" s="613">
        <v>88.1</v>
      </c>
      <c r="BP6" s="613"/>
      <c r="BQ6" s="613"/>
      <c r="BR6" s="613"/>
      <c r="BS6" s="614">
        <v>515026</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380064</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380063</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21346</v>
      </c>
      <c r="S7" s="611"/>
      <c r="T7" s="611"/>
      <c r="U7" s="611"/>
      <c r="V7" s="611"/>
      <c r="W7" s="611"/>
      <c r="X7" s="611"/>
      <c r="Y7" s="612"/>
      <c r="Z7" s="613">
        <v>0</v>
      </c>
      <c r="AA7" s="613"/>
      <c r="AB7" s="613"/>
      <c r="AC7" s="613"/>
      <c r="AD7" s="614">
        <v>21346</v>
      </c>
      <c r="AE7" s="614"/>
      <c r="AF7" s="614"/>
      <c r="AG7" s="614"/>
      <c r="AH7" s="614"/>
      <c r="AI7" s="614"/>
      <c r="AJ7" s="614"/>
      <c r="AK7" s="614"/>
      <c r="AL7" s="615">
        <v>0.1</v>
      </c>
      <c r="AM7" s="616"/>
      <c r="AN7" s="616"/>
      <c r="AO7" s="617"/>
      <c r="AP7" s="607" t="s">
        <v>224</v>
      </c>
      <c r="AQ7" s="608"/>
      <c r="AR7" s="608"/>
      <c r="AS7" s="608"/>
      <c r="AT7" s="608"/>
      <c r="AU7" s="608"/>
      <c r="AV7" s="608"/>
      <c r="AW7" s="608"/>
      <c r="AX7" s="608"/>
      <c r="AY7" s="608"/>
      <c r="AZ7" s="608"/>
      <c r="BA7" s="608"/>
      <c r="BB7" s="608"/>
      <c r="BC7" s="608"/>
      <c r="BD7" s="608"/>
      <c r="BE7" s="608"/>
      <c r="BF7" s="609"/>
      <c r="BG7" s="610">
        <v>9288473</v>
      </c>
      <c r="BH7" s="611"/>
      <c r="BI7" s="611"/>
      <c r="BJ7" s="611"/>
      <c r="BK7" s="611"/>
      <c r="BL7" s="611"/>
      <c r="BM7" s="611"/>
      <c r="BN7" s="612"/>
      <c r="BO7" s="613">
        <v>40.9</v>
      </c>
      <c r="BP7" s="613"/>
      <c r="BQ7" s="613"/>
      <c r="BR7" s="613"/>
      <c r="BS7" s="614">
        <v>515026</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8729208</v>
      </c>
      <c r="CS7" s="611"/>
      <c r="CT7" s="611"/>
      <c r="CU7" s="611"/>
      <c r="CV7" s="611"/>
      <c r="CW7" s="611"/>
      <c r="CX7" s="611"/>
      <c r="CY7" s="612"/>
      <c r="CZ7" s="613">
        <v>11.6</v>
      </c>
      <c r="DA7" s="613"/>
      <c r="DB7" s="613"/>
      <c r="DC7" s="613"/>
      <c r="DD7" s="619">
        <v>707551</v>
      </c>
      <c r="DE7" s="611"/>
      <c r="DF7" s="611"/>
      <c r="DG7" s="611"/>
      <c r="DH7" s="611"/>
      <c r="DI7" s="611"/>
      <c r="DJ7" s="611"/>
      <c r="DK7" s="611"/>
      <c r="DL7" s="611"/>
      <c r="DM7" s="611"/>
      <c r="DN7" s="611"/>
      <c r="DO7" s="611"/>
      <c r="DP7" s="612"/>
      <c r="DQ7" s="619">
        <v>5497954</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236801</v>
      </c>
      <c r="S8" s="611"/>
      <c r="T8" s="611"/>
      <c r="U8" s="611"/>
      <c r="V8" s="611"/>
      <c r="W8" s="611"/>
      <c r="X8" s="611"/>
      <c r="Y8" s="612"/>
      <c r="Z8" s="613">
        <v>0.3</v>
      </c>
      <c r="AA8" s="613"/>
      <c r="AB8" s="613"/>
      <c r="AC8" s="613"/>
      <c r="AD8" s="614">
        <v>236801</v>
      </c>
      <c r="AE8" s="614"/>
      <c r="AF8" s="614"/>
      <c r="AG8" s="614"/>
      <c r="AH8" s="614"/>
      <c r="AI8" s="614"/>
      <c r="AJ8" s="614"/>
      <c r="AK8" s="614"/>
      <c r="AL8" s="615">
        <v>0.7</v>
      </c>
      <c r="AM8" s="616"/>
      <c r="AN8" s="616"/>
      <c r="AO8" s="617"/>
      <c r="AP8" s="607" t="s">
        <v>227</v>
      </c>
      <c r="AQ8" s="608"/>
      <c r="AR8" s="608"/>
      <c r="AS8" s="608"/>
      <c r="AT8" s="608"/>
      <c r="AU8" s="608"/>
      <c r="AV8" s="608"/>
      <c r="AW8" s="608"/>
      <c r="AX8" s="608"/>
      <c r="AY8" s="608"/>
      <c r="AZ8" s="608"/>
      <c r="BA8" s="608"/>
      <c r="BB8" s="608"/>
      <c r="BC8" s="608"/>
      <c r="BD8" s="608"/>
      <c r="BE8" s="608"/>
      <c r="BF8" s="609"/>
      <c r="BG8" s="610">
        <v>211299</v>
      </c>
      <c r="BH8" s="611"/>
      <c r="BI8" s="611"/>
      <c r="BJ8" s="611"/>
      <c r="BK8" s="611"/>
      <c r="BL8" s="611"/>
      <c r="BM8" s="611"/>
      <c r="BN8" s="612"/>
      <c r="BO8" s="613">
        <v>0.9</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41193438</v>
      </c>
      <c r="CS8" s="611"/>
      <c r="CT8" s="611"/>
      <c r="CU8" s="611"/>
      <c r="CV8" s="611"/>
      <c r="CW8" s="611"/>
      <c r="CX8" s="611"/>
      <c r="CY8" s="612"/>
      <c r="CZ8" s="613">
        <v>54.6</v>
      </c>
      <c r="DA8" s="613"/>
      <c r="DB8" s="613"/>
      <c r="DC8" s="613"/>
      <c r="DD8" s="619">
        <v>1017777</v>
      </c>
      <c r="DE8" s="611"/>
      <c r="DF8" s="611"/>
      <c r="DG8" s="611"/>
      <c r="DH8" s="611"/>
      <c r="DI8" s="611"/>
      <c r="DJ8" s="611"/>
      <c r="DK8" s="611"/>
      <c r="DL8" s="611"/>
      <c r="DM8" s="611"/>
      <c r="DN8" s="611"/>
      <c r="DO8" s="611"/>
      <c r="DP8" s="612"/>
      <c r="DQ8" s="619">
        <v>18010993</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311677</v>
      </c>
      <c r="S9" s="611"/>
      <c r="T9" s="611"/>
      <c r="U9" s="611"/>
      <c r="V9" s="611"/>
      <c r="W9" s="611"/>
      <c r="X9" s="611"/>
      <c r="Y9" s="612"/>
      <c r="Z9" s="613">
        <v>0.4</v>
      </c>
      <c r="AA9" s="613"/>
      <c r="AB9" s="613"/>
      <c r="AC9" s="613"/>
      <c r="AD9" s="614">
        <v>311677</v>
      </c>
      <c r="AE9" s="614"/>
      <c r="AF9" s="614"/>
      <c r="AG9" s="614"/>
      <c r="AH9" s="614"/>
      <c r="AI9" s="614"/>
      <c r="AJ9" s="614"/>
      <c r="AK9" s="614"/>
      <c r="AL9" s="615">
        <v>0.9</v>
      </c>
      <c r="AM9" s="616"/>
      <c r="AN9" s="616"/>
      <c r="AO9" s="617"/>
      <c r="AP9" s="607" t="s">
        <v>230</v>
      </c>
      <c r="AQ9" s="608"/>
      <c r="AR9" s="608"/>
      <c r="AS9" s="608"/>
      <c r="AT9" s="608"/>
      <c r="AU9" s="608"/>
      <c r="AV9" s="608"/>
      <c r="AW9" s="608"/>
      <c r="AX9" s="608"/>
      <c r="AY9" s="608"/>
      <c r="AZ9" s="608"/>
      <c r="BA9" s="608"/>
      <c r="BB9" s="608"/>
      <c r="BC9" s="608"/>
      <c r="BD9" s="608"/>
      <c r="BE9" s="608"/>
      <c r="BF9" s="609"/>
      <c r="BG9" s="610">
        <v>7058262</v>
      </c>
      <c r="BH9" s="611"/>
      <c r="BI9" s="611"/>
      <c r="BJ9" s="611"/>
      <c r="BK9" s="611"/>
      <c r="BL9" s="611"/>
      <c r="BM9" s="611"/>
      <c r="BN9" s="612"/>
      <c r="BO9" s="613">
        <v>31.1</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4645002</v>
      </c>
      <c r="CS9" s="611"/>
      <c r="CT9" s="611"/>
      <c r="CU9" s="611"/>
      <c r="CV9" s="611"/>
      <c r="CW9" s="611"/>
      <c r="CX9" s="611"/>
      <c r="CY9" s="612"/>
      <c r="CZ9" s="613">
        <v>6.2</v>
      </c>
      <c r="DA9" s="613"/>
      <c r="DB9" s="613"/>
      <c r="DC9" s="613"/>
      <c r="DD9" s="619">
        <v>153177</v>
      </c>
      <c r="DE9" s="611"/>
      <c r="DF9" s="611"/>
      <c r="DG9" s="611"/>
      <c r="DH9" s="611"/>
      <c r="DI9" s="611"/>
      <c r="DJ9" s="611"/>
      <c r="DK9" s="611"/>
      <c r="DL9" s="611"/>
      <c r="DM9" s="611"/>
      <c r="DN9" s="611"/>
      <c r="DO9" s="611"/>
      <c r="DP9" s="612"/>
      <c r="DQ9" s="619">
        <v>3166731</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531924</v>
      </c>
      <c r="BH10" s="611"/>
      <c r="BI10" s="611"/>
      <c r="BJ10" s="611"/>
      <c r="BK10" s="611"/>
      <c r="BL10" s="611"/>
      <c r="BM10" s="611"/>
      <c r="BN10" s="612"/>
      <c r="BO10" s="613">
        <v>2.2999999999999998</v>
      </c>
      <c r="BP10" s="613"/>
      <c r="BQ10" s="613"/>
      <c r="BR10" s="613"/>
      <c r="BS10" s="614">
        <v>88905</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18757</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18757</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3455419</v>
      </c>
      <c r="S11" s="611"/>
      <c r="T11" s="611"/>
      <c r="U11" s="611"/>
      <c r="V11" s="611"/>
      <c r="W11" s="611"/>
      <c r="X11" s="611"/>
      <c r="Y11" s="612"/>
      <c r="Z11" s="615">
        <v>4.5</v>
      </c>
      <c r="AA11" s="616"/>
      <c r="AB11" s="616"/>
      <c r="AC11" s="622"/>
      <c r="AD11" s="619">
        <v>3455419</v>
      </c>
      <c r="AE11" s="611"/>
      <c r="AF11" s="611"/>
      <c r="AG11" s="611"/>
      <c r="AH11" s="611"/>
      <c r="AI11" s="611"/>
      <c r="AJ11" s="611"/>
      <c r="AK11" s="612"/>
      <c r="AL11" s="615">
        <v>9.6</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1486988</v>
      </c>
      <c r="BH11" s="611"/>
      <c r="BI11" s="611"/>
      <c r="BJ11" s="611"/>
      <c r="BK11" s="611"/>
      <c r="BL11" s="611"/>
      <c r="BM11" s="611"/>
      <c r="BN11" s="612"/>
      <c r="BO11" s="613">
        <v>6.5</v>
      </c>
      <c r="BP11" s="613"/>
      <c r="BQ11" s="613"/>
      <c r="BR11" s="613"/>
      <c r="BS11" s="614">
        <v>426121</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39061</v>
      </c>
      <c r="CS11" s="611"/>
      <c r="CT11" s="611"/>
      <c r="CU11" s="611"/>
      <c r="CV11" s="611"/>
      <c r="CW11" s="611"/>
      <c r="CX11" s="611"/>
      <c r="CY11" s="612"/>
      <c r="CZ11" s="613">
        <v>0.1</v>
      </c>
      <c r="DA11" s="613"/>
      <c r="DB11" s="613"/>
      <c r="DC11" s="613"/>
      <c r="DD11" s="619" t="s">
        <v>122</v>
      </c>
      <c r="DE11" s="611"/>
      <c r="DF11" s="611"/>
      <c r="DG11" s="611"/>
      <c r="DH11" s="611"/>
      <c r="DI11" s="611"/>
      <c r="DJ11" s="611"/>
      <c r="DK11" s="611"/>
      <c r="DL11" s="611"/>
      <c r="DM11" s="611"/>
      <c r="DN11" s="611"/>
      <c r="DO11" s="611"/>
      <c r="DP11" s="612"/>
      <c r="DQ11" s="619">
        <v>38264</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9429188</v>
      </c>
      <c r="BH12" s="611"/>
      <c r="BI12" s="611"/>
      <c r="BJ12" s="611"/>
      <c r="BK12" s="611"/>
      <c r="BL12" s="611"/>
      <c r="BM12" s="611"/>
      <c r="BN12" s="612"/>
      <c r="BO12" s="613">
        <v>41.5</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66954</v>
      </c>
      <c r="CS12" s="611"/>
      <c r="CT12" s="611"/>
      <c r="CU12" s="611"/>
      <c r="CV12" s="611"/>
      <c r="CW12" s="611"/>
      <c r="CX12" s="611"/>
      <c r="CY12" s="612"/>
      <c r="CZ12" s="613">
        <v>0.1</v>
      </c>
      <c r="DA12" s="613"/>
      <c r="DB12" s="613"/>
      <c r="DC12" s="613"/>
      <c r="DD12" s="619" t="s">
        <v>122</v>
      </c>
      <c r="DE12" s="611"/>
      <c r="DF12" s="611"/>
      <c r="DG12" s="611"/>
      <c r="DH12" s="611"/>
      <c r="DI12" s="611"/>
      <c r="DJ12" s="611"/>
      <c r="DK12" s="611"/>
      <c r="DL12" s="611"/>
      <c r="DM12" s="611"/>
      <c r="DN12" s="611"/>
      <c r="DO12" s="611"/>
      <c r="DP12" s="612"/>
      <c r="DQ12" s="619">
        <v>59783</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9231923</v>
      </c>
      <c r="BH13" s="611"/>
      <c r="BI13" s="611"/>
      <c r="BJ13" s="611"/>
      <c r="BK13" s="611"/>
      <c r="BL13" s="611"/>
      <c r="BM13" s="611"/>
      <c r="BN13" s="612"/>
      <c r="BO13" s="613">
        <v>40.6</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4170348</v>
      </c>
      <c r="CS13" s="611"/>
      <c r="CT13" s="611"/>
      <c r="CU13" s="611"/>
      <c r="CV13" s="611"/>
      <c r="CW13" s="611"/>
      <c r="CX13" s="611"/>
      <c r="CY13" s="612"/>
      <c r="CZ13" s="613">
        <v>5.5</v>
      </c>
      <c r="DA13" s="613"/>
      <c r="DB13" s="613"/>
      <c r="DC13" s="613"/>
      <c r="DD13" s="619">
        <v>1486354</v>
      </c>
      <c r="DE13" s="611"/>
      <c r="DF13" s="611"/>
      <c r="DG13" s="611"/>
      <c r="DH13" s="611"/>
      <c r="DI13" s="611"/>
      <c r="DJ13" s="611"/>
      <c r="DK13" s="611"/>
      <c r="DL13" s="611"/>
      <c r="DM13" s="611"/>
      <c r="DN13" s="611"/>
      <c r="DO13" s="611"/>
      <c r="DP13" s="612"/>
      <c r="DQ13" s="619">
        <v>2610593</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186359</v>
      </c>
      <c r="BH14" s="611"/>
      <c r="BI14" s="611"/>
      <c r="BJ14" s="611"/>
      <c r="BK14" s="611"/>
      <c r="BL14" s="611"/>
      <c r="BM14" s="611"/>
      <c r="BN14" s="612"/>
      <c r="BO14" s="613">
        <v>0.8</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2309516</v>
      </c>
      <c r="CS14" s="611"/>
      <c r="CT14" s="611"/>
      <c r="CU14" s="611"/>
      <c r="CV14" s="611"/>
      <c r="CW14" s="611"/>
      <c r="CX14" s="611"/>
      <c r="CY14" s="612"/>
      <c r="CZ14" s="613">
        <v>3.1</v>
      </c>
      <c r="DA14" s="613"/>
      <c r="DB14" s="613"/>
      <c r="DC14" s="613"/>
      <c r="DD14" s="619">
        <v>157349</v>
      </c>
      <c r="DE14" s="611"/>
      <c r="DF14" s="611"/>
      <c r="DG14" s="611"/>
      <c r="DH14" s="611"/>
      <c r="DI14" s="611"/>
      <c r="DJ14" s="611"/>
      <c r="DK14" s="611"/>
      <c r="DL14" s="611"/>
      <c r="DM14" s="611"/>
      <c r="DN14" s="611"/>
      <c r="DO14" s="611"/>
      <c r="DP14" s="612"/>
      <c r="DQ14" s="619">
        <v>2191511</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59936</v>
      </c>
      <c r="S15" s="611"/>
      <c r="T15" s="611"/>
      <c r="U15" s="611"/>
      <c r="V15" s="611"/>
      <c r="W15" s="611"/>
      <c r="X15" s="611"/>
      <c r="Y15" s="612"/>
      <c r="Z15" s="613">
        <v>0.1</v>
      </c>
      <c r="AA15" s="613"/>
      <c r="AB15" s="613"/>
      <c r="AC15" s="613"/>
      <c r="AD15" s="614">
        <v>59936</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1111142</v>
      </c>
      <c r="BH15" s="611"/>
      <c r="BI15" s="611"/>
      <c r="BJ15" s="611"/>
      <c r="BK15" s="611"/>
      <c r="BL15" s="611"/>
      <c r="BM15" s="611"/>
      <c r="BN15" s="612"/>
      <c r="BO15" s="613">
        <v>4.9000000000000004</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7460608</v>
      </c>
      <c r="CS15" s="611"/>
      <c r="CT15" s="611"/>
      <c r="CU15" s="611"/>
      <c r="CV15" s="611"/>
      <c r="CW15" s="611"/>
      <c r="CX15" s="611"/>
      <c r="CY15" s="612"/>
      <c r="CZ15" s="613">
        <v>9.9</v>
      </c>
      <c r="DA15" s="613"/>
      <c r="DB15" s="613"/>
      <c r="DC15" s="613"/>
      <c r="DD15" s="619">
        <v>1964741</v>
      </c>
      <c r="DE15" s="611"/>
      <c r="DF15" s="611"/>
      <c r="DG15" s="611"/>
      <c r="DH15" s="611"/>
      <c r="DI15" s="611"/>
      <c r="DJ15" s="611"/>
      <c r="DK15" s="611"/>
      <c r="DL15" s="611"/>
      <c r="DM15" s="611"/>
      <c r="DN15" s="611"/>
      <c r="DO15" s="611"/>
      <c r="DP15" s="612"/>
      <c r="DQ15" s="619">
        <v>4006803</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417717</v>
      </c>
      <c r="S16" s="611"/>
      <c r="T16" s="611"/>
      <c r="U16" s="611"/>
      <c r="V16" s="611"/>
      <c r="W16" s="611"/>
      <c r="X16" s="611"/>
      <c r="Y16" s="612"/>
      <c r="Z16" s="613">
        <v>0.5</v>
      </c>
      <c r="AA16" s="613"/>
      <c r="AB16" s="613"/>
      <c r="AC16" s="613"/>
      <c r="AD16" s="614">
        <v>417717</v>
      </c>
      <c r="AE16" s="614"/>
      <c r="AF16" s="614"/>
      <c r="AG16" s="614"/>
      <c r="AH16" s="614"/>
      <c r="AI16" s="614"/>
      <c r="AJ16" s="614"/>
      <c r="AK16" s="614"/>
      <c r="AL16" s="615">
        <v>1.2</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738370</v>
      </c>
      <c r="S17" s="611"/>
      <c r="T17" s="611"/>
      <c r="U17" s="611"/>
      <c r="V17" s="611"/>
      <c r="W17" s="611"/>
      <c r="X17" s="611"/>
      <c r="Y17" s="612"/>
      <c r="Z17" s="613">
        <v>1</v>
      </c>
      <c r="AA17" s="613"/>
      <c r="AB17" s="613"/>
      <c r="AC17" s="613"/>
      <c r="AD17" s="614">
        <v>738370</v>
      </c>
      <c r="AE17" s="614"/>
      <c r="AF17" s="614"/>
      <c r="AG17" s="614"/>
      <c r="AH17" s="614"/>
      <c r="AI17" s="614"/>
      <c r="AJ17" s="614"/>
      <c r="AK17" s="614"/>
      <c r="AL17" s="615">
        <v>2</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6366486</v>
      </c>
      <c r="CS17" s="611"/>
      <c r="CT17" s="611"/>
      <c r="CU17" s="611"/>
      <c r="CV17" s="611"/>
      <c r="CW17" s="611"/>
      <c r="CX17" s="611"/>
      <c r="CY17" s="612"/>
      <c r="CZ17" s="613">
        <v>8.4</v>
      </c>
      <c r="DA17" s="613"/>
      <c r="DB17" s="613"/>
      <c r="DC17" s="613"/>
      <c r="DD17" s="619" t="s">
        <v>122</v>
      </c>
      <c r="DE17" s="611"/>
      <c r="DF17" s="611"/>
      <c r="DG17" s="611"/>
      <c r="DH17" s="611"/>
      <c r="DI17" s="611"/>
      <c r="DJ17" s="611"/>
      <c r="DK17" s="611"/>
      <c r="DL17" s="611"/>
      <c r="DM17" s="611"/>
      <c r="DN17" s="611"/>
      <c r="DO17" s="611"/>
      <c r="DP17" s="612"/>
      <c r="DQ17" s="619">
        <v>6339040</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142932</v>
      </c>
      <c r="S18" s="611"/>
      <c r="T18" s="611"/>
      <c r="U18" s="611"/>
      <c r="V18" s="611"/>
      <c r="W18" s="611"/>
      <c r="X18" s="611"/>
      <c r="Y18" s="612"/>
      <c r="Z18" s="613">
        <v>0.2</v>
      </c>
      <c r="AA18" s="613"/>
      <c r="AB18" s="613"/>
      <c r="AC18" s="613"/>
      <c r="AD18" s="614">
        <v>142932</v>
      </c>
      <c r="AE18" s="614"/>
      <c r="AF18" s="614"/>
      <c r="AG18" s="614"/>
      <c r="AH18" s="614"/>
      <c r="AI18" s="614"/>
      <c r="AJ18" s="614"/>
      <c r="AK18" s="614"/>
      <c r="AL18" s="615">
        <v>0.4</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589706</v>
      </c>
      <c r="S19" s="611"/>
      <c r="T19" s="611"/>
      <c r="U19" s="611"/>
      <c r="V19" s="611"/>
      <c r="W19" s="611"/>
      <c r="X19" s="611"/>
      <c r="Y19" s="612"/>
      <c r="Z19" s="613">
        <v>0.8</v>
      </c>
      <c r="AA19" s="613"/>
      <c r="AB19" s="613"/>
      <c r="AC19" s="613"/>
      <c r="AD19" s="614">
        <v>589706</v>
      </c>
      <c r="AE19" s="614"/>
      <c r="AF19" s="614"/>
      <c r="AG19" s="614"/>
      <c r="AH19" s="614"/>
      <c r="AI19" s="614"/>
      <c r="AJ19" s="614"/>
      <c r="AK19" s="614"/>
      <c r="AL19" s="615">
        <v>1.6</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2710650</v>
      </c>
      <c r="BH19" s="611"/>
      <c r="BI19" s="611"/>
      <c r="BJ19" s="611"/>
      <c r="BK19" s="611"/>
      <c r="BL19" s="611"/>
      <c r="BM19" s="611"/>
      <c r="BN19" s="612"/>
      <c r="BO19" s="613">
        <v>11.9</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5732</v>
      </c>
      <c r="S20" s="611"/>
      <c r="T20" s="611"/>
      <c r="U20" s="611"/>
      <c r="V20" s="611"/>
      <c r="W20" s="611"/>
      <c r="X20" s="611"/>
      <c r="Y20" s="612"/>
      <c r="Z20" s="613">
        <v>0</v>
      </c>
      <c r="AA20" s="613"/>
      <c r="AB20" s="613"/>
      <c r="AC20" s="613"/>
      <c r="AD20" s="614">
        <v>5732</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2710650</v>
      </c>
      <c r="BH20" s="611"/>
      <c r="BI20" s="611"/>
      <c r="BJ20" s="611"/>
      <c r="BK20" s="611"/>
      <c r="BL20" s="611"/>
      <c r="BM20" s="611"/>
      <c r="BN20" s="612"/>
      <c r="BO20" s="613">
        <v>11.9</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75379442</v>
      </c>
      <c r="CS20" s="611"/>
      <c r="CT20" s="611"/>
      <c r="CU20" s="611"/>
      <c r="CV20" s="611"/>
      <c r="CW20" s="611"/>
      <c r="CX20" s="611"/>
      <c r="CY20" s="612"/>
      <c r="CZ20" s="613">
        <v>100</v>
      </c>
      <c r="DA20" s="613"/>
      <c r="DB20" s="613"/>
      <c r="DC20" s="613"/>
      <c r="DD20" s="619">
        <v>5486949</v>
      </c>
      <c r="DE20" s="611"/>
      <c r="DF20" s="611"/>
      <c r="DG20" s="611"/>
      <c r="DH20" s="611"/>
      <c r="DI20" s="611"/>
      <c r="DJ20" s="611"/>
      <c r="DK20" s="611"/>
      <c r="DL20" s="611"/>
      <c r="DM20" s="611"/>
      <c r="DN20" s="611"/>
      <c r="DO20" s="611"/>
      <c r="DP20" s="612"/>
      <c r="DQ20" s="619">
        <v>42320492</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10293281</v>
      </c>
      <c r="S21" s="611"/>
      <c r="T21" s="611"/>
      <c r="U21" s="611"/>
      <c r="V21" s="611"/>
      <c r="W21" s="611"/>
      <c r="X21" s="611"/>
      <c r="Y21" s="612"/>
      <c r="Z21" s="613">
        <v>13.3</v>
      </c>
      <c r="AA21" s="613"/>
      <c r="AB21" s="613"/>
      <c r="AC21" s="613"/>
      <c r="AD21" s="614">
        <v>9548529</v>
      </c>
      <c r="AE21" s="614"/>
      <c r="AF21" s="614"/>
      <c r="AG21" s="614"/>
      <c r="AH21" s="614"/>
      <c r="AI21" s="614"/>
      <c r="AJ21" s="614"/>
      <c r="AK21" s="614"/>
      <c r="AL21" s="615">
        <v>26.5</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9548529</v>
      </c>
      <c r="S22" s="611"/>
      <c r="T22" s="611"/>
      <c r="U22" s="611"/>
      <c r="V22" s="611"/>
      <c r="W22" s="611"/>
      <c r="X22" s="611"/>
      <c r="Y22" s="612"/>
      <c r="Z22" s="613">
        <v>12.4</v>
      </c>
      <c r="AA22" s="613"/>
      <c r="AB22" s="613"/>
      <c r="AC22" s="613"/>
      <c r="AD22" s="614">
        <v>9548529</v>
      </c>
      <c r="AE22" s="614"/>
      <c r="AF22" s="614"/>
      <c r="AG22" s="614"/>
      <c r="AH22" s="614"/>
      <c r="AI22" s="614"/>
      <c r="AJ22" s="614"/>
      <c r="AK22" s="614"/>
      <c r="AL22" s="615">
        <v>26.5</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v>781777</v>
      </c>
      <c r="BH22" s="611"/>
      <c r="BI22" s="611"/>
      <c r="BJ22" s="611"/>
      <c r="BK22" s="611"/>
      <c r="BL22" s="611"/>
      <c r="BM22" s="611"/>
      <c r="BN22" s="612"/>
      <c r="BO22" s="613">
        <v>3.4</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744752</v>
      </c>
      <c r="S23" s="611"/>
      <c r="T23" s="611"/>
      <c r="U23" s="611"/>
      <c r="V23" s="611"/>
      <c r="W23" s="611"/>
      <c r="X23" s="611"/>
      <c r="Y23" s="612"/>
      <c r="Z23" s="613">
        <v>1</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1928873</v>
      </c>
      <c r="BH23" s="611"/>
      <c r="BI23" s="611"/>
      <c r="BJ23" s="611"/>
      <c r="BK23" s="611"/>
      <c r="BL23" s="611"/>
      <c r="BM23" s="611"/>
      <c r="BN23" s="612"/>
      <c r="BO23" s="613">
        <v>8.5</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42341105</v>
      </c>
      <c r="CS24" s="600"/>
      <c r="CT24" s="600"/>
      <c r="CU24" s="600"/>
      <c r="CV24" s="600"/>
      <c r="CW24" s="600"/>
      <c r="CX24" s="600"/>
      <c r="CY24" s="601"/>
      <c r="CZ24" s="604">
        <v>56.2</v>
      </c>
      <c r="DA24" s="605"/>
      <c r="DB24" s="605"/>
      <c r="DC24" s="621"/>
      <c r="DD24" s="640">
        <v>20184721</v>
      </c>
      <c r="DE24" s="600"/>
      <c r="DF24" s="600"/>
      <c r="DG24" s="600"/>
      <c r="DH24" s="600"/>
      <c r="DI24" s="600"/>
      <c r="DJ24" s="600"/>
      <c r="DK24" s="601"/>
      <c r="DL24" s="640">
        <v>18250505</v>
      </c>
      <c r="DM24" s="600"/>
      <c r="DN24" s="600"/>
      <c r="DO24" s="600"/>
      <c r="DP24" s="600"/>
      <c r="DQ24" s="600"/>
      <c r="DR24" s="600"/>
      <c r="DS24" s="600"/>
      <c r="DT24" s="600"/>
      <c r="DU24" s="600"/>
      <c r="DV24" s="601"/>
      <c r="DW24" s="604">
        <v>50.6</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38482089</v>
      </c>
      <c r="S25" s="611"/>
      <c r="T25" s="611"/>
      <c r="U25" s="611"/>
      <c r="V25" s="611"/>
      <c r="W25" s="611"/>
      <c r="X25" s="611"/>
      <c r="Y25" s="612"/>
      <c r="Z25" s="613">
        <v>49.9</v>
      </c>
      <c r="AA25" s="613"/>
      <c r="AB25" s="613"/>
      <c r="AC25" s="613"/>
      <c r="AD25" s="614">
        <v>35808464</v>
      </c>
      <c r="AE25" s="614"/>
      <c r="AF25" s="614"/>
      <c r="AG25" s="614"/>
      <c r="AH25" s="614"/>
      <c r="AI25" s="614"/>
      <c r="AJ25" s="614"/>
      <c r="AK25" s="614"/>
      <c r="AL25" s="615">
        <v>99.3</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6004328</v>
      </c>
      <c r="CS25" s="643"/>
      <c r="CT25" s="643"/>
      <c r="CU25" s="643"/>
      <c r="CV25" s="643"/>
      <c r="CW25" s="643"/>
      <c r="CX25" s="643"/>
      <c r="CY25" s="644"/>
      <c r="CZ25" s="615">
        <v>8</v>
      </c>
      <c r="DA25" s="641"/>
      <c r="DB25" s="641"/>
      <c r="DC25" s="645"/>
      <c r="DD25" s="619">
        <v>5397611</v>
      </c>
      <c r="DE25" s="643"/>
      <c r="DF25" s="643"/>
      <c r="DG25" s="643"/>
      <c r="DH25" s="643"/>
      <c r="DI25" s="643"/>
      <c r="DJ25" s="643"/>
      <c r="DK25" s="644"/>
      <c r="DL25" s="619">
        <v>5236460</v>
      </c>
      <c r="DM25" s="643"/>
      <c r="DN25" s="643"/>
      <c r="DO25" s="643"/>
      <c r="DP25" s="643"/>
      <c r="DQ25" s="643"/>
      <c r="DR25" s="643"/>
      <c r="DS25" s="643"/>
      <c r="DT25" s="643"/>
      <c r="DU25" s="643"/>
      <c r="DV25" s="644"/>
      <c r="DW25" s="615">
        <v>14.5</v>
      </c>
      <c r="DX25" s="641"/>
      <c r="DY25" s="641"/>
      <c r="DZ25" s="641"/>
      <c r="EA25" s="641"/>
      <c r="EB25" s="641"/>
      <c r="EC25" s="642"/>
    </row>
    <row r="26" spans="2:133" ht="11.25" customHeight="1" x14ac:dyDescent="0.2">
      <c r="B26" s="607" t="s">
        <v>283</v>
      </c>
      <c r="C26" s="608"/>
      <c r="D26" s="608"/>
      <c r="E26" s="608"/>
      <c r="F26" s="608"/>
      <c r="G26" s="608"/>
      <c r="H26" s="608"/>
      <c r="I26" s="608"/>
      <c r="J26" s="608"/>
      <c r="K26" s="608"/>
      <c r="L26" s="608"/>
      <c r="M26" s="608"/>
      <c r="N26" s="608"/>
      <c r="O26" s="608"/>
      <c r="P26" s="608"/>
      <c r="Q26" s="609"/>
      <c r="R26" s="610">
        <v>13672</v>
      </c>
      <c r="S26" s="611"/>
      <c r="T26" s="611"/>
      <c r="U26" s="611"/>
      <c r="V26" s="611"/>
      <c r="W26" s="611"/>
      <c r="X26" s="611"/>
      <c r="Y26" s="612"/>
      <c r="Z26" s="613">
        <v>0</v>
      </c>
      <c r="AA26" s="613"/>
      <c r="AB26" s="613"/>
      <c r="AC26" s="613"/>
      <c r="AD26" s="614">
        <v>13672</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3830809</v>
      </c>
      <c r="CS26" s="611"/>
      <c r="CT26" s="611"/>
      <c r="CU26" s="611"/>
      <c r="CV26" s="611"/>
      <c r="CW26" s="611"/>
      <c r="CX26" s="611"/>
      <c r="CY26" s="612"/>
      <c r="CZ26" s="615">
        <v>5.0999999999999996</v>
      </c>
      <c r="DA26" s="641"/>
      <c r="DB26" s="641"/>
      <c r="DC26" s="645"/>
      <c r="DD26" s="619">
        <v>3373073</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1"/>
      <c r="DY26" s="641"/>
      <c r="DZ26" s="641"/>
      <c r="EA26" s="641"/>
      <c r="EB26" s="641"/>
      <c r="EC26" s="642"/>
    </row>
    <row r="27" spans="2:133" ht="11.25" customHeight="1" x14ac:dyDescent="0.2">
      <c r="B27" s="607" t="s">
        <v>286</v>
      </c>
      <c r="C27" s="608"/>
      <c r="D27" s="608"/>
      <c r="E27" s="608"/>
      <c r="F27" s="608"/>
      <c r="G27" s="608"/>
      <c r="H27" s="608"/>
      <c r="I27" s="608"/>
      <c r="J27" s="608"/>
      <c r="K27" s="608"/>
      <c r="L27" s="608"/>
      <c r="M27" s="608"/>
      <c r="N27" s="608"/>
      <c r="O27" s="608"/>
      <c r="P27" s="608"/>
      <c r="Q27" s="609"/>
      <c r="R27" s="610">
        <v>858327</v>
      </c>
      <c r="S27" s="611"/>
      <c r="T27" s="611"/>
      <c r="U27" s="611"/>
      <c r="V27" s="611"/>
      <c r="W27" s="611"/>
      <c r="X27" s="611"/>
      <c r="Y27" s="612"/>
      <c r="Z27" s="613">
        <v>1.1000000000000001</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22725812</v>
      </c>
      <c r="BH27" s="611"/>
      <c r="BI27" s="611"/>
      <c r="BJ27" s="611"/>
      <c r="BK27" s="611"/>
      <c r="BL27" s="611"/>
      <c r="BM27" s="611"/>
      <c r="BN27" s="612"/>
      <c r="BO27" s="613">
        <v>100</v>
      </c>
      <c r="BP27" s="613"/>
      <c r="BQ27" s="613"/>
      <c r="BR27" s="613"/>
      <c r="BS27" s="614">
        <v>515026</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29970291</v>
      </c>
      <c r="CS27" s="643"/>
      <c r="CT27" s="643"/>
      <c r="CU27" s="643"/>
      <c r="CV27" s="643"/>
      <c r="CW27" s="643"/>
      <c r="CX27" s="643"/>
      <c r="CY27" s="644"/>
      <c r="CZ27" s="615">
        <v>39.799999999999997</v>
      </c>
      <c r="DA27" s="641"/>
      <c r="DB27" s="641"/>
      <c r="DC27" s="645"/>
      <c r="DD27" s="619">
        <v>8448070</v>
      </c>
      <c r="DE27" s="643"/>
      <c r="DF27" s="643"/>
      <c r="DG27" s="643"/>
      <c r="DH27" s="643"/>
      <c r="DI27" s="643"/>
      <c r="DJ27" s="643"/>
      <c r="DK27" s="644"/>
      <c r="DL27" s="619">
        <v>8431545</v>
      </c>
      <c r="DM27" s="643"/>
      <c r="DN27" s="643"/>
      <c r="DO27" s="643"/>
      <c r="DP27" s="643"/>
      <c r="DQ27" s="643"/>
      <c r="DR27" s="643"/>
      <c r="DS27" s="643"/>
      <c r="DT27" s="643"/>
      <c r="DU27" s="643"/>
      <c r="DV27" s="644"/>
      <c r="DW27" s="615">
        <v>23.4</v>
      </c>
      <c r="DX27" s="641"/>
      <c r="DY27" s="641"/>
      <c r="DZ27" s="641"/>
      <c r="EA27" s="641"/>
      <c r="EB27" s="641"/>
      <c r="EC27" s="642"/>
    </row>
    <row r="28" spans="2:133" ht="11.25" customHeight="1" x14ac:dyDescent="0.2">
      <c r="B28" s="607" t="s">
        <v>289</v>
      </c>
      <c r="C28" s="608"/>
      <c r="D28" s="608"/>
      <c r="E28" s="608"/>
      <c r="F28" s="608"/>
      <c r="G28" s="608"/>
      <c r="H28" s="608"/>
      <c r="I28" s="608"/>
      <c r="J28" s="608"/>
      <c r="K28" s="608"/>
      <c r="L28" s="608"/>
      <c r="M28" s="608"/>
      <c r="N28" s="608"/>
      <c r="O28" s="608"/>
      <c r="P28" s="608"/>
      <c r="Q28" s="609"/>
      <c r="R28" s="610">
        <v>555800</v>
      </c>
      <c r="S28" s="611"/>
      <c r="T28" s="611"/>
      <c r="U28" s="611"/>
      <c r="V28" s="611"/>
      <c r="W28" s="611"/>
      <c r="X28" s="611"/>
      <c r="Y28" s="612"/>
      <c r="Z28" s="613">
        <v>0.7</v>
      </c>
      <c r="AA28" s="613"/>
      <c r="AB28" s="613"/>
      <c r="AC28" s="613"/>
      <c r="AD28" s="614">
        <v>173471</v>
      </c>
      <c r="AE28" s="614"/>
      <c r="AF28" s="614"/>
      <c r="AG28" s="614"/>
      <c r="AH28" s="614"/>
      <c r="AI28" s="614"/>
      <c r="AJ28" s="614"/>
      <c r="AK28" s="614"/>
      <c r="AL28" s="615">
        <v>0.5</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6366486</v>
      </c>
      <c r="CS28" s="611"/>
      <c r="CT28" s="611"/>
      <c r="CU28" s="611"/>
      <c r="CV28" s="611"/>
      <c r="CW28" s="611"/>
      <c r="CX28" s="611"/>
      <c r="CY28" s="612"/>
      <c r="CZ28" s="615">
        <v>8.4</v>
      </c>
      <c r="DA28" s="641"/>
      <c r="DB28" s="641"/>
      <c r="DC28" s="645"/>
      <c r="DD28" s="619">
        <v>6339040</v>
      </c>
      <c r="DE28" s="611"/>
      <c r="DF28" s="611"/>
      <c r="DG28" s="611"/>
      <c r="DH28" s="611"/>
      <c r="DI28" s="611"/>
      <c r="DJ28" s="611"/>
      <c r="DK28" s="612"/>
      <c r="DL28" s="619">
        <v>4582500</v>
      </c>
      <c r="DM28" s="611"/>
      <c r="DN28" s="611"/>
      <c r="DO28" s="611"/>
      <c r="DP28" s="611"/>
      <c r="DQ28" s="611"/>
      <c r="DR28" s="611"/>
      <c r="DS28" s="611"/>
      <c r="DT28" s="611"/>
      <c r="DU28" s="611"/>
      <c r="DV28" s="612"/>
      <c r="DW28" s="615">
        <v>12.7</v>
      </c>
      <c r="DX28" s="641"/>
      <c r="DY28" s="641"/>
      <c r="DZ28" s="641"/>
      <c r="EA28" s="641"/>
      <c r="EB28" s="641"/>
      <c r="EC28" s="642"/>
    </row>
    <row r="29" spans="2:133" ht="11.25" customHeight="1" x14ac:dyDescent="0.2">
      <c r="B29" s="607" t="s">
        <v>291</v>
      </c>
      <c r="C29" s="608"/>
      <c r="D29" s="608"/>
      <c r="E29" s="608"/>
      <c r="F29" s="608"/>
      <c r="G29" s="608"/>
      <c r="H29" s="608"/>
      <c r="I29" s="608"/>
      <c r="J29" s="608"/>
      <c r="K29" s="608"/>
      <c r="L29" s="608"/>
      <c r="M29" s="608"/>
      <c r="N29" s="608"/>
      <c r="O29" s="608"/>
      <c r="P29" s="608"/>
      <c r="Q29" s="609"/>
      <c r="R29" s="610">
        <v>241608</v>
      </c>
      <c r="S29" s="611"/>
      <c r="T29" s="611"/>
      <c r="U29" s="611"/>
      <c r="V29" s="611"/>
      <c r="W29" s="611"/>
      <c r="X29" s="611"/>
      <c r="Y29" s="612"/>
      <c r="Z29" s="613">
        <v>0.3</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6364537</v>
      </c>
      <c r="CS29" s="643"/>
      <c r="CT29" s="643"/>
      <c r="CU29" s="643"/>
      <c r="CV29" s="643"/>
      <c r="CW29" s="643"/>
      <c r="CX29" s="643"/>
      <c r="CY29" s="644"/>
      <c r="CZ29" s="615">
        <v>8.4</v>
      </c>
      <c r="DA29" s="641"/>
      <c r="DB29" s="641"/>
      <c r="DC29" s="645"/>
      <c r="DD29" s="619">
        <v>6337091</v>
      </c>
      <c r="DE29" s="643"/>
      <c r="DF29" s="643"/>
      <c r="DG29" s="643"/>
      <c r="DH29" s="643"/>
      <c r="DI29" s="643"/>
      <c r="DJ29" s="643"/>
      <c r="DK29" s="644"/>
      <c r="DL29" s="619">
        <v>4580551</v>
      </c>
      <c r="DM29" s="643"/>
      <c r="DN29" s="643"/>
      <c r="DO29" s="643"/>
      <c r="DP29" s="643"/>
      <c r="DQ29" s="643"/>
      <c r="DR29" s="643"/>
      <c r="DS29" s="643"/>
      <c r="DT29" s="643"/>
      <c r="DU29" s="643"/>
      <c r="DV29" s="644"/>
      <c r="DW29" s="615">
        <v>12.7</v>
      </c>
      <c r="DX29" s="641"/>
      <c r="DY29" s="641"/>
      <c r="DZ29" s="641"/>
      <c r="EA29" s="641"/>
      <c r="EB29" s="641"/>
      <c r="EC29" s="642"/>
    </row>
    <row r="30" spans="2:133" ht="11.25" customHeight="1" x14ac:dyDescent="0.2">
      <c r="B30" s="607" t="s">
        <v>293</v>
      </c>
      <c r="C30" s="608"/>
      <c r="D30" s="608"/>
      <c r="E30" s="608"/>
      <c r="F30" s="608"/>
      <c r="G30" s="608"/>
      <c r="H30" s="608"/>
      <c r="I30" s="608"/>
      <c r="J30" s="608"/>
      <c r="K30" s="608"/>
      <c r="L30" s="608"/>
      <c r="M30" s="608"/>
      <c r="N30" s="608"/>
      <c r="O30" s="608"/>
      <c r="P30" s="608"/>
      <c r="Q30" s="609"/>
      <c r="R30" s="610">
        <v>20301253</v>
      </c>
      <c r="S30" s="611"/>
      <c r="T30" s="611"/>
      <c r="U30" s="611"/>
      <c r="V30" s="611"/>
      <c r="W30" s="611"/>
      <c r="X30" s="611"/>
      <c r="Y30" s="612"/>
      <c r="Z30" s="613">
        <v>26.3</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6079629</v>
      </c>
      <c r="CS30" s="611"/>
      <c r="CT30" s="611"/>
      <c r="CU30" s="611"/>
      <c r="CV30" s="611"/>
      <c r="CW30" s="611"/>
      <c r="CX30" s="611"/>
      <c r="CY30" s="612"/>
      <c r="CZ30" s="615">
        <v>8.1</v>
      </c>
      <c r="DA30" s="641"/>
      <c r="DB30" s="641"/>
      <c r="DC30" s="645"/>
      <c r="DD30" s="619">
        <v>6054122</v>
      </c>
      <c r="DE30" s="611"/>
      <c r="DF30" s="611"/>
      <c r="DG30" s="611"/>
      <c r="DH30" s="611"/>
      <c r="DI30" s="611"/>
      <c r="DJ30" s="611"/>
      <c r="DK30" s="612"/>
      <c r="DL30" s="619">
        <v>4297582</v>
      </c>
      <c r="DM30" s="611"/>
      <c r="DN30" s="611"/>
      <c r="DO30" s="611"/>
      <c r="DP30" s="611"/>
      <c r="DQ30" s="611"/>
      <c r="DR30" s="611"/>
      <c r="DS30" s="611"/>
      <c r="DT30" s="611"/>
      <c r="DU30" s="611"/>
      <c r="DV30" s="612"/>
      <c r="DW30" s="615">
        <v>11.9</v>
      </c>
      <c r="DX30" s="641"/>
      <c r="DY30" s="641"/>
      <c r="DZ30" s="641"/>
      <c r="EA30" s="641"/>
      <c r="EB30" s="641"/>
      <c r="EC30" s="642"/>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99.7</v>
      </c>
      <c r="BH31" s="654"/>
      <c r="BI31" s="654"/>
      <c r="BJ31" s="654"/>
      <c r="BK31" s="654"/>
      <c r="BL31" s="654"/>
      <c r="BM31" s="605">
        <v>98.8</v>
      </c>
      <c r="BN31" s="654"/>
      <c r="BO31" s="654"/>
      <c r="BP31" s="654"/>
      <c r="BQ31" s="655"/>
      <c r="BR31" s="666">
        <v>99.6</v>
      </c>
      <c r="BS31" s="654"/>
      <c r="BT31" s="654"/>
      <c r="BU31" s="654"/>
      <c r="BV31" s="654"/>
      <c r="BW31" s="654"/>
      <c r="BX31" s="605">
        <v>98.6</v>
      </c>
      <c r="BY31" s="654"/>
      <c r="BZ31" s="654"/>
      <c r="CA31" s="654"/>
      <c r="CB31" s="655"/>
      <c r="CD31" s="648"/>
      <c r="CE31" s="649"/>
      <c r="CF31" s="607" t="s">
        <v>300</v>
      </c>
      <c r="CG31" s="608"/>
      <c r="CH31" s="608"/>
      <c r="CI31" s="608"/>
      <c r="CJ31" s="608"/>
      <c r="CK31" s="608"/>
      <c r="CL31" s="608"/>
      <c r="CM31" s="608"/>
      <c r="CN31" s="608"/>
      <c r="CO31" s="608"/>
      <c r="CP31" s="608"/>
      <c r="CQ31" s="609"/>
      <c r="CR31" s="610">
        <v>284908</v>
      </c>
      <c r="CS31" s="643"/>
      <c r="CT31" s="643"/>
      <c r="CU31" s="643"/>
      <c r="CV31" s="643"/>
      <c r="CW31" s="643"/>
      <c r="CX31" s="643"/>
      <c r="CY31" s="644"/>
      <c r="CZ31" s="615">
        <v>0.4</v>
      </c>
      <c r="DA31" s="641"/>
      <c r="DB31" s="641"/>
      <c r="DC31" s="645"/>
      <c r="DD31" s="619">
        <v>282969</v>
      </c>
      <c r="DE31" s="643"/>
      <c r="DF31" s="643"/>
      <c r="DG31" s="643"/>
      <c r="DH31" s="643"/>
      <c r="DI31" s="643"/>
      <c r="DJ31" s="643"/>
      <c r="DK31" s="644"/>
      <c r="DL31" s="619">
        <v>282969</v>
      </c>
      <c r="DM31" s="643"/>
      <c r="DN31" s="643"/>
      <c r="DO31" s="643"/>
      <c r="DP31" s="643"/>
      <c r="DQ31" s="643"/>
      <c r="DR31" s="643"/>
      <c r="DS31" s="643"/>
      <c r="DT31" s="643"/>
      <c r="DU31" s="643"/>
      <c r="DV31" s="644"/>
      <c r="DW31" s="615">
        <v>0.8</v>
      </c>
      <c r="DX31" s="641"/>
      <c r="DY31" s="641"/>
      <c r="DZ31" s="641"/>
      <c r="EA31" s="641"/>
      <c r="EB31" s="641"/>
      <c r="EC31" s="642"/>
    </row>
    <row r="32" spans="2:133" ht="11.25" customHeight="1" x14ac:dyDescent="0.2">
      <c r="B32" s="607" t="s">
        <v>301</v>
      </c>
      <c r="C32" s="608"/>
      <c r="D32" s="608"/>
      <c r="E32" s="608"/>
      <c r="F32" s="608"/>
      <c r="G32" s="608"/>
      <c r="H32" s="608"/>
      <c r="I32" s="608"/>
      <c r="J32" s="608"/>
      <c r="K32" s="608"/>
      <c r="L32" s="608"/>
      <c r="M32" s="608"/>
      <c r="N32" s="608"/>
      <c r="O32" s="608"/>
      <c r="P32" s="608"/>
      <c r="Q32" s="609"/>
      <c r="R32" s="610">
        <v>6479030</v>
      </c>
      <c r="S32" s="611"/>
      <c r="T32" s="611"/>
      <c r="U32" s="611"/>
      <c r="V32" s="611"/>
      <c r="W32" s="611"/>
      <c r="X32" s="611"/>
      <c r="Y32" s="612"/>
      <c r="Z32" s="613">
        <v>8.4</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99.6</v>
      </c>
      <c r="BH32" s="643"/>
      <c r="BI32" s="643"/>
      <c r="BJ32" s="643"/>
      <c r="BK32" s="643"/>
      <c r="BL32" s="643"/>
      <c r="BM32" s="616">
        <v>97.8</v>
      </c>
      <c r="BN32" s="643"/>
      <c r="BO32" s="643"/>
      <c r="BP32" s="643"/>
      <c r="BQ32" s="665"/>
      <c r="BR32" s="667">
        <v>99.2</v>
      </c>
      <c r="BS32" s="643"/>
      <c r="BT32" s="643"/>
      <c r="BU32" s="643"/>
      <c r="BV32" s="643"/>
      <c r="BW32" s="643"/>
      <c r="BX32" s="616">
        <v>97.4</v>
      </c>
      <c r="BY32" s="643"/>
      <c r="BZ32" s="643"/>
      <c r="CA32" s="643"/>
      <c r="CB32" s="665"/>
      <c r="CD32" s="650"/>
      <c r="CE32" s="651"/>
      <c r="CF32" s="607" t="s">
        <v>304</v>
      </c>
      <c r="CG32" s="608"/>
      <c r="CH32" s="608"/>
      <c r="CI32" s="608"/>
      <c r="CJ32" s="608"/>
      <c r="CK32" s="608"/>
      <c r="CL32" s="608"/>
      <c r="CM32" s="608"/>
      <c r="CN32" s="608"/>
      <c r="CO32" s="608"/>
      <c r="CP32" s="608"/>
      <c r="CQ32" s="609"/>
      <c r="CR32" s="610">
        <v>1949</v>
      </c>
      <c r="CS32" s="611"/>
      <c r="CT32" s="611"/>
      <c r="CU32" s="611"/>
      <c r="CV32" s="611"/>
      <c r="CW32" s="611"/>
      <c r="CX32" s="611"/>
      <c r="CY32" s="612"/>
      <c r="CZ32" s="615">
        <v>0</v>
      </c>
      <c r="DA32" s="641"/>
      <c r="DB32" s="641"/>
      <c r="DC32" s="645"/>
      <c r="DD32" s="619">
        <v>1949</v>
      </c>
      <c r="DE32" s="611"/>
      <c r="DF32" s="611"/>
      <c r="DG32" s="611"/>
      <c r="DH32" s="611"/>
      <c r="DI32" s="611"/>
      <c r="DJ32" s="611"/>
      <c r="DK32" s="612"/>
      <c r="DL32" s="619">
        <v>1949</v>
      </c>
      <c r="DM32" s="611"/>
      <c r="DN32" s="611"/>
      <c r="DO32" s="611"/>
      <c r="DP32" s="611"/>
      <c r="DQ32" s="611"/>
      <c r="DR32" s="611"/>
      <c r="DS32" s="611"/>
      <c r="DT32" s="611"/>
      <c r="DU32" s="611"/>
      <c r="DV32" s="612"/>
      <c r="DW32" s="615">
        <v>0</v>
      </c>
      <c r="DX32" s="641"/>
      <c r="DY32" s="641"/>
      <c r="DZ32" s="641"/>
      <c r="EA32" s="641"/>
      <c r="EB32" s="641"/>
      <c r="EC32" s="642"/>
    </row>
    <row r="33" spans="2:133" ht="11.25" customHeight="1" x14ac:dyDescent="0.2">
      <c r="B33" s="607" t="s">
        <v>305</v>
      </c>
      <c r="C33" s="608"/>
      <c r="D33" s="608"/>
      <c r="E33" s="608"/>
      <c r="F33" s="608"/>
      <c r="G33" s="608"/>
      <c r="H33" s="608"/>
      <c r="I33" s="608"/>
      <c r="J33" s="608"/>
      <c r="K33" s="608"/>
      <c r="L33" s="608"/>
      <c r="M33" s="608"/>
      <c r="N33" s="608"/>
      <c r="O33" s="608"/>
      <c r="P33" s="608"/>
      <c r="Q33" s="609"/>
      <c r="R33" s="610">
        <v>3168282</v>
      </c>
      <c r="S33" s="611"/>
      <c r="T33" s="611"/>
      <c r="U33" s="611"/>
      <c r="V33" s="611"/>
      <c r="W33" s="611"/>
      <c r="X33" s="611"/>
      <c r="Y33" s="612"/>
      <c r="Z33" s="613">
        <v>4.0999999999999996</v>
      </c>
      <c r="AA33" s="613"/>
      <c r="AB33" s="613"/>
      <c r="AC33" s="613"/>
      <c r="AD33" s="614">
        <v>6785</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99.8</v>
      </c>
      <c r="BH33" s="669"/>
      <c r="BI33" s="669"/>
      <c r="BJ33" s="669"/>
      <c r="BK33" s="669"/>
      <c r="BL33" s="669"/>
      <c r="BM33" s="670">
        <v>99.5</v>
      </c>
      <c r="BN33" s="669"/>
      <c r="BO33" s="669"/>
      <c r="BP33" s="669"/>
      <c r="BQ33" s="671"/>
      <c r="BR33" s="668">
        <v>99.8</v>
      </c>
      <c r="BS33" s="669"/>
      <c r="BT33" s="669"/>
      <c r="BU33" s="669"/>
      <c r="BV33" s="669"/>
      <c r="BW33" s="669"/>
      <c r="BX33" s="670">
        <v>99.4</v>
      </c>
      <c r="BY33" s="669"/>
      <c r="BZ33" s="669"/>
      <c r="CA33" s="669"/>
      <c r="CB33" s="671"/>
      <c r="CD33" s="607" t="s">
        <v>307</v>
      </c>
      <c r="CE33" s="608"/>
      <c r="CF33" s="608"/>
      <c r="CG33" s="608"/>
      <c r="CH33" s="608"/>
      <c r="CI33" s="608"/>
      <c r="CJ33" s="608"/>
      <c r="CK33" s="608"/>
      <c r="CL33" s="608"/>
      <c r="CM33" s="608"/>
      <c r="CN33" s="608"/>
      <c r="CO33" s="608"/>
      <c r="CP33" s="608"/>
      <c r="CQ33" s="609"/>
      <c r="CR33" s="610">
        <v>27551388</v>
      </c>
      <c r="CS33" s="643"/>
      <c r="CT33" s="643"/>
      <c r="CU33" s="643"/>
      <c r="CV33" s="643"/>
      <c r="CW33" s="643"/>
      <c r="CX33" s="643"/>
      <c r="CY33" s="644"/>
      <c r="CZ33" s="615">
        <v>36.6</v>
      </c>
      <c r="DA33" s="641"/>
      <c r="DB33" s="641"/>
      <c r="DC33" s="645"/>
      <c r="DD33" s="619">
        <v>20796692</v>
      </c>
      <c r="DE33" s="643"/>
      <c r="DF33" s="643"/>
      <c r="DG33" s="643"/>
      <c r="DH33" s="643"/>
      <c r="DI33" s="643"/>
      <c r="DJ33" s="643"/>
      <c r="DK33" s="644"/>
      <c r="DL33" s="619">
        <v>16902762</v>
      </c>
      <c r="DM33" s="643"/>
      <c r="DN33" s="643"/>
      <c r="DO33" s="643"/>
      <c r="DP33" s="643"/>
      <c r="DQ33" s="643"/>
      <c r="DR33" s="643"/>
      <c r="DS33" s="643"/>
      <c r="DT33" s="643"/>
      <c r="DU33" s="643"/>
      <c r="DV33" s="644"/>
      <c r="DW33" s="615">
        <v>46.9</v>
      </c>
      <c r="DX33" s="641"/>
      <c r="DY33" s="641"/>
      <c r="DZ33" s="641"/>
      <c r="EA33" s="641"/>
      <c r="EB33" s="641"/>
      <c r="EC33" s="642"/>
    </row>
    <row r="34" spans="2:133" ht="11.25" customHeight="1" x14ac:dyDescent="0.2">
      <c r="B34" s="607" t="s">
        <v>308</v>
      </c>
      <c r="C34" s="608"/>
      <c r="D34" s="608"/>
      <c r="E34" s="608"/>
      <c r="F34" s="608"/>
      <c r="G34" s="608"/>
      <c r="H34" s="608"/>
      <c r="I34" s="608"/>
      <c r="J34" s="608"/>
      <c r="K34" s="608"/>
      <c r="L34" s="608"/>
      <c r="M34" s="608"/>
      <c r="N34" s="608"/>
      <c r="O34" s="608"/>
      <c r="P34" s="608"/>
      <c r="Q34" s="609"/>
      <c r="R34" s="610">
        <v>214775</v>
      </c>
      <c r="S34" s="611"/>
      <c r="T34" s="611"/>
      <c r="U34" s="611"/>
      <c r="V34" s="611"/>
      <c r="W34" s="611"/>
      <c r="X34" s="611"/>
      <c r="Y34" s="612"/>
      <c r="Z34" s="613">
        <v>0.3</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8497716</v>
      </c>
      <c r="CS34" s="611"/>
      <c r="CT34" s="611"/>
      <c r="CU34" s="611"/>
      <c r="CV34" s="611"/>
      <c r="CW34" s="611"/>
      <c r="CX34" s="611"/>
      <c r="CY34" s="612"/>
      <c r="CZ34" s="615">
        <v>11.3</v>
      </c>
      <c r="DA34" s="641"/>
      <c r="DB34" s="641"/>
      <c r="DC34" s="645"/>
      <c r="DD34" s="619">
        <v>7207476</v>
      </c>
      <c r="DE34" s="611"/>
      <c r="DF34" s="611"/>
      <c r="DG34" s="611"/>
      <c r="DH34" s="611"/>
      <c r="DI34" s="611"/>
      <c r="DJ34" s="611"/>
      <c r="DK34" s="612"/>
      <c r="DL34" s="619">
        <v>6231016</v>
      </c>
      <c r="DM34" s="611"/>
      <c r="DN34" s="611"/>
      <c r="DO34" s="611"/>
      <c r="DP34" s="611"/>
      <c r="DQ34" s="611"/>
      <c r="DR34" s="611"/>
      <c r="DS34" s="611"/>
      <c r="DT34" s="611"/>
      <c r="DU34" s="611"/>
      <c r="DV34" s="612"/>
      <c r="DW34" s="615">
        <v>17.3</v>
      </c>
      <c r="DX34" s="641"/>
      <c r="DY34" s="641"/>
      <c r="DZ34" s="641"/>
      <c r="EA34" s="641"/>
      <c r="EB34" s="641"/>
      <c r="EC34" s="642"/>
    </row>
    <row r="35" spans="2:133" ht="11.25" customHeight="1" x14ac:dyDescent="0.2">
      <c r="B35" s="607" t="s">
        <v>310</v>
      </c>
      <c r="C35" s="608"/>
      <c r="D35" s="608"/>
      <c r="E35" s="608"/>
      <c r="F35" s="608"/>
      <c r="G35" s="608"/>
      <c r="H35" s="608"/>
      <c r="I35" s="608"/>
      <c r="J35" s="608"/>
      <c r="K35" s="608"/>
      <c r="L35" s="608"/>
      <c r="M35" s="608"/>
      <c r="N35" s="608"/>
      <c r="O35" s="608"/>
      <c r="P35" s="608"/>
      <c r="Q35" s="609"/>
      <c r="R35" s="610">
        <v>2545357</v>
      </c>
      <c r="S35" s="611"/>
      <c r="T35" s="611"/>
      <c r="U35" s="611"/>
      <c r="V35" s="611"/>
      <c r="W35" s="611"/>
      <c r="X35" s="611"/>
      <c r="Y35" s="612"/>
      <c r="Z35" s="613">
        <v>3.3</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182900</v>
      </c>
      <c r="CS35" s="643"/>
      <c r="CT35" s="643"/>
      <c r="CU35" s="643"/>
      <c r="CV35" s="643"/>
      <c r="CW35" s="643"/>
      <c r="CX35" s="643"/>
      <c r="CY35" s="644"/>
      <c r="CZ35" s="615">
        <v>0.2</v>
      </c>
      <c r="DA35" s="641"/>
      <c r="DB35" s="641"/>
      <c r="DC35" s="645"/>
      <c r="DD35" s="619">
        <v>179785</v>
      </c>
      <c r="DE35" s="643"/>
      <c r="DF35" s="643"/>
      <c r="DG35" s="643"/>
      <c r="DH35" s="643"/>
      <c r="DI35" s="643"/>
      <c r="DJ35" s="643"/>
      <c r="DK35" s="644"/>
      <c r="DL35" s="619">
        <v>179785</v>
      </c>
      <c r="DM35" s="643"/>
      <c r="DN35" s="643"/>
      <c r="DO35" s="643"/>
      <c r="DP35" s="643"/>
      <c r="DQ35" s="643"/>
      <c r="DR35" s="643"/>
      <c r="DS35" s="643"/>
      <c r="DT35" s="643"/>
      <c r="DU35" s="643"/>
      <c r="DV35" s="644"/>
      <c r="DW35" s="615">
        <v>0.5</v>
      </c>
      <c r="DX35" s="641"/>
      <c r="DY35" s="641"/>
      <c r="DZ35" s="641"/>
      <c r="EA35" s="641"/>
      <c r="EB35" s="641"/>
      <c r="EC35" s="642"/>
    </row>
    <row r="36" spans="2:133" ht="11.25" customHeight="1" x14ac:dyDescent="0.2">
      <c r="B36" s="607" t="s">
        <v>314</v>
      </c>
      <c r="C36" s="608"/>
      <c r="D36" s="608"/>
      <c r="E36" s="608"/>
      <c r="F36" s="608"/>
      <c r="G36" s="608"/>
      <c r="H36" s="608"/>
      <c r="I36" s="608"/>
      <c r="J36" s="608"/>
      <c r="K36" s="608"/>
      <c r="L36" s="608"/>
      <c r="M36" s="608"/>
      <c r="N36" s="608"/>
      <c r="O36" s="608"/>
      <c r="P36" s="608"/>
      <c r="Q36" s="609"/>
      <c r="R36" s="610">
        <v>505720</v>
      </c>
      <c r="S36" s="611"/>
      <c r="T36" s="611"/>
      <c r="U36" s="611"/>
      <c r="V36" s="611"/>
      <c r="W36" s="611"/>
      <c r="X36" s="611"/>
      <c r="Y36" s="612"/>
      <c r="Z36" s="613">
        <v>0.7</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8452730</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254979</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7846881</v>
      </c>
      <c r="CS36" s="611"/>
      <c r="CT36" s="611"/>
      <c r="CU36" s="611"/>
      <c r="CV36" s="611"/>
      <c r="CW36" s="611"/>
      <c r="CX36" s="611"/>
      <c r="CY36" s="612"/>
      <c r="CZ36" s="615">
        <v>10.4</v>
      </c>
      <c r="DA36" s="641"/>
      <c r="DB36" s="641"/>
      <c r="DC36" s="645"/>
      <c r="DD36" s="619">
        <v>7246560</v>
      </c>
      <c r="DE36" s="611"/>
      <c r="DF36" s="611"/>
      <c r="DG36" s="611"/>
      <c r="DH36" s="611"/>
      <c r="DI36" s="611"/>
      <c r="DJ36" s="611"/>
      <c r="DK36" s="612"/>
      <c r="DL36" s="619">
        <v>5080448</v>
      </c>
      <c r="DM36" s="611"/>
      <c r="DN36" s="611"/>
      <c r="DO36" s="611"/>
      <c r="DP36" s="611"/>
      <c r="DQ36" s="611"/>
      <c r="DR36" s="611"/>
      <c r="DS36" s="611"/>
      <c r="DT36" s="611"/>
      <c r="DU36" s="611"/>
      <c r="DV36" s="612"/>
      <c r="DW36" s="615">
        <v>14.1</v>
      </c>
      <c r="DX36" s="641"/>
      <c r="DY36" s="641"/>
      <c r="DZ36" s="641"/>
      <c r="EA36" s="641"/>
      <c r="EB36" s="641"/>
      <c r="EC36" s="642"/>
    </row>
    <row r="37" spans="2:133" ht="11.25" customHeight="1" x14ac:dyDescent="0.2">
      <c r="B37" s="607" t="s">
        <v>318</v>
      </c>
      <c r="C37" s="608"/>
      <c r="D37" s="608"/>
      <c r="E37" s="608"/>
      <c r="F37" s="608"/>
      <c r="G37" s="608"/>
      <c r="H37" s="608"/>
      <c r="I37" s="608"/>
      <c r="J37" s="608"/>
      <c r="K37" s="608"/>
      <c r="L37" s="608"/>
      <c r="M37" s="608"/>
      <c r="N37" s="608"/>
      <c r="O37" s="608"/>
      <c r="P37" s="608"/>
      <c r="Q37" s="609"/>
      <c r="R37" s="610">
        <v>1206120</v>
      </c>
      <c r="S37" s="611"/>
      <c r="T37" s="611"/>
      <c r="U37" s="611"/>
      <c r="V37" s="611"/>
      <c r="W37" s="611"/>
      <c r="X37" s="611"/>
      <c r="Y37" s="612"/>
      <c r="Z37" s="613">
        <v>1.6</v>
      </c>
      <c r="AA37" s="613"/>
      <c r="AB37" s="613"/>
      <c r="AC37" s="613"/>
      <c r="AD37" s="614">
        <v>64152</v>
      </c>
      <c r="AE37" s="614"/>
      <c r="AF37" s="614"/>
      <c r="AG37" s="614"/>
      <c r="AH37" s="614"/>
      <c r="AI37" s="614"/>
      <c r="AJ37" s="614"/>
      <c r="AK37" s="614"/>
      <c r="AL37" s="615">
        <v>0.2</v>
      </c>
      <c r="AM37" s="616"/>
      <c r="AN37" s="616"/>
      <c r="AO37" s="617"/>
      <c r="AQ37" s="673" t="s">
        <v>319</v>
      </c>
      <c r="AR37" s="674"/>
      <c r="AS37" s="674"/>
      <c r="AT37" s="674"/>
      <c r="AU37" s="674"/>
      <c r="AV37" s="674"/>
      <c r="AW37" s="674"/>
      <c r="AX37" s="674"/>
      <c r="AY37" s="675"/>
      <c r="AZ37" s="610">
        <v>1303052</v>
      </c>
      <c r="BA37" s="611"/>
      <c r="BB37" s="611"/>
      <c r="BC37" s="611"/>
      <c r="BD37" s="643"/>
      <c r="BE37" s="643"/>
      <c r="BF37" s="665"/>
      <c r="BG37" s="607" t="s">
        <v>320</v>
      </c>
      <c r="BH37" s="608"/>
      <c r="BI37" s="608"/>
      <c r="BJ37" s="608"/>
      <c r="BK37" s="608"/>
      <c r="BL37" s="608"/>
      <c r="BM37" s="608"/>
      <c r="BN37" s="608"/>
      <c r="BO37" s="608"/>
      <c r="BP37" s="608"/>
      <c r="BQ37" s="608"/>
      <c r="BR37" s="608"/>
      <c r="BS37" s="608"/>
      <c r="BT37" s="608"/>
      <c r="BU37" s="609"/>
      <c r="BV37" s="610">
        <v>105621</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2769264</v>
      </c>
      <c r="CS37" s="643"/>
      <c r="CT37" s="643"/>
      <c r="CU37" s="643"/>
      <c r="CV37" s="643"/>
      <c r="CW37" s="643"/>
      <c r="CX37" s="643"/>
      <c r="CY37" s="644"/>
      <c r="CZ37" s="615">
        <v>3.7</v>
      </c>
      <c r="DA37" s="641"/>
      <c r="DB37" s="641"/>
      <c r="DC37" s="645"/>
      <c r="DD37" s="619">
        <v>2758380</v>
      </c>
      <c r="DE37" s="643"/>
      <c r="DF37" s="643"/>
      <c r="DG37" s="643"/>
      <c r="DH37" s="643"/>
      <c r="DI37" s="643"/>
      <c r="DJ37" s="643"/>
      <c r="DK37" s="644"/>
      <c r="DL37" s="619">
        <v>2758380</v>
      </c>
      <c r="DM37" s="643"/>
      <c r="DN37" s="643"/>
      <c r="DO37" s="643"/>
      <c r="DP37" s="643"/>
      <c r="DQ37" s="643"/>
      <c r="DR37" s="643"/>
      <c r="DS37" s="643"/>
      <c r="DT37" s="643"/>
      <c r="DU37" s="643"/>
      <c r="DV37" s="644"/>
      <c r="DW37" s="615">
        <v>7.6</v>
      </c>
      <c r="DX37" s="641"/>
      <c r="DY37" s="641"/>
      <c r="DZ37" s="641"/>
      <c r="EA37" s="641"/>
      <c r="EB37" s="641"/>
      <c r="EC37" s="642"/>
    </row>
    <row r="38" spans="2:133" ht="11.25" customHeight="1" x14ac:dyDescent="0.2">
      <c r="B38" s="607" t="s">
        <v>322</v>
      </c>
      <c r="C38" s="608"/>
      <c r="D38" s="608"/>
      <c r="E38" s="608"/>
      <c r="F38" s="608"/>
      <c r="G38" s="608"/>
      <c r="H38" s="608"/>
      <c r="I38" s="608"/>
      <c r="J38" s="608"/>
      <c r="K38" s="608"/>
      <c r="L38" s="608"/>
      <c r="M38" s="608"/>
      <c r="N38" s="608"/>
      <c r="O38" s="608"/>
      <c r="P38" s="608"/>
      <c r="Q38" s="609"/>
      <c r="R38" s="610">
        <v>2537300</v>
      </c>
      <c r="S38" s="611"/>
      <c r="T38" s="611"/>
      <c r="U38" s="611"/>
      <c r="V38" s="611"/>
      <c r="W38" s="611"/>
      <c r="X38" s="611"/>
      <c r="Y38" s="612"/>
      <c r="Z38" s="613">
        <v>3.3</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66323</v>
      </c>
      <c r="BA38" s="611"/>
      <c r="BB38" s="611"/>
      <c r="BC38" s="611"/>
      <c r="BD38" s="643"/>
      <c r="BE38" s="643"/>
      <c r="BF38" s="665"/>
      <c r="BG38" s="607" t="s">
        <v>324</v>
      </c>
      <c r="BH38" s="608"/>
      <c r="BI38" s="608"/>
      <c r="BJ38" s="608"/>
      <c r="BK38" s="608"/>
      <c r="BL38" s="608"/>
      <c r="BM38" s="608"/>
      <c r="BN38" s="608"/>
      <c r="BO38" s="608"/>
      <c r="BP38" s="608"/>
      <c r="BQ38" s="608"/>
      <c r="BR38" s="608"/>
      <c r="BS38" s="608"/>
      <c r="BT38" s="608"/>
      <c r="BU38" s="609"/>
      <c r="BV38" s="610">
        <v>17058</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7083355</v>
      </c>
      <c r="CS38" s="611"/>
      <c r="CT38" s="611"/>
      <c r="CU38" s="611"/>
      <c r="CV38" s="611"/>
      <c r="CW38" s="611"/>
      <c r="CX38" s="611"/>
      <c r="CY38" s="612"/>
      <c r="CZ38" s="615">
        <v>9.4</v>
      </c>
      <c r="DA38" s="641"/>
      <c r="DB38" s="641"/>
      <c r="DC38" s="645"/>
      <c r="DD38" s="619">
        <v>5570426</v>
      </c>
      <c r="DE38" s="611"/>
      <c r="DF38" s="611"/>
      <c r="DG38" s="611"/>
      <c r="DH38" s="611"/>
      <c r="DI38" s="611"/>
      <c r="DJ38" s="611"/>
      <c r="DK38" s="612"/>
      <c r="DL38" s="619">
        <v>5411513</v>
      </c>
      <c r="DM38" s="611"/>
      <c r="DN38" s="611"/>
      <c r="DO38" s="611"/>
      <c r="DP38" s="611"/>
      <c r="DQ38" s="611"/>
      <c r="DR38" s="611"/>
      <c r="DS38" s="611"/>
      <c r="DT38" s="611"/>
      <c r="DU38" s="611"/>
      <c r="DV38" s="612"/>
      <c r="DW38" s="615">
        <v>15</v>
      </c>
      <c r="DX38" s="641"/>
      <c r="DY38" s="641"/>
      <c r="DZ38" s="641"/>
      <c r="EA38" s="641"/>
      <c r="EB38" s="641"/>
      <c r="EC38" s="642"/>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3"/>
      <c r="BE39" s="643"/>
      <c r="BF39" s="665"/>
      <c r="BG39" s="607" t="s">
        <v>328</v>
      </c>
      <c r="BH39" s="608"/>
      <c r="BI39" s="608"/>
      <c r="BJ39" s="608"/>
      <c r="BK39" s="608"/>
      <c r="BL39" s="608"/>
      <c r="BM39" s="608"/>
      <c r="BN39" s="608"/>
      <c r="BO39" s="608"/>
      <c r="BP39" s="608"/>
      <c r="BQ39" s="608"/>
      <c r="BR39" s="608"/>
      <c r="BS39" s="608"/>
      <c r="BT39" s="608"/>
      <c r="BU39" s="609"/>
      <c r="BV39" s="610">
        <v>23975</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3907847</v>
      </c>
      <c r="CS39" s="643"/>
      <c r="CT39" s="643"/>
      <c r="CU39" s="643"/>
      <c r="CV39" s="643"/>
      <c r="CW39" s="643"/>
      <c r="CX39" s="643"/>
      <c r="CY39" s="644"/>
      <c r="CZ39" s="615">
        <v>5.2</v>
      </c>
      <c r="DA39" s="641"/>
      <c r="DB39" s="641"/>
      <c r="DC39" s="645"/>
      <c r="DD39" s="619">
        <v>592356</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1"/>
      <c r="DY39" s="641"/>
      <c r="DZ39" s="641"/>
      <c r="EA39" s="641"/>
      <c r="EB39" s="641"/>
      <c r="EC39" s="642"/>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3"/>
      <c r="BE40" s="643"/>
      <c r="BF40" s="665"/>
      <c r="BG40" s="658" t="s">
        <v>332</v>
      </c>
      <c r="BH40" s="659"/>
      <c r="BI40" s="659"/>
      <c r="BJ40" s="659"/>
      <c r="BK40" s="659"/>
      <c r="BL40" s="205"/>
      <c r="BM40" s="608" t="s">
        <v>333</v>
      </c>
      <c r="BN40" s="608"/>
      <c r="BO40" s="608"/>
      <c r="BP40" s="608"/>
      <c r="BQ40" s="608"/>
      <c r="BR40" s="608"/>
      <c r="BS40" s="608"/>
      <c r="BT40" s="608"/>
      <c r="BU40" s="609"/>
      <c r="BV40" s="610">
        <v>117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32689</v>
      </c>
      <c r="CS40" s="611"/>
      <c r="CT40" s="611"/>
      <c r="CU40" s="611"/>
      <c r="CV40" s="611"/>
      <c r="CW40" s="611"/>
      <c r="CX40" s="611"/>
      <c r="CY40" s="612"/>
      <c r="CZ40" s="615">
        <v>0</v>
      </c>
      <c r="DA40" s="641"/>
      <c r="DB40" s="641"/>
      <c r="DC40" s="645"/>
      <c r="DD40" s="619">
        <v>89</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1"/>
      <c r="DY40" s="641"/>
      <c r="DZ40" s="641"/>
      <c r="EA40" s="641"/>
      <c r="EB40" s="641"/>
      <c r="EC40" s="642"/>
    </row>
    <row r="41" spans="2:133" ht="11.25" customHeight="1" x14ac:dyDescent="0.2">
      <c r="B41" s="631" t="s">
        <v>335</v>
      </c>
      <c r="C41" s="632"/>
      <c r="D41" s="632"/>
      <c r="E41" s="632"/>
      <c r="F41" s="632"/>
      <c r="G41" s="632"/>
      <c r="H41" s="632"/>
      <c r="I41" s="632"/>
      <c r="J41" s="632"/>
      <c r="K41" s="632"/>
      <c r="L41" s="632"/>
      <c r="M41" s="632"/>
      <c r="N41" s="632"/>
      <c r="O41" s="632"/>
      <c r="P41" s="632"/>
      <c r="Q41" s="633"/>
      <c r="R41" s="682">
        <v>77109333</v>
      </c>
      <c r="S41" s="683"/>
      <c r="T41" s="683"/>
      <c r="U41" s="683"/>
      <c r="V41" s="683"/>
      <c r="W41" s="683"/>
      <c r="X41" s="683"/>
      <c r="Y41" s="687"/>
      <c r="Z41" s="688">
        <v>100</v>
      </c>
      <c r="AA41" s="688"/>
      <c r="AB41" s="688"/>
      <c r="AC41" s="688"/>
      <c r="AD41" s="689">
        <v>36066544</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1563702</v>
      </c>
      <c r="BA41" s="611"/>
      <c r="BB41" s="611"/>
      <c r="BC41" s="611"/>
      <c r="BD41" s="643"/>
      <c r="BE41" s="643"/>
      <c r="BF41" s="665"/>
      <c r="BG41" s="658"/>
      <c r="BH41" s="659"/>
      <c r="BI41" s="659"/>
      <c r="BJ41" s="659"/>
      <c r="BK41" s="659"/>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1"/>
      <c r="DB41" s="641"/>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5519653</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382</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5486949</v>
      </c>
      <c r="CS42" s="643"/>
      <c r="CT42" s="643"/>
      <c r="CU42" s="643"/>
      <c r="CV42" s="643"/>
      <c r="CW42" s="643"/>
      <c r="CX42" s="643"/>
      <c r="CY42" s="644"/>
      <c r="CZ42" s="615">
        <v>7.3</v>
      </c>
      <c r="DA42" s="641"/>
      <c r="DB42" s="641"/>
      <c r="DC42" s="645"/>
      <c r="DD42" s="619">
        <v>1339079</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138052</v>
      </c>
      <c r="CS43" s="643"/>
      <c r="CT43" s="643"/>
      <c r="CU43" s="643"/>
      <c r="CV43" s="643"/>
      <c r="CW43" s="643"/>
      <c r="CX43" s="643"/>
      <c r="CY43" s="644"/>
      <c r="CZ43" s="615">
        <v>0.2</v>
      </c>
      <c r="DA43" s="641"/>
      <c r="DB43" s="641"/>
      <c r="DC43" s="645"/>
      <c r="DD43" s="619">
        <v>138052</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5486949</v>
      </c>
      <c r="CS44" s="611"/>
      <c r="CT44" s="611"/>
      <c r="CU44" s="611"/>
      <c r="CV44" s="611"/>
      <c r="CW44" s="611"/>
      <c r="CX44" s="611"/>
      <c r="CY44" s="612"/>
      <c r="CZ44" s="615">
        <v>7.3</v>
      </c>
      <c r="DA44" s="616"/>
      <c r="DB44" s="616"/>
      <c r="DC44" s="622"/>
      <c r="DD44" s="619">
        <v>1339079</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1881856</v>
      </c>
      <c r="CS45" s="643"/>
      <c r="CT45" s="643"/>
      <c r="CU45" s="643"/>
      <c r="CV45" s="643"/>
      <c r="CW45" s="643"/>
      <c r="CX45" s="643"/>
      <c r="CY45" s="644"/>
      <c r="CZ45" s="615">
        <v>2.5</v>
      </c>
      <c r="DA45" s="641"/>
      <c r="DB45" s="641"/>
      <c r="DC45" s="645"/>
      <c r="DD45" s="619">
        <v>265896</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3605093</v>
      </c>
      <c r="CS46" s="611"/>
      <c r="CT46" s="611"/>
      <c r="CU46" s="611"/>
      <c r="CV46" s="611"/>
      <c r="CW46" s="611"/>
      <c r="CX46" s="611"/>
      <c r="CY46" s="612"/>
      <c r="CZ46" s="615">
        <v>4.8</v>
      </c>
      <c r="DA46" s="616"/>
      <c r="DB46" s="616"/>
      <c r="DC46" s="622"/>
      <c r="DD46" s="619">
        <v>1073183</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122</v>
      </c>
      <c r="CS47" s="643"/>
      <c r="CT47" s="643"/>
      <c r="CU47" s="643"/>
      <c r="CV47" s="643"/>
      <c r="CW47" s="643"/>
      <c r="CX47" s="643"/>
      <c r="CY47" s="644"/>
      <c r="CZ47" s="615" t="s">
        <v>122</v>
      </c>
      <c r="DA47" s="641"/>
      <c r="DB47" s="641"/>
      <c r="DC47" s="645"/>
      <c r="DD47" s="619" t="s">
        <v>122</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75379442</v>
      </c>
      <c r="CS49" s="669"/>
      <c r="CT49" s="669"/>
      <c r="CU49" s="669"/>
      <c r="CV49" s="669"/>
      <c r="CW49" s="669"/>
      <c r="CX49" s="669"/>
      <c r="CY49" s="698"/>
      <c r="CZ49" s="690">
        <v>100</v>
      </c>
      <c r="DA49" s="699"/>
      <c r="DB49" s="699"/>
      <c r="DC49" s="700"/>
      <c r="DD49" s="701">
        <v>42320492</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589ChQVCSoYCCxxdCpnM1vObwSX+df/SXo3ZfQzLVtitpWZp8c9pEfRIP7rSBsP9RMyLfWqL1ccObjtD66911Q==" saltValue="r9wWLSfn1dmNB1CTdu4lm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77109</v>
      </c>
      <c r="R7" s="740"/>
      <c r="S7" s="740"/>
      <c r="T7" s="740"/>
      <c r="U7" s="740"/>
      <c r="V7" s="740">
        <v>75379</v>
      </c>
      <c r="W7" s="740"/>
      <c r="X7" s="740"/>
      <c r="Y7" s="740"/>
      <c r="Z7" s="740"/>
      <c r="AA7" s="740">
        <v>1730</v>
      </c>
      <c r="AB7" s="740"/>
      <c r="AC7" s="740"/>
      <c r="AD7" s="740"/>
      <c r="AE7" s="741"/>
      <c r="AF7" s="742">
        <v>1422</v>
      </c>
      <c r="AG7" s="743"/>
      <c r="AH7" s="743"/>
      <c r="AI7" s="743"/>
      <c r="AJ7" s="744"/>
      <c r="AK7" s="745">
        <v>2545</v>
      </c>
      <c r="AL7" s="746"/>
      <c r="AM7" s="746"/>
      <c r="AN7" s="746"/>
      <c r="AO7" s="746"/>
      <c r="AP7" s="746">
        <v>51564</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555</v>
      </c>
      <c r="BT7" s="734"/>
      <c r="BU7" s="734"/>
      <c r="BV7" s="734"/>
      <c r="BW7" s="734"/>
      <c r="BX7" s="734"/>
      <c r="BY7" s="734"/>
      <c r="BZ7" s="734"/>
      <c r="CA7" s="734"/>
      <c r="CB7" s="734"/>
      <c r="CC7" s="734"/>
      <c r="CD7" s="734"/>
      <c r="CE7" s="734"/>
      <c r="CF7" s="734"/>
      <c r="CG7" s="749"/>
      <c r="CH7" s="730">
        <v>2</v>
      </c>
      <c r="CI7" s="731"/>
      <c r="CJ7" s="731"/>
      <c r="CK7" s="731"/>
      <c r="CL7" s="732"/>
      <c r="CM7" s="730">
        <v>170</v>
      </c>
      <c r="CN7" s="731"/>
      <c r="CO7" s="731"/>
      <c r="CP7" s="731"/>
      <c r="CQ7" s="732"/>
      <c r="CR7" s="730">
        <v>32</v>
      </c>
      <c r="CS7" s="731"/>
      <c r="CT7" s="731"/>
      <c r="CU7" s="731"/>
      <c r="CV7" s="732"/>
      <c r="CW7" s="730">
        <v>3</v>
      </c>
      <c r="CX7" s="731"/>
      <c r="CY7" s="731"/>
      <c r="CZ7" s="731"/>
      <c r="DA7" s="732"/>
      <c r="DB7" s="730" t="s">
        <v>556</v>
      </c>
      <c r="DC7" s="731"/>
      <c r="DD7" s="731"/>
      <c r="DE7" s="731"/>
      <c r="DF7" s="732"/>
      <c r="DG7" s="730" t="s">
        <v>487</v>
      </c>
      <c r="DH7" s="731"/>
      <c r="DI7" s="731"/>
      <c r="DJ7" s="731"/>
      <c r="DK7" s="732"/>
      <c r="DL7" s="730" t="s">
        <v>487</v>
      </c>
      <c r="DM7" s="731"/>
      <c r="DN7" s="731"/>
      <c r="DO7" s="731"/>
      <c r="DP7" s="732"/>
      <c r="DQ7" s="730" t="s">
        <v>487</v>
      </c>
      <c r="DR7" s="731"/>
      <c r="DS7" s="731"/>
      <c r="DT7" s="731"/>
      <c r="DU7" s="732"/>
      <c r="DV7" s="733"/>
      <c r="DW7" s="734"/>
      <c r="DX7" s="734"/>
      <c r="DY7" s="734"/>
      <c r="DZ7" s="735"/>
      <c r="EA7" s="216"/>
    </row>
    <row r="8" spans="1:131" s="217" customFormat="1" ht="26.25" customHeight="1" x14ac:dyDescent="0.2">
      <c r="A8" s="220">
        <v>2</v>
      </c>
      <c r="B8" s="767" t="s">
        <v>375</v>
      </c>
      <c r="C8" s="768"/>
      <c r="D8" s="768"/>
      <c r="E8" s="768"/>
      <c r="F8" s="768"/>
      <c r="G8" s="768"/>
      <c r="H8" s="768"/>
      <c r="I8" s="768"/>
      <c r="J8" s="768"/>
      <c r="K8" s="768"/>
      <c r="L8" s="768"/>
      <c r="M8" s="768"/>
      <c r="N8" s="768"/>
      <c r="O8" s="768"/>
      <c r="P8" s="769"/>
      <c r="Q8" s="770" t="s">
        <v>487</v>
      </c>
      <c r="R8" s="771"/>
      <c r="S8" s="771"/>
      <c r="T8" s="771"/>
      <c r="U8" s="771"/>
      <c r="V8" s="771" t="s">
        <v>487</v>
      </c>
      <c r="W8" s="771"/>
      <c r="X8" s="771"/>
      <c r="Y8" s="771"/>
      <c r="Z8" s="771"/>
      <c r="AA8" s="771" t="s">
        <v>487</v>
      </c>
      <c r="AB8" s="771"/>
      <c r="AC8" s="771"/>
      <c r="AD8" s="771"/>
      <c r="AE8" s="772"/>
      <c r="AF8" s="773" t="s">
        <v>122</v>
      </c>
      <c r="AG8" s="774"/>
      <c r="AH8" s="774"/>
      <c r="AI8" s="774"/>
      <c r="AJ8" s="775"/>
      <c r="AK8" s="756" t="s">
        <v>487</v>
      </c>
      <c r="AL8" s="757"/>
      <c r="AM8" s="757"/>
      <c r="AN8" s="757"/>
      <c r="AO8" s="757"/>
      <c r="AP8" s="757" t="s">
        <v>487</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377</v>
      </c>
      <c r="B23" s="776" t="s">
        <v>378</v>
      </c>
      <c r="C23" s="777"/>
      <c r="D23" s="777"/>
      <c r="E23" s="777"/>
      <c r="F23" s="777"/>
      <c r="G23" s="777"/>
      <c r="H23" s="777"/>
      <c r="I23" s="777"/>
      <c r="J23" s="777"/>
      <c r="K23" s="777"/>
      <c r="L23" s="777"/>
      <c r="M23" s="777"/>
      <c r="N23" s="777"/>
      <c r="O23" s="777"/>
      <c r="P23" s="778"/>
      <c r="Q23" s="779">
        <v>77109</v>
      </c>
      <c r="R23" s="780"/>
      <c r="S23" s="780"/>
      <c r="T23" s="780"/>
      <c r="U23" s="780"/>
      <c r="V23" s="780">
        <v>75379</v>
      </c>
      <c r="W23" s="780"/>
      <c r="X23" s="780"/>
      <c r="Y23" s="780"/>
      <c r="Z23" s="780"/>
      <c r="AA23" s="780">
        <v>1730</v>
      </c>
      <c r="AB23" s="780"/>
      <c r="AC23" s="780"/>
      <c r="AD23" s="780"/>
      <c r="AE23" s="781"/>
      <c r="AF23" s="782">
        <v>1422</v>
      </c>
      <c r="AG23" s="780"/>
      <c r="AH23" s="780"/>
      <c r="AI23" s="780"/>
      <c r="AJ23" s="783"/>
      <c r="AK23" s="784"/>
      <c r="AL23" s="785"/>
      <c r="AM23" s="785"/>
      <c r="AN23" s="785"/>
      <c r="AO23" s="785"/>
      <c r="AP23" s="780">
        <v>51564</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389</v>
      </c>
      <c r="C28" s="737"/>
      <c r="D28" s="737"/>
      <c r="E28" s="737"/>
      <c r="F28" s="737"/>
      <c r="G28" s="737"/>
      <c r="H28" s="737"/>
      <c r="I28" s="737"/>
      <c r="J28" s="737"/>
      <c r="K28" s="737"/>
      <c r="L28" s="737"/>
      <c r="M28" s="737"/>
      <c r="N28" s="737"/>
      <c r="O28" s="737"/>
      <c r="P28" s="738"/>
      <c r="Q28" s="809">
        <v>14146</v>
      </c>
      <c r="R28" s="810"/>
      <c r="S28" s="810"/>
      <c r="T28" s="810"/>
      <c r="U28" s="810"/>
      <c r="V28" s="810">
        <v>13891</v>
      </c>
      <c r="W28" s="810"/>
      <c r="X28" s="810"/>
      <c r="Y28" s="810"/>
      <c r="Z28" s="810"/>
      <c r="AA28" s="810">
        <v>255</v>
      </c>
      <c r="AB28" s="810"/>
      <c r="AC28" s="810"/>
      <c r="AD28" s="810"/>
      <c r="AE28" s="811"/>
      <c r="AF28" s="812">
        <v>255</v>
      </c>
      <c r="AG28" s="810"/>
      <c r="AH28" s="810"/>
      <c r="AI28" s="810"/>
      <c r="AJ28" s="813"/>
      <c r="AK28" s="814">
        <v>1636</v>
      </c>
      <c r="AL28" s="815"/>
      <c r="AM28" s="815"/>
      <c r="AN28" s="815"/>
      <c r="AO28" s="815"/>
      <c r="AP28" s="815" t="s">
        <v>487</v>
      </c>
      <c r="AQ28" s="815"/>
      <c r="AR28" s="815"/>
      <c r="AS28" s="815"/>
      <c r="AT28" s="815"/>
      <c r="AU28" s="815" t="s">
        <v>487</v>
      </c>
      <c r="AV28" s="815"/>
      <c r="AW28" s="815"/>
      <c r="AX28" s="815"/>
      <c r="AY28" s="815"/>
      <c r="AZ28" s="816" t="s">
        <v>487</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390</v>
      </c>
      <c r="C29" s="768"/>
      <c r="D29" s="768"/>
      <c r="E29" s="768"/>
      <c r="F29" s="768"/>
      <c r="G29" s="768"/>
      <c r="H29" s="768"/>
      <c r="I29" s="768"/>
      <c r="J29" s="768"/>
      <c r="K29" s="768"/>
      <c r="L29" s="768"/>
      <c r="M29" s="768"/>
      <c r="N29" s="768"/>
      <c r="O29" s="768"/>
      <c r="P29" s="769"/>
      <c r="Q29" s="770">
        <v>18259</v>
      </c>
      <c r="R29" s="771"/>
      <c r="S29" s="771"/>
      <c r="T29" s="771"/>
      <c r="U29" s="771"/>
      <c r="V29" s="771">
        <v>17530</v>
      </c>
      <c r="W29" s="771"/>
      <c r="X29" s="771"/>
      <c r="Y29" s="771"/>
      <c r="Z29" s="771"/>
      <c r="AA29" s="771">
        <v>729</v>
      </c>
      <c r="AB29" s="771"/>
      <c r="AC29" s="771"/>
      <c r="AD29" s="771"/>
      <c r="AE29" s="772"/>
      <c r="AF29" s="773">
        <v>729</v>
      </c>
      <c r="AG29" s="774"/>
      <c r="AH29" s="774"/>
      <c r="AI29" s="774"/>
      <c r="AJ29" s="775"/>
      <c r="AK29" s="821">
        <v>2852</v>
      </c>
      <c r="AL29" s="817"/>
      <c r="AM29" s="817"/>
      <c r="AN29" s="817"/>
      <c r="AO29" s="817"/>
      <c r="AP29" s="817" t="s">
        <v>487</v>
      </c>
      <c r="AQ29" s="817"/>
      <c r="AR29" s="817"/>
      <c r="AS29" s="817"/>
      <c r="AT29" s="817"/>
      <c r="AU29" s="817" t="s">
        <v>487</v>
      </c>
      <c r="AV29" s="817"/>
      <c r="AW29" s="817"/>
      <c r="AX29" s="817"/>
      <c r="AY29" s="817"/>
      <c r="AZ29" s="818" t="s">
        <v>487</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391</v>
      </c>
      <c r="C30" s="768"/>
      <c r="D30" s="768"/>
      <c r="E30" s="768"/>
      <c r="F30" s="768"/>
      <c r="G30" s="768"/>
      <c r="H30" s="768"/>
      <c r="I30" s="768"/>
      <c r="J30" s="768"/>
      <c r="K30" s="768"/>
      <c r="L30" s="768"/>
      <c r="M30" s="768"/>
      <c r="N30" s="768"/>
      <c r="O30" s="768"/>
      <c r="P30" s="769"/>
      <c r="Q30" s="770">
        <v>2751</v>
      </c>
      <c r="R30" s="771"/>
      <c r="S30" s="771"/>
      <c r="T30" s="771"/>
      <c r="U30" s="771"/>
      <c r="V30" s="771">
        <v>2675</v>
      </c>
      <c r="W30" s="771"/>
      <c r="X30" s="771"/>
      <c r="Y30" s="771"/>
      <c r="Z30" s="771"/>
      <c r="AA30" s="771">
        <v>76</v>
      </c>
      <c r="AB30" s="771"/>
      <c r="AC30" s="771"/>
      <c r="AD30" s="771"/>
      <c r="AE30" s="772"/>
      <c r="AF30" s="773">
        <v>76</v>
      </c>
      <c r="AG30" s="774"/>
      <c r="AH30" s="774"/>
      <c r="AI30" s="774"/>
      <c r="AJ30" s="775"/>
      <c r="AK30" s="821">
        <v>746</v>
      </c>
      <c r="AL30" s="817"/>
      <c r="AM30" s="817"/>
      <c r="AN30" s="817"/>
      <c r="AO30" s="817"/>
      <c r="AP30" s="817" t="s">
        <v>487</v>
      </c>
      <c r="AQ30" s="817"/>
      <c r="AR30" s="817"/>
      <c r="AS30" s="817"/>
      <c r="AT30" s="817"/>
      <c r="AU30" s="817" t="s">
        <v>487</v>
      </c>
      <c r="AV30" s="817"/>
      <c r="AW30" s="817"/>
      <c r="AX30" s="817"/>
      <c r="AY30" s="817"/>
      <c r="AZ30" s="818" t="s">
        <v>487</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392</v>
      </c>
      <c r="C31" s="768"/>
      <c r="D31" s="768"/>
      <c r="E31" s="768"/>
      <c r="F31" s="768"/>
      <c r="G31" s="768"/>
      <c r="H31" s="768"/>
      <c r="I31" s="768"/>
      <c r="J31" s="768"/>
      <c r="K31" s="768"/>
      <c r="L31" s="768"/>
      <c r="M31" s="768"/>
      <c r="N31" s="768"/>
      <c r="O31" s="768"/>
      <c r="P31" s="769"/>
      <c r="Q31" s="770">
        <v>2449</v>
      </c>
      <c r="R31" s="771"/>
      <c r="S31" s="771"/>
      <c r="T31" s="771"/>
      <c r="U31" s="771"/>
      <c r="V31" s="771">
        <v>2258</v>
      </c>
      <c r="W31" s="771"/>
      <c r="X31" s="771"/>
      <c r="Y31" s="771"/>
      <c r="Z31" s="771"/>
      <c r="AA31" s="771">
        <v>192</v>
      </c>
      <c r="AB31" s="771"/>
      <c r="AC31" s="771"/>
      <c r="AD31" s="771"/>
      <c r="AE31" s="772"/>
      <c r="AF31" s="773">
        <v>3120</v>
      </c>
      <c r="AG31" s="774"/>
      <c r="AH31" s="774"/>
      <c r="AI31" s="774"/>
      <c r="AJ31" s="775"/>
      <c r="AK31" s="821">
        <v>66</v>
      </c>
      <c r="AL31" s="817"/>
      <c r="AM31" s="817"/>
      <c r="AN31" s="817"/>
      <c r="AO31" s="817"/>
      <c r="AP31" s="817">
        <v>11210</v>
      </c>
      <c r="AQ31" s="817"/>
      <c r="AR31" s="817"/>
      <c r="AS31" s="817"/>
      <c r="AT31" s="817"/>
      <c r="AU31" s="817">
        <v>34</v>
      </c>
      <c r="AV31" s="817"/>
      <c r="AW31" s="817"/>
      <c r="AX31" s="817"/>
      <c r="AY31" s="817"/>
      <c r="AZ31" s="818" t="s">
        <v>487</v>
      </c>
      <c r="BA31" s="818"/>
      <c r="BB31" s="818"/>
      <c r="BC31" s="818"/>
      <c r="BD31" s="818"/>
      <c r="BE31" s="819" t="s">
        <v>393</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394</v>
      </c>
      <c r="C32" s="768"/>
      <c r="D32" s="768"/>
      <c r="E32" s="768"/>
      <c r="F32" s="768"/>
      <c r="G32" s="768"/>
      <c r="H32" s="768"/>
      <c r="I32" s="768"/>
      <c r="J32" s="768"/>
      <c r="K32" s="768"/>
      <c r="L32" s="768"/>
      <c r="M32" s="768"/>
      <c r="N32" s="768"/>
      <c r="O32" s="768"/>
      <c r="P32" s="769"/>
      <c r="Q32" s="770">
        <v>4104</v>
      </c>
      <c r="R32" s="771"/>
      <c r="S32" s="771"/>
      <c r="T32" s="771"/>
      <c r="U32" s="771"/>
      <c r="V32" s="771">
        <v>3617</v>
      </c>
      <c r="W32" s="771"/>
      <c r="X32" s="771"/>
      <c r="Y32" s="771"/>
      <c r="Z32" s="771"/>
      <c r="AA32" s="771">
        <v>487</v>
      </c>
      <c r="AB32" s="771"/>
      <c r="AC32" s="771"/>
      <c r="AD32" s="771"/>
      <c r="AE32" s="772"/>
      <c r="AF32" s="773">
        <v>5385</v>
      </c>
      <c r="AG32" s="774"/>
      <c r="AH32" s="774"/>
      <c r="AI32" s="774"/>
      <c r="AJ32" s="775"/>
      <c r="AK32" s="821">
        <v>1303</v>
      </c>
      <c r="AL32" s="817"/>
      <c r="AM32" s="817"/>
      <c r="AN32" s="817"/>
      <c r="AO32" s="817"/>
      <c r="AP32" s="817">
        <v>16866</v>
      </c>
      <c r="AQ32" s="817"/>
      <c r="AR32" s="817"/>
      <c r="AS32" s="817"/>
      <c r="AT32" s="817"/>
      <c r="AU32" s="817">
        <v>10305</v>
      </c>
      <c r="AV32" s="817"/>
      <c r="AW32" s="817"/>
      <c r="AX32" s="817"/>
      <c r="AY32" s="817"/>
      <c r="AZ32" s="818" t="s">
        <v>487</v>
      </c>
      <c r="BA32" s="818"/>
      <c r="BB32" s="818"/>
      <c r="BC32" s="818"/>
      <c r="BD32" s="818"/>
      <c r="BE32" s="819" t="s">
        <v>393</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9566</v>
      </c>
      <c r="AG63" s="831"/>
      <c r="AH63" s="831"/>
      <c r="AI63" s="831"/>
      <c r="AJ63" s="832"/>
      <c r="AK63" s="833"/>
      <c r="AL63" s="828"/>
      <c r="AM63" s="828"/>
      <c r="AN63" s="828"/>
      <c r="AO63" s="828"/>
      <c r="AP63" s="831">
        <v>28076</v>
      </c>
      <c r="AQ63" s="831"/>
      <c r="AR63" s="831"/>
      <c r="AS63" s="831"/>
      <c r="AT63" s="831"/>
      <c r="AU63" s="831">
        <v>10399</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545</v>
      </c>
      <c r="C68" s="857"/>
      <c r="D68" s="857"/>
      <c r="E68" s="857"/>
      <c r="F68" s="857"/>
      <c r="G68" s="857"/>
      <c r="H68" s="857"/>
      <c r="I68" s="857"/>
      <c r="J68" s="857"/>
      <c r="K68" s="857"/>
      <c r="L68" s="857"/>
      <c r="M68" s="857"/>
      <c r="N68" s="857"/>
      <c r="O68" s="857"/>
      <c r="P68" s="858"/>
      <c r="Q68" s="859">
        <v>3999</v>
      </c>
      <c r="R68" s="853"/>
      <c r="S68" s="853"/>
      <c r="T68" s="853"/>
      <c r="U68" s="853"/>
      <c r="V68" s="853">
        <v>3948</v>
      </c>
      <c r="W68" s="853"/>
      <c r="X68" s="853"/>
      <c r="Y68" s="853"/>
      <c r="Z68" s="853"/>
      <c r="AA68" s="853">
        <v>52</v>
      </c>
      <c r="AB68" s="853"/>
      <c r="AC68" s="853"/>
      <c r="AD68" s="853"/>
      <c r="AE68" s="853"/>
      <c r="AF68" s="853">
        <v>52</v>
      </c>
      <c r="AG68" s="853"/>
      <c r="AH68" s="853"/>
      <c r="AI68" s="853"/>
      <c r="AJ68" s="853"/>
      <c r="AK68" s="853" t="s">
        <v>487</v>
      </c>
      <c r="AL68" s="853"/>
      <c r="AM68" s="853"/>
      <c r="AN68" s="853"/>
      <c r="AO68" s="853"/>
      <c r="AP68" s="853">
        <v>4307</v>
      </c>
      <c r="AQ68" s="853"/>
      <c r="AR68" s="853"/>
      <c r="AS68" s="853"/>
      <c r="AT68" s="853"/>
      <c r="AU68" s="853">
        <v>2334</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546</v>
      </c>
      <c r="C69" s="861"/>
      <c r="D69" s="861"/>
      <c r="E69" s="861"/>
      <c r="F69" s="861"/>
      <c r="G69" s="861"/>
      <c r="H69" s="861"/>
      <c r="I69" s="861"/>
      <c r="J69" s="861"/>
      <c r="K69" s="861"/>
      <c r="L69" s="861"/>
      <c r="M69" s="861"/>
      <c r="N69" s="861"/>
      <c r="O69" s="861"/>
      <c r="P69" s="862"/>
      <c r="Q69" s="863">
        <v>116561</v>
      </c>
      <c r="R69" s="817"/>
      <c r="S69" s="817"/>
      <c r="T69" s="817"/>
      <c r="U69" s="817"/>
      <c r="V69" s="817">
        <v>108305</v>
      </c>
      <c r="W69" s="817"/>
      <c r="X69" s="817"/>
      <c r="Y69" s="817"/>
      <c r="Z69" s="817"/>
      <c r="AA69" s="817">
        <v>8256</v>
      </c>
      <c r="AB69" s="817"/>
      <c r="AC69" s="817"/>
      <c r="AD69" s="817"/>
      <c r="AE69" s="817"/>
      <c r="AF69" s="817">
        <v>15120</v>
      </c>
      <c r="AG69" s="817"/>
      <c r="AH69" s="817"/>
      <c r="AI69" s="817"/>
      <c r="AJ69" s="817"/>
      <c r="AK69" s="817" t="s">
        <v>487</v>
      </c>
      <c r="AL69" s="817"/>
      <c r="AM69" s="817"/>
      <c r="AN69" s="817"/>
      <c r="AO69" s="817"/>
      <c r="AP69" s="817" t="s">
        <v>487</v>
      </c>
      <c r="AQ69" s="817"/>
      <c r="AR69" s="817"/>
      <c r="AS69" s="817"/>
      <c r="AT69" s="817"/>
      <c r="AU69" s="817" t="s">
        <v>487</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547</v>
      </c>
      <c r="C70" s="861"/>
      <c r="D70" s="861"/>
      <c r="E70" s="861"/>
      <c r="F70" s="861"/>
      <c r="G70" s="861"/>
      <c r="H70" s="861"/>
      <c r="I70" s="861"/>
      <c r="J70" s="861"/>
      <c r="K70" s="861"/>
      <c r="L70" s="861"/>
      <c r="M70" s="861"/>
      <c r="N70" s="861"/>
      <c r="O70" s="861"/>
      <c r="P70" s="862"/>
      <c r="Q70" s="863">
        <v>379</v>
      </c>
      <c r="R70" s="817"/>
      <c r="S70" s="817"/>
      <c r="T70" s="817"/>
      <c r="U70" s="817"/>
      <c r="V70" s="817">
        <v>355</v>
      </c>
      <c r="W70" s="817"/>
      <c r="X70" s="817"/>
      <c r="Y70" s="817"/>
      <c r="Z70" s="817"/>
      <c r="AA70" s="817">
        <v>24</v>
      </c>
      <c r="AB70" s="817"/>
      <c r="AC70" s="817"/>
      <c r="AD70" s="817"/>
      <c r="AE70" s="817"/>
      <c r="AF70" s="817">
        <v>24</v>
      </c>
      <c r="AG70" s="817"/>
      <c r="AH70" s="817"/>
      <c r="AI70" s="817"/>
      <c r="AJ70" s="817"/>
      <c r="AK70" s="817" t="s">
        <v>487</v>
      </c>
      <c r="AL70" s="817"/>
      <c r="AM70" s="817"/>
      <c r="AN70" s="817"/>
      <c r="AO70" s="817"/>
      <c r="AP70" s="817">
        <v>93</v>
      </c>
      <c r="AQ70" s="817"/>
      <c r="AR70" s="817"/>
      <c r="AS70" s="817"/>
      <c r="AT70" s="817"/>
      <c r="AU70" s="817">
        <v>30</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548</v>
      </c>
      <c r="C71" s="861"/>
      <c r="D71" s="861"/>
      <c r="E71" s="861"/>
      <c r="F71" s="861"/>
      <c r="G71" s="861"/>
      <c r="H71" s="861"/>
      <c r="I71" s="861"/>
      <c r="J71" s="861"/>
      <c r="K71" s="861"/>
      <c r="L71" s="861"/>
      <c r="M71" s="861"/>
      <c r="N71" s="861"/>
      <c r="O71" s="861"/>
      <c r="P71" s="862"/>
      <c r="Q71" s="863">
        <v>699</v>
      </c>
      <c r="R71" s="817"/>
      <c r="S71" s="817"/>
      <c r="T71" s="817"/>
      <c r="U71" s="817"/>
      <c r="V71" s="817">
        <v>596</v>
      </c>
      <c r="W71" s="817"/>
      <c r="X71" s="817"/>
      <c r="Y71" s="817"/>
      <c r="Z71" s="817"/>
      <c r="AA71" s="817">
        <v>103</v>
      </c>
      <c r="AB71" s="817"/>
      <c r="AC71" s="817"/>
      <c r="AD71" s="817"/>
      <c r="AE71" s="817"/>
      <c r="AF71" s="817">
        <v>103</v>
      </c>
      <c r="AG71" s="817"/>
      <c r="AH71" s="817"/>
      <c r="AI71" s="817"/>
      <c r="AJ71" s="817"/>
      <c r="AK71" s="817" t="s">
        <v>487</v>
      </c>
      <c r="AL71" s="817"/>
      <c r="AM71" s="817"/>
      <c r="AN71" s="817"/>
      <c r="AO71" s="817"/>
      <c r="AP71" s="817" t="s">
        <v>487</v>
      </c>
      <c r="AQ71" s="817"/>
      <c r="AR71" s="817"/>
      <c r="AS71" s="817"/>
      <c r="AT71" s="817"/>
      <c r="AU71" s="817" t="s">
        <v>487</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549</v>
      </c>
      <c r="C72" s="861"/>
      <c r="D72" s="861"/>
      <c r="E72" s="861"/>
      <c r="F72" s="861"/>
      <c r="G72" s="861"/>
      <c r="H72" s="861"/>
      <c r="I72" s="861"/>
      <c r="J72" s="861"/>
      <c r="K72" s="861"/>
      <c r="L72" s="861"/>
      <c r="M72" s="861"/>
      <c r="N72" s="861"/>
      <c r="O72" s="861"/>
      <c r="P72" s="862"/>
      <c r="Q72" s="863">
        <v>290</v>
      </c>
      <c r="R72" s="817"/>
      <c r="S72" s="817"/>
      <c r="T72" s="817"/>
      <c r="U72" s="817"/>
      <c r="V72" s="817">
        <v>250</v>
      </c>
      <c r="W72" s="817"/>
      <c r="X72" s="817"/>
      <c r="Y72" s="817"/>
      <c r="Z72" s="817"/>
      <c r="AA72" s="817">
        <v>40</v>
      </c>
      <c r="AB72" s="817"/>
      <c r="AC72" s="817"/>
      <c r="AD72" s="817"/>
      <c r="AE72" s="817"/>
      <c r="AF72" s="817">
        <v>40</v>
      </c>
      <c r="AG72" s="817"/>
      <c r="AH72" s="817"/>
      <c r="AI72" s="817"/>
      <c r="AJ72" s="817"/>
      <c r="AK72" s="817" t="s">
        <v>487</v>
      </c>
      <c r="AL72" s="817"/>
      <c r="AM72" s="817"/>
      <c r="AN72" s="817"/>
      <c r="AO72" s="817"/>
      <c r="AP72" s="817" t="s">
        <v>487</v>
      </c>
      <c r="AQ72" s="817"/>
      <c r="AR72" s="817"/>
      <c r="AS72" s="817"/>
      <c r="AT72" s="817"/>
      <c r="AU72" s="817" t="s">
        <v>487</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550</v>
      </c>
      <c r="C73" s="861"/>
      <c r="D73" s="861"/>
      <c r="E73" s="861"/>
      <c r="F73" s="861"/>
      <c r="G73" s="861"/>
      <c r="H73" s="861"/>
      <c r="I73" s="861"/>
      <c r="J73" s="861"/>
      <c r="K73" s="861"/>
      <c r="L73" s="861"/>
      <c r="M73" s="861"/>
      <c r="N73" s="861"/>
      <c r="O73" s="861"/>
      <c r="P73" s="862"/>
      <c r="Q73" s="863">
        <v>1428744</v>
      </c>
      <c r="R73" s="817"/>
      <c r="S73" s="817"/>
      <c r="T73" s="817"/>
      <c r="U73" s="817"/>
      <c r="V73" s="817">
        <v>1401874</v>
      </c>
      <c r="W73" s="817"/>
      <c r="X73" s="817"/>
      <c r="Y73" s="817"/>
      <c r="Z73" s="817"/>
      <c r="AA73" s="817">
        <v>26871</v>
      </c>
      <c r="AB73" s="817"/>
      <c r="AC73" s="817"/>
      <c r="AD73" s="817"/>
      <c r="AE73" s="817"/>
      <c r="AF73" s="817">
        <v>26871</v>
      </c>
      <c r="AG73" s="817"/>
      <c r="AH73" s="817"/>
      <c r="AI73" s="817"/>
      <c r="AJ73" s="817"/>
      <c r="AK73" s="817">
        <v>12578</v>
      </c>
      <c r="AL73" s="817"/>
      <c r="AM73" s="817"/>
      <c r="AN73" s="817"/>
      <c r="AO73" s="817"/>
      <c r="AP73" s="817" t="s">
        <v>487</v>
      </c>
      <c r="AQ73" s="817"/>
      <c r="AR73" s="817"/>
      <c r="AS73" s="817"/>
      <c r="AT73" s="817"/>
      <c r="AU73" s="817" t="s">
        <v>487</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551</v>
      </c>
      <c r="C74" s="861"/>
      <c r="D74" s="861"/>
      <c r="E74" s="861"/>
      <c r="F74" s="861"/>
      <c r="G74" s="861"/>
      <c r="H74" s="861"/>
      <c r="I74" s="861"/>
      <c r="J74" s="861"/>
      <c r="K74" s="861"/>
      <c r="L74" s="861"/>
      <c r="M74" s="861"/>
      <c r="N74" s="861"/>
      <c r="O74" s="861"/>
      <c r="P74" s="862"/>
      <c r="Q74" s="863">
        <v>165</v>
      </c>
      <c r="R74" s="817"/>
      <c r="S74" s="817"/>
      <c r="T74" s="817"/>
      <c r="U74" s="817"/>
      <c r="V74" s="817">
        <v>161</v>
      </c>
      <c r="W74" s="817"/>
      <c r="X74" s="817"/>
      <c r="Y74" s="817"/>
      <c r="Z74" s="817"/>
      <c r="AA74" s="817">
        <v>4</v>
      </c>
      <c r="AB74" s="817"/>
      <c r="AC74" s="817"/>
      <c r="AD74" s="817"/>
      <c r="AE74" s="817"/>
      <c r="AF74" s="817">
        <v>4</v>
      </c>
      <c r="AG74" s="817"/>
      <c r="AH74" s="817"/>
      <c r="AI74" s="817"/>
      <c r="AJ74" s="817"/>
      <c r="AK74" s="817" t="s">
        <v>487</v>
      </c>
      <c r="AL74" s="817"/>
      <c r="AM74" s="817"/>
      <c r="AN74" s="817"/>
      <c r="AO74" s="817"/>
      <c r="AP74" s="817" t="s">
        <v>487</v>
      </c>
      <c r="AQ74" s="817"/>
      <c r="AR74" s="817"/>
      <c r="AS74" s="817"/>
      <c r="AT74" s="817"/>
      <c r="AU74" s="817" t="s">
        <v>487</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552</v>
      </c>
      <c r="C75" s="861"/>
      <c r="D75" s="861"/>
      <c r="E75" s="861"/>
      <c r="F75" s="861"/>
      <c r="G75" s="861"/>
      <c r="H75" s="861"/>
      <c r="I75" s="861"/>
      <c r="J75" s="861"/>
      <c r="K75" s="861"/>
      <c r="L75" s="861"/>
      <c r="M75" s="861"/>
      <c r="N75" s="861"/>
      <c r="O75" s="861"/>
      <c r="P75" s="862"/>
      <c r="Q75" s="864">
        <v>38877</v>
      </c>
      <c r="R75" s="865"/>
      <c r="S75" s="865"/>
      <c r="T75" s="865"/>
      <c r="U75" s="821"/>
      <c r="V75" s="866">
        <v>35991</v>
      </c>
      <c r="W75" s="865"/>
      <c r="X75" s="865"/>
      <c r="Y75" s="865"/>
      <c r="Z75" s="821"/>
      <c r="AA75" s="866">
        <v>2886</v>
      </c>
      <c r="AB75" s="865"/>
      <c r="AC75" s="865"/>
      <c r="AD75" s="865"/>
      <c r="AE75" s="821"/>
      <c r="AF75" s="866">
        <v>27482</v>
      </c>
      <c r="AG75" s="865"/>
      <c r="AH75" s="865"/>
      <c r="AI75" s="865"/>
      <c r="AJ75" s="821"/>
      <c r="AK75" s="866" t="s">
        <v>487</v>
      </c>
      <c r="AL75" s="865"/>
      <c r="AM75" s="865"/>
      <c r="AN75" s="865"/>
      <c r="AO75" s="821"/>
      <c r="AP75" s="866">
        <v>96454</v>
      </c>
      <c r="AQ75" s="865"/>
      <c r="AR75" s="865"/>
      <c r="AS75" s="865"/>
      <c r="AT75" s="821"/>
      <c r="AU75" s="866" t="s">
        <v>487</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t="s">
        <v>553</v>
      </c>
      <c r="C76" s="861"/>
      <c r="D76" s="861"/>
      <c r="E76" s="861"/>
      <c r="F76" s="861"/>
      <c r="G76" s="861"/>
      <c r="H76" s="861"/>
      <c r="I76" s="861"/>
      <c r="J76" s="861"/>
      <c r="K76" s="861"/>
      <c r="L76" s="861"/>
      <c r="M76" s="861"/>
      <c r="N76" s="861"/>
      <c r="O76" s="861"/>
      <c r="P76" s="862"/>
      <c r="Q76" s="864">
        <v>6104</v>
      </c>
      <c r="R76" s="865"/>
      <c r="S76" s="865"/>
      <c r="T76" s="865"/>
      <c r="U76" s="821"/>
      <c r="V76" s="866">
        <v>5983</v>
      </c>
      <c r="W76" s="865"/>
      <c r="X76" s="865"/>
      <c r="Y76" s="865"/>
      <c r="Z76" s="821"/>
      <c r="AA76" s="866">
        <v>121</v>
      </c>
      <c r="AB76" s="865"/>
      <c r="AC76" s="865"/>
      <c r="AD76" s="865"/>
      <c r="AE76" s="821"/>
      <c r="AF76" s="866">
        <v>17694</v>
      </c>
      <c r="AG76" s="865"/>
      <c r="AH76" s="865"/>
      <c r="AI76" s="865"/>
      <c r="AJ76" s="821"/>
      <c r="AK76" s="866" t="s">
        <v>487</v>
      </c>
      <c r="AL76" s="865"/>
      <c r="AM76" s="865"/>
      <c r="AN76" s="865"/>
      <c r="AO76" s="821"/>
      <c r="AP76" s="866">
        <v>24010</v>
      </c>
      <c r="AQ76" s="865"/>
      <c r="AR76" s="865"/>
      <c r="AS76" s="865"/>
      <c r="AT76" s="821"/>
      <c r="AU76" s="866" t="s">
        <v>487</v>
      </c>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t="s">
        <v>554</v>
      </c>
      <c r="C77" s="861"/>
      <c r="D77" s="861"/>
      <c r="E77" s="861"/>
      <c r="F77" s="861"/>
      <c r="G77" s="861"/>
      <c r="H77" s="861"/>
      <c r="I77" s="861"/>
      <c r="J77" s="861"/>
      <c r="K77" s="861"/>
      <c r="L77" s="861"/>
      <c r="M77" s="861"/>
      <c r="N77" s="861"/>
      <c r="O77" s="861"/>
      <c r="P77" s="862"/>
      <c r="Q77" s="864">
        <v>19862</v>
      </c>
      <c r="R77" s="865"/>
      <c r="S77" s="865"/>
      <c r="T77" s="865"/>
      <c r="U77" s="821"/>
      <c r="V77" s="866">
        <v>19862</v>
      </c>
      <c r="W77" s="865"/>
      <c r="X77" s="865"/>
      <c r="Y77" s="865"/>
      <c r="Z77" s="821"/>
      <c r="AA77" s="866" t="s">
        <v>487</v>
      </c>
      <c r="AB77" s="865"/>
      <c r="AC77" s="865"/>
      <c r="AD77" s="865"/>
      <c r="AE77" s="821"/>
      <c r="AF77" s="866" t="s">
        <v>487</v>
      </c>
      <c r="AG77" s="865"/>
      <c r="AH77" s="865"/>
      <c r="AI77" s="865"/>
      <c r="AJ77" s="821"/>
      <c r="AK77" s="866" t="s">
        <v>487</v>
      </c>
      <c r="AL77" s="865"/>
      <c r="AM77" s="865"/>
      <c r="AN77" s="865"/>
      <c r="AO77" s="821"/>
      <c r="AP77" s="866">
        <v>16817</v>
      </c>
      <c r="AQ77" s="865"/>
      <c r="AR77" s="865"/>
      <c r="AS77" s="865"/>
      <c r="AT77" s="821"/>
      <c r="AU77" s="866">
        <v>521</v>
      </c>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87390</v>
      </c>
      <c r="AG88" s="831"/>
      <c r="AH88" s="831"/>
      <c r="AI88" s="831"/>
      <c r="AJ88" s="831"/>
      <c r="AK88" s="828"/>
      <c r="AL88" s="828"/>
      <c r="AM88" s="828"/>
      <c r="AN88" s="828"/>
      <c r="AO88" s="828"/>
      <c r="AP88" s="831">
        <v>141681</v>
      </c>
      <c r="AQ88" s="831"/>
      <c r="AR88" s="831"/>
      <c r="AS88" s="831"/>
      <c r="AT88" s="831"/>
      <c r="AU88" s="831">
        <v>2885</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32</v>
      </c>
      <c r="CS102" s="839"/>
      <c r="CT102" s="839"/>
      <c r="CU102" s="839"/>
      <c r="CV102" s="878"/>
      <c r="CW102" s="877">
        <v>3</v>
      </c>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294</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294</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294</v>
      </c>
      <c r="DR109" s="880"/>
      <c r="DS109" s="880"/>
      <c r="DT109" s="880"/>
      <c r="DU109" s="881"/>
      <c r="DV109" s="879" t="s">
        <v>411</v>
      </c>
      <c r="DW109" s="880"/>
      <c r="DX109" s="880"/>
      <c r="DY109" s="880"/>
      <c r="DZ109" s="882"/>
    </row>
    <row r="110" spans="1:131" s="212" customFormat="1" ht="26.25" customHeight="1" x14ac:dyDescent="0.2">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5024963</v>
      </c>
      <c r="AB110" s="887"/>
      <c r="AC110" s="887"/>
      <c r="AD110" s="887"/>
      <c r="AE110" s="888"/>
      <c r="AF110" s="889">
        <v>4731643</v>
      </c>
      <c r="AG110" s="887"/>
      <c r="AH110" s="887"/>
      <c r="AI110" s="887"/>
      <c r="AJ110" s="888"/>
      <c r="AK110" s="889">
        <v>4607997</v>
      </c>
      <c r="AL110" s="887"/>
      <c r="AM110" s="887"/>
      <c r="AN110" s="887"/>
      <c r="AO110" s="888"/>
      <c r="AP110" s="890">
        <v>14.6</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55652073</v>
      </c>
      <c r="BR110" s="918"/>
      <c r="BS110" s="918"/>
      <c r="BT110" s="918"/>
      <c r="BU110" s="918"/>
      <c r="BV110" s="918">
        <v>55106636</v>
      </c>
      <c r="BW110" s="918"/>
      <c r="BX110" s="918"/>
      <c r="BY110" s="918"/>
      <c r="BZ110" s="918"/>
      <c r="CA110" s="918">
        <v>51564307</v>
      </c>
      <c r="CB110" s="918"/>
      <c r="CC110" s="918"/>
      <c r="CD110" s="918"/>
      <c r="CE110" s="918"/>
      <c r="CF110" s="931">
        <v>163.69999999999999</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9819590</v>
      </c>
      <c r="BR112" s="913"/>
      <c r="BS112" s="913"/>
      <c r="BT112" s="913"/>
      <c r="BU112" s="913"/>
      <c r="BV112" s="913">
        <v>9885733</v>
      </c>
      <c r="BW112" s="913"/>
      <c r="BX112" s="913"/>
      <c r="BY112" s="913"/>
      <c r="BZ112" s="913"/>
      <c r="CA112" s="913">
        <v>10338720</v>
      </c>
      <c r="CB112" s="913"/>
      <c r="CC112" s="913"/>
      <c r="CD112" s="913"/>
      <c r="CE112" s="913"/>
      <c r="CF112" s="907">
        <v>32.799999999999997</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802393</v>
      </c>
      <c r="AB113" s="925"/>
      <c r="AC113" s="925"/>
      <c r="AD113" s="925"/>
      <c r="AE113" s="926"/>
      <c r="AF113" s="927">
        <v>702430</v>
      </c>
      <c r="AG113" s="925"/>
      <c r="AH113" s="925"/>
      <c r="AI113" s="925"/>
      <c r="AJ113" s="926"/>
      <c r="AK113" s="927">
        <v>714794</v>
      </c>
      <c r="AL113" s="925"/>
      <c r="AM113" s="925"/>
      <c r="AN113" s="925"/>
      <c r="AO113" s="926"/>
      <c r="AP113" s="928">
        <v>2.2999999999999998</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2777078</v>
      </c>
      <c r="BR113" s="913"/>
      <c r="BS113" s="913"/>
      <c r="BT113" s="913"/>
      <c r="BU113" s="913"/>
      <c r="BV113" s="913">
        <v>2955765</v>
      </c>
      <c r="BW113" s="913"/>
      <c r="BX113" s="913"/>
      <c r="BY113" s="913"/>
      <c r="BZ113" s="913"/>
      <c r="CA113" s="913">
        <v>2885376</v>
      </c>
      <c r="CB113" s="913"/>
      <c r="CC113" s="913"/>
      <c r="CD113" s="913"/>
      <c r="CE113" s="913"/>
      <c r="CF113" s="907">
        <v>9.1999999999999993</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174394</v>
      </c>
      <c r="AB114" s="946"/>
      <c r="AC114" s="946"/>
      <c r="AD114" s="946"/>
      <c r="AE114" s="947"/>
      <c r="AF114" s="948">
        <v>252116</v>
      </c>
      <c r="AG114" s="946"/>
      <c r="AH114" s="946"/>
      <c r="AI114" s="946"/>
      <c r="AJ114" s="947"/>
      <c r="AK114" s="948">
        <v>274256</v>
      </c>
      <c r="AL114" s="946"/>
      <c r="AM114" s="946"/>
      <c r="AN114" s="946"/>
      <c r="AO114" s="947"/>
      <c r="AP114" s="949">
        <v>0.9</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3565775</v>
      </c>
      <c r="BR114" s="913"/>
      <c r="BS114" s="913"/>
      <c r="BT114" s="913"/>
      <c r="BU114" s="913"/>
      <c r="BV114" s="913">
        <v>3656678</v>
      </c>
      <c r="BW114" s="913"/>
      <c r="BX114" s="913"/>
      <c r="BY114" s="913"/>
      <c r="BZ114" s="913"/>
      <c r="CA114" s="913">
        <v>3705077</v>
      </c>
      <c r="CB114" s="913"/>
      <c r="CC114" s="913"/>
      <c r="CD114" s="913"/>
      <c r="CE114" s="913"/>
      <c r="CF114" s="907">
        <v>11.8</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v>162</v>
      </c>
      <c r="AG116" s="946"/>
      <c r="AH116" s="946"/>
      <c r="AI116" s="946"/>
      <c r="AJ116" s="947"/>
      <c r="AK116" s="948">
        <v>411</v>
      </c>
      <c r="AL116" s="946"/>
      <c r="AM116" s="946"/>
      <c r="AN116" s="946"/>
      <c r="AO116" s="947"/>
      <c r="AP116" s="949">
        <v>0</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6001750</v>
      </c>
      <c r="AB117" s="966"/>
      <c r="AC117" s="966"/>
      <c r="AD117" s="966"/>
      <c r="AE117" s="967"/>
      <c r="AF117" s="968">
        <v>5686351</v>
      </c>
      <c r="AG117" s="966"/>
      <c r="AH117" s="966"/>
      <c r="AI117" s="966"/>
      <c r="AJ117" s="967"/>
      <c r="AK117" s="968">
        <v>5597458</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294</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441</v>
      </c>
      <c r="BP119" s="992"/>
      <c r="BQ119" s="986">
        <v>71814516</v>
      </c>
      <c r="BR119" s="987"/>
      <c r="BS119" s="987"/>
      <c r="BT119" s="987"/>
      <c r="BU119" s="987"/>
      <c r="BV119" s="987">
        <v>71604812</v>
      </c>
      <c r="BW119" s="987"/>
      <c r="BX119" s="987"/>
      <c r="BY119" s="987"/>
      <c r="BZ119" s="987"/>
      <c r="CA119" s="987">
        <v>68493480</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14059878</v>
      </c>
      <c r="BR120" s="918"/>
      <c r="BS120" s="918"/>
      <c r="BT120" s="918"/>
      <c r="BU120" s="918"/>
      <c r="BV120" s="918">
        <v>18130831</v>
      </c>
      <c r="BW120" s="918"/>
      <c r="BX120" s="918"/>
      <c r="BY120" s="918"/>
      <c r="BZ120" s="918"/>
      <c r="CA120" s="918">
        <v>19993321</v>
      </c>
      <c r="CB120" s="918"/>
      <c r="CC120" s="918"/>
      <c r="CD120" s="918"/>
      <c r="CE120" s="918"/>
      <c r="CF120" s="931">
        <v>63.5</v>
      </c>
      <c r="CG120" s="932"/>
      <c r="CH120" s="932"/>
      <c r="CI120" s="932"/>
      <c r="CJ120" s="932"/>
      <c r="CK120" s="993" t="s">
        <v>445</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9809508</v>
      </c>
      <c r="DH120" s="918"/>
      <c r="DI120" s="918"/>
      <c r="DJ120" s="918"/>
      <c r="DK120" s="918"/>
      <c r="DL120" s="918">
        <v>9863317</v>
      </c>
      <c r="DM120" s="918"/>
      <c r="DN120" s="918"/>
      <c r="DO120" s="918"/>
      <c r="DP120" s="918"/>
      <c r="DQ120" s="918">
        <v>10305091</v>
      </c>
      <c r="DR120" s="918"/>
      <c r="DS120" s="918"/>
      <c r="DT120" s="918"/>
      <c r="DU120" s="918"/>
      <c r="DV120" s="919">
        <v>32.700000000000003</v>
      </c>
      <c r="DW120" s="919"/>
      <c r="DX120" s="919"/>
      <c r="DY120" s="919"/>
      <c r="DZ120" s="920"/>
    </row>
    <row r="121" spans="1:130" s="212" customFormat="1" ht="26.25" customHeight="1" x14ac:dyDescent="0.2">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v>10623377</v>
      </c>
      <c r="BR121" s="913"/>
      <c r="BS121" s="913"/>
      <c r="BT121" s="913"/>
      <c r="BU121" s="913"/>
      <c r="BV121" s="913">
        <v>10540575</v>
      </c>
      <c r="BW121" s="913"/>
      <c r="BX121" s="913"/>
      <c r="BY121" s="913"/>
      <c r="BZ121" s="913"/>
      <c r="CA121" s="913">
        <v>11702125</v>
      </c>
      <c r="CB121" s="913"/>
      <c r="CC121" s="913"/>
      <c r="CD121" s="913"/>
      <c r="CE121" s="913"/>
      <c r="CF121" s="907">
        <v>37.1</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v>10082</v>
      </c>
      <c r="DH121" s="913"/>
      <c r="DI121" s="913"/>
      <c r="DJ121" s="913"/>
      <c r="DK121" s="913"/>
      <c r="DL121" s="913">
        <v>22416</v>
      </c>
      <c r="DM121" s="913"/>
      <c r="DN121" s="913"/>
      <c r="DO121" s="913"/>
      <c r="DP121" s="913"/>
      <c r="DQ121" s="913">
        <v>33629</v>
      </c>
      <c r="DR121" s="913"/>
      <c r="DS121" s="913"/>
      <c r="DT121" s="913"/>
      <c r="DU121" s="913"/>
      <c r="DV121" s="914">
        <v>0.1</v>
      </c>
      <c r="DW121" s="914"/>
      <c r="DX121" s="914"/>
      <c r="DY121" s="914"/>
      <c r="DZ121" s="915"/>
    </row>
    <row r="122" spans="1:130" s="212" customFormat="1" ht="26.25" customHeight="1" x14ac:dyDescent="0.2">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42409320</v>
      </c>
      <c r="BR122" s="987"/>
      <c r="BS122" s="987"/>
      <c r="BT122" s="987"/>
      <c r="BU122" s="987"/>
      <c r="BV122" s="987">
        <v>42171317</v>
      </c>
      <c r="BW122" s="987"/>
      <c r="BX122" s="987"/>
      <c r="BY122" s="987"/>
      <c r="BZ122" s="987"/>
      <c r="CA122" s="987">
        <v>40230371</v>
      </c>
      <c r="CB122" s="987"/>
      <c r="CC122" s="987"/>
      <c r="CD122" s="987"/>
      <c r="CE122" s="987"/>
      <c r="CF122" s="1004">
        <v>127.7</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449</v>
      </c>
      <c r="BP123" s="992"/>
      <c r="BQ123" s="1050">
        <v>67092575</v>
      </c>
      <c r="BR123" s="1051"/>
      <c r="BS123" s="1051"/>
      <c r="BT123" s="1051"/>
      <c r="BU123" s="1051"/>
      <c r="BV123" s="1051">
        <v>70842723</v>
      </c>
      <c r="BW123" s="1051"/>
      <c r="BX123" s="1051"/>
      <c r="BY123" s="1051"/>
      <c r="BZ123" s="1051"/>
      <c r="CA123" s="1051">
        <v>71925817</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15.9</v>
      </c>
      <c r="BR124" s="1014"/>
      <c r="BS124" s="1014"/>
      <c r="BT124" s="1014"/>
      <c r="BU124" s="1014"/>
      <c r="BV124" s="1014">
        <v>2.5</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v>921791</v>
      </c>
      <c r="AB128" s="1033"/>
      <c r="AC128" s="1033"/>
      <c r="AD128" s="1033"/>
      <c r="AE128" s="1034"/>
      <c r="AF128" s="1035">
        <v>761142</v>
      </c>
      <c r="AG128" s="1033"/>
      <c r="AH128" s="1033"/>
      <c r="AI128" s="1033"/>
      <c r="AJ128" s="1034"/>
      <c r="AK128" s="1035">
        <v>793662</v>
      </c>
      <c r="AL128" s="1033"/>
      <c r="AM128" s="1033"/>
      <c r="AN128" s="1033"/>
      <c r="AO128" s="1034"/>
      <c r="AP128" s="1036"/>
      <c r="AQ128" s="1037"/>
      <c r="AR128" s="1037"/>
      <c r="AS128" s="1037"/>
      <c r="AT128" s="1038"/>
      <c r="AU128" s="214"/>
      <c r="AV128" s="214"/>
      <c r="AW128" s="214"/>
      <c r="AX128" s="883" t="s">
        <v>463</v>
      </c>
      <c r="AY128" s="884"/>
      <c r="AZ128" s="884"/>
      <c r="BA128" s="884"/>
      <c r="BB128" s="884"/>
      <c r="BC128" s="884"/>
      <c r="BD128" s="884"/>
      <c r="BE128" s="885"/>
      <c r="BF128" s="1039" t="s">
        <v>122</v>
      </c>
      <c r="BG128" s="1040"/>
      <c r="BH128" s="1040"/>
      <c r="BI128" s="1040"/>
      <c r="BJ128" s="1040"/>
      <c r="BK128" s="1040"/>
      <c r="BL128" s="1041"/>
      <c r="BM128" s="1039">
        <v>11.61</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33140161</v>
      </c>
      <c r="AB129" s="946"/>
      <c r="AC129" s="946"/>
      <c r="AD129" s="946"/>
      <c r="AE129" s="947"/>
      <c r="AF129" s="948">
        <v>33634931</v>
      </c>
      <c r="AG129" s="946"/>
      <c r="AH129" s="946"/>
      <c r="AI129" s="946"/>
      <c r="AJ129" s="947"/>
      <c r="AK129" s="948">
        <v>34845768</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122</v>
      </c>
      <c r="BG129" s="1054"/>
      <c r="BH129" s="1054"/>
      <c r="BI129" s="1054"/>
      <c r="BJ129" s="1054"/>
      <c r="BK129" s="1054"/>
      <c r="BL129" s="1055"/>
      <c r="BM129" s="1053">
        <v>16.61</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3625157</v>
      </c>
      <c r="AB130" s="946"/>
      <c r="AC130" s="946"/>
      <c r="AD130" s="946"/>
      <c r="AE130" s="947"/>
      <c r="AF130" s="948">
        <v>3398785</v>
      </c>
      <c r="AG130" s="946"/>
      <c r="AH130" s="946"/>
      <c r="AI130" s="946"/>
      <c r="AJ130" s="947"/>
      <c r="AK130" s="948">
        <v>3339334</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4.8</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29515004</v>
      </c>
      <c r="AB131" s="973"/>
      <c r="AC131" s="973"/>
      <c r="AD131" s="973"/>
      <c r="AE131" s="974"/>
      <c r="AF131" s="972">
        <v>30236146</v>
      </c>
      <c r="AG131" s="973"/>
      <c r="AH131" s="973"/>
      <c r="AI131" s="973"/>
      <c r="AJ131" s="974"/>
      <c r="AK131" s="972">
        <v>31506434</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4.9290252509999997</v>
      </c>
      <c r="AB132" s="1084"/>
      <c r="AC132" s="1084"/>
      <c r="AD132" s="1084"/>
      <c r="AE132" s="1085"/>
      <c r="AF132" s="1086">
        <v>5.0483418090000001</v>
      </c>
      <c r="AG132" s="1084"/>
      <c r="AH132" s="1084"/>
      <c r="AI132" s="1084"/>
      <c r="AJ132" s="1085"/>
      <c r="AK132" s="1086">
        <v>4.648135345</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6</v>
      </c>
      <c r="AB133" s="1067"/>
      <c r="AC133" s="1067"/>
      <c r="AD133" s="1067"/>
      <c r="AE133" s="1068"/>
      <c r="AF133" s="1066">
        <v>5.5</v>
      </c>
      <c r="AG133" s="1067"/>
      <c r="AH133" s="1067"/>
      <c r="AI133" s="1067"/>
      <c r="AJ133" s="1068"/>
      <c r="AK133" s="1066">
        <v>4.8</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Y2b6Zr6CTCqCNhAU4/De2bZgcoHVnixRFYY9vqj8bqsDER7bB/vwEy7hn6ZgdblbFEVhrHUe9+0SIuZSKD92g==" saltValue="+zgZ7JRlBz+yX2R5C2kjy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U83:AY83"/>
    <mergeCell ref="AZ83:BD83"/>
    <mergeCell ref="CR82:CV82"/>
    <mergeCell ref="CW82:DA82"/>
    <mergeCell ref="DB82:DF82"/>
    <mergeCell ref="DG82:DK82"/>
    <mergeCell ref="DL82:DP82"/>
    <mergeCell ref="DQ82:DU82"/>
    <mergeCell ref="AP83:AT83"/>
    <mergeCell ref="AU82:AY82"/>
    <mergeCell ref="AZ82:BD82"/>
    <mergeCell ref="BS82:CG82"/>
    <mergeCell ref="CH82:CL82"/>
    <mergeCell ref="CM82:CQ82"/>
    <mergeCell ref="AP82:AT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sL2I72/ypOZm1Ouun9pA4/hNVh6jQBgn0untMnDLtG7G0Ocj77XyBwA6wF3qPbvAwJefx0DPGySwCWsxFUwnGg==" saltValue="sPwuM1dym04SFbQDtbqwE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2I5QokPmnwLjWAdx7efuE7Lx3NidkN2BMDawQ1PobSdjelDdcTdJcX4yn9g3Qa0McdkeXLIH6bqIq0qeCOfe2A==" saltValue="X4ioWh52lpfhb/y5f/7kn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01" t="s">
        <v>478</v>
      </c>
      <c r="AP7" s="253"/>
      <c r="AQ7" s="254" t="s">
        <v>479</v>
      </c>
      <c r="AR7" s="255"/>
    </row>
    <row r="8" spans="1:46" ht="13.2" x14ac:dyDescent="0.2">
      <c r="A8" s="247"/>
      <c r="AK8" s="256"/>
      <c r="AL8" s="257"/>
      <c r="AM8" s="257"/>
      <c r="AN8" s="258"/>
      <c r="AO8" s="1102"/>
      <c r="AP8" s="259" t="s">
        <v>480</v>
      </c>
      <c r="AQ8" s="260" t="s">
        <v>481</v>
      </c>
      <c r="AR8" s="261" t="s">
        <v>482</v>
      </c>
    </row>
    <row r="9" spans="1:46" ht="13.2" x14ac:dyDescent="0.2">
      <c r="A9" s="247"/>
      <c r="AK9" s="1103" t="s">
        <v>483</v>
      </c>
      <c r="AL9" s="1104"/>
      <c r="AM9" s="1104"/>
      <c r="AN9" s="1105"/>
      <c r="AO9" s="262">
        <v>6004328</v>
      </c>
      <c r="AP9" s="262">
        <v>42607</v>
      </c>
      <c r="AQ9" s="263">
        <v>68274</v>
      </c>
      <c r="AR9" s="264">
        <v>-37.6</v>
      </c>
    </row>
    <row r="10" spans="1:46" ht="13.5" customHeight="1" x14ac:dyDescent="0.2">
      <c r="A10" s="247"/>
      <c r="AK10" s="1103" t="s">
        <v>484</v>
      </c>
      <c r="AL10" s="1104"/>
      <c r="AM10" s="1104"/>
      <c r="AN10" s="1105"/>
      <c r="AO10" s="265">
        <v>1850966</v>
      </c>
      <c r="AP10" s="265">
        <v>13135</v>
      </c>
      <c r="AQ10" s="266">
        <v>4860</v>
      </c>
      <c r="AR10" s="267">
        <v>170.3</v>
      </c>
    </row>
    <row r="11" spans="1:46" ht="13.5" customHeight="1" x14ac:dyDescent="0.2">
      <c r="A11" s="247"/>
      <c r="AK11" s="1103" t="s">
        <v>485</v>
      </c>
      <c r="AL11" s="1104"/>
      <c r="AM11" s="1104"/>
      <c r="AN11" s="1105"/>
      <c r="AO11" s="265">
        <v>54076</v>
      </c>
      <c r="AP11" s="265">
        <v>384</v>
      </c>
      <c r="AQ11" s="266">
        <v>567</v>
      </c>
      <c r="AR11" s="267">
        <v>-32.299999999999997</v>
      </c>
    </row>
    <row r="12" spans="1:46" ht="13.5" customHeight="1" x14ac:dyDescent="0.2">
      <c r="A12" s="247"/>
      <c r="AK12" s="1103" t="s">
        <v>486</v>
      </c>
      <c r="AL12" s="1104"/>
      <c r="AM12" s="1104"/>
      <c r="AN12" s="1105"/>
      <c r="AO12" s="265" t="s">
        <v>487</v>
      </c>
      <c r="AP12" s="265" t="s">
        <v>487</v>
      </c>
      <c r="AQ12" s="266">
        <v>16</v>
      </c>
      <c r="AR12" s="267" t="s">
        <v>487</v>
      </c>
    </row>
    <row r="13" spans="1:46" ht="13.5" customHeight="1" x14ac:dyDescent="0.2">
      <c r="A13" s="247"/>
      <c r="AK13" s="1103" t="s">
        <v>488</v>
      </c>
      <c r="AL13" s="1104"/>
      <c r="AM13" s="1104"/>
      <c r="AN13" s="1105"/>
      <c r="AO13" s="265">
        <v>456688</v>
      </c>
      <c r="AP13" s="265">
        <v>3241</v>
      </c>
      <c r="AQ13" s="266">
        <v>2777</v>
      </c>
      <c r="AR13" s="267">
        <v>16.7</v>
      </c>
    </row>
    <row r="14" spans="1:46" ht="13.5" customHeight="1" x14ac:dyDescent="0.2">
      <c r="A14" s="247"/>
      <c r="AK14" s="1103" t="s">
        <v>489</v>
      </c>
      <c r="AL14" s="1104"/>
      <c r="AM14" s="1104"/>
      <c r="AN14" s="1105"/>
      <c r="AO14" s="265">
        <v>138052</v>
      </c>
      <c r="AP14" s="265">
        <v>980</v>
      </c>
      <c r="AQ14" s="266">
        <v>1330</v>
      </c>
      <c r="AR14" s="267">
        <v>-26.3</v>
      </c>
    </row>
    <row r="15" spans="1:46" ht="13.5" customHeight="1" x14ac:dyDescent="0.2">
      <c r="A15" s="247"/>
      <c r="AK15" s="1106" t="s">
        <v>490</v>
      </c>
      <c r="AL15" s="1107"/>
      <c r="AM15" s="1107"/>
      <c r="AN15" s="1108"/>
      <c r="AO15" s="265">
        <v>-339054</v>
      </c>
      <c r="AP15" s="265">
        <v>-2406</v>
      </c>
      <c r="AQ15" s="266">
        <v>-3833</v>
      </c>
      <c r="AR15" s="267">
        <v>-37.200000000000003</v>
      </c>
    </row>
    <row r="16" spans="1:46" ht="13.2" x14ac:dyDescent="0.2">
      <c r="A16" s="247"/>
      <c r="AK16" s="1106" t="s">
        <v>177</v>
      </c>
      <c r="AL16" s="1107"/>
      <c r="AM16" s="1107"/>
      <c r="AN16" s="1108"/>
      <c r="AO16" s="265">
        <v>8165056</v>
      </c>
      <c r="AP16" s="265">
        <v>57940</v>
      </c>
      <c r="AQ16" s="266">
        <v>73991</v>
      </c>
      <c r="AR16" s="267">
        <v>-21.7</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09" t="s">
        <v>495</v>
      </c>
      <c r="AL21" s="1110"/>
      <c r="AM21" s="1110"/>
      <c r="AN21" s="1111"/>
      <c r="AO21" s="277">
        <v>3.98</v>
      </c>
      <c r="AP21" s="278">
        <v>6.28</v>
      </c>
      <c r="AQ21" s="279">
        <v>-2.2999999999999998</v>
      </c>
      <c r="AS21" s="280"/>
      <c r="AT21" s="276"/>
    </row>
    <row r="22" spans="1:46" s="248" customFormat="1" ht="13.2" x14ac:dyDescent="0.2">
      <c r="A22" s="276"/>
      <c r="AK22" s="1109" t="s">
        <v>496</v>
      </c>
      <c r="AL22" s="1110"/>
      <c r="AM22" s="1110"/>
      <c r="AN22" s="1111"/>
      <c r="AO22" s="281">
        <v>98.5</v>
      </c>
      <c r="AP22" s="282">
        <v>98.7</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01" t="s">
        <v>478</v>
      </c>
      <c r="AP30" s="253"/>
      <c r="AQ30" s="254" t="s">
        <v>479</v>
      </c>
      <c r="AR30" s="255"/>
    </row>
    <row r="31" spans="1:46" ht="13.2" x14ac:dyDescent="0.2">
      <c r="A31" s="247"/>
      <c r="AK31" s="256"/>
      <c r="AL31" s="257"/>
      <c r="AM31" s="257"/>
      <c r="AN31" s="258"/>
      <c r="AO31" s="1102"/>
      <c r="AP31" s="259" t="s">
        <v>480</v>
      </c>
      <c r="AQ31" s="260" t="s">
        <v>481</v>
      </c>
      <c r="AR31" s="261" t="s">
        <v>482</v>
      </c>
    </row>
    <row r="32" spans="1:46" ht="27" customHeight="1" x14ac:dyDescent="0.2">
      <c r="A32" s="247"/>
      <c r="AK32" s="1117" t="s">
        <v>500</v>
      </c>
      <c r="AL32" s="1118"/>
      <c r="AM32" s="1118"/>
      <c r="AN32" s="1119"/>
      <c r="AO32" s="291">
        <v>4607997</v>
      </c>
      <c r="AP32" s="291">
        <v>32699</v>
      </c>
      <c r="AQ32" s="292">
        <v>32402</v>
      </c>
      <c r="AR32" s="293">
        <v>0.9</v>
      </c>
    </row>
    <row r="33" spans="1:46" ht="13.5" customHeight="1" x14ac:dyDescent="0.2">
      <c r="A33" s="247"/>
      <c r="AK33" s="1117" t="s">
        <v>501</v>
      </c>
      <c r="AL33" s="1118"/>
      <c r="AM33" s="1118"/>
      <c r="AN33" s="1119"/>
      <c r="AO33" s="291" t="s">
        <v>487</v>
      </c>
      <c r="AP33" s="291" t="s">
        <v>487</v>
      </c>
      <c r="AQ33" s="292" t="s">
        <v>487</v>
      </c>
      <c r="AR33" s="293" t="s">
        <v>487</v>
      </c>
    </row>
    <row r="34" spans="1:46" ht="27" customHeight="1" x14ac:dyDescent="0.2">
      <c r="A34" s="247"/>
      <c r="AK34" s="1117" t="s">
        <v>502</v>
      </c>
      <c r="AL34" s="1118"/>
      <c r="AM34" s="1118"/>
      <c r="AN34" s="1119"/>
      <c r="AO34" s="291" t="s">
        <v>487</v>
      </c>
      <c r="AP34" s="291" t="s">
        <v>487</v>
      </c>
      <c r="AQ34" s="292">
        <v>16</v>
      </c>
      <c r="AR34" s="293" t="s">
        <v>487</v>
      </c>
    </row>
    <row r="35" spans="1:46" ht="27" customHeight="1" x14ac:dyDescent="0.2">
      <c r="A35" s="247"/>
      <c r="AK35" s="1117" t="s">
        <v>503</v>
      </c>
      <c r="AL35" s="1118"/>
      <c r="AM35" s="1118"/>
      <c r="AN35" s="1119"/>
      <c r="AO35" s="291">
        <v>714794</v>
      </c>
      <c r="AP35" s="291">
        <v>5072</v>
      </c>
      <c r="AQ35" s="292">
        <v>5520</v>
      </c>
      <c r="AR35" s="293">
        <v>-8.1</v>
      </c>
    </row>
    <row r="36" spans="1:46" ht="27" customHeight="1" x14ac:dyDescent="0.2">
      <c r="A36" s="247"/>
      <c r="AK36" s="1117" t="s">
        <v>504</v>
      </c>
      <c r="AL36" s="1118"/>
      <c r="AM36" s="1118"/>
      <c r="AN36" s="1119"/>
      <c r="AO36" s="291">
        <v>274256</v>
      </c>
      <c r="AP36" s="291">
        <v>1946</v>
      </c>
      <c r="AQ36" s="292">
        <v>1296</v>
      </c>
      <c r="AR36" s="293">
        <v>50.2</v>
      </c>
    </row>
    <row r="37" spans="1:46" ht="13.5" customHeight="1" x14ac:dyDescent="0.2">
      <c r="A37" s="247"/>
      <c r="AK37" s="1117" t="s">
        <v>505</v>
      </c>
      <c r="AL37" s="1118"/>
      <c r="AM37" s="1118"/>
      <c r="AN37" s="1119"/>
      <c r="AO37" s="291" t="s">
        <v>487</v>
      </c>
      <c r="AP37" s="291" t="s">
        <v>487</v>
      </c>
      <c r="AQ37" s="292">
        <v>571</v>
      </c>
      <c r="AR37" s="293" t="s">
        <v>487</v>
      </c>
    </row>
    <row r="38" spans="1:46" ht="27" customHeight="1" x14ac:dyDescent="0.2">
      <c r="A38" s="247"/>
      <c r="AK38" s="1120" t="s">
        <v>506</v>
      </c>
      <c r="AL38" s="1121"/>
      <c r="AM38" s="1121"/>
      <c r="AN38" s="1122"/>
      <c r="AO38" s="294">
        <v>411</v>
      </c>
      <c r="AP38" s="294">
        <v>3</v>
      </c>
      <c r="AQ38" s="295">
        <v>0</v>
      </c>
      <c r="AR38" s="283">
        <v>0</v>
      </c>
      <c r="AS38" s="290"/>
    </row>
    <row r="39" spans="1:46" ht="13.2" x14ac:dyDescent="0.2">
      <c r="A39" s="247"/>
      <c r="AK39" s="1120" t="s">
        <v>507</v>
      </c>
      <c r="AL39" s="1121"/>
      <c r="AM39" s="1121"/>
      <c r="AN39" s="1122"/>
      <c r="AO39" s="291">
        <v>-793662</v>
      </c>
      <c r="AP39" s="291">
        <v>-5632</v>
      </c>
      <c r="AQ39" s="292">
        <v>-6093</v>
      </c>
      <c r="AR39" s="293">
        <v>-7.6</v>
      </c>
      <c r="AS39" s="290"/>
    </row>
    <row r="40" spans="1:46" ht="27" customHeight="1" x14ac:dyDescent="0.2">
      <c r="A40" s="247"/>
      <c r="AK40" s="1117" t="s">
        <v>508</v>
      </c>
      <c r="AL40" s="1118"/>
      <c r="AM40" s="1118"/>
      <c r="AN40" s="1119"/>
      <c r="AO40" s="291">
        <v>-3339334</v>
      </c>
      <c r="AP40" s="291">
        <v>-23696</v>
      </c>
      <c r="AQ40" s="292">
        <v>-23816</v>
      </c>
      <c r="AR40" s="293">
        <v>-0.5</v>
      </c>
      <c r="AS40" s="290"/>
    </row>
    <row r="41" spans="1:46" ht="13.2" x14ac:dyDescent="0.2">
      <c r="A41" s="247"/>
      <c r="AK41" s="1123" t="s">
        <v>287</v>
      </c>
      <c r="AL41" s="1124"/>
      <c r="AM41" s="1124"/>
      <c r="AN41" s="1125"/>
      <c r="AO41" s="291">
        <v>1464462</v>
      </c>
      <c r="AP41" s="291">
        <v>10392</v>
      </c>
      <c r="AQ41" s="292">
        <v>9896</v>
      </c>
      <c r="AR41" s="293">
        <v>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12" t="s">
        <v>478</v>
      </c>
      <c r="AN49" s="1114" t="s">
        <v>511</v>
      </c>
      <c r="AO49" s="1115"/>
      <c r="AP49" s="1115"/>
      <c r="AQ49" s="1115"/>
      <c r="AR49" s="1116"/>
    </row>
    <row r="50" spans="1:44" ht="13.2" x14ac:dyDescent="0.2">
      <c r="A50" s="247"/>
      <c r="AK50" s="305"/>
      <c r="AL50" s="306"/>
      <c r="AM50" s="1113"/>
      <c r="AN50" s="307" t="s">
        <v>512</v>
      </c>
      <c r="AO50" s="308" t="s">
        <v>513</v>
      </c>
      <c r="AP50" s="309" t="s">
        <v>514</v>
      </c>
      <c r="AQ50" s="310" t="s">
        <v>515</v>
      </c>
      <c r="AR50" s="311" t="s">
        <v>516</v>
      </c>
    </row>
    <row r="51" spans="1:44" ht="13.2" x14ac:dyDescent="0.2">
      <c r="A51" s="247"/>
      <c r="AK51" s="303" t="s">
        <v>517</v>
      </c>
      <c r="AL51" s="304"/>
      <c r="AM51" s="312">
        <v>6627824</v>
      </c>
      <c r="AN51" s="313">
        <v>46175</v>
      </c>
      <c r="AO51" s="314">
        <v>73.3</v>
      </c>
      <c r="AP51" s="315">
        <v>44161</v>
      </c>
      <c r="AQ51" s="316">
        <v>3.1</v>
      </c>
      <c r="AR51" s="317">
        <v>70.2</v>
      </c>
    </row>
    <row r="52" spans="1:44" ht="13.2" x14ac:dyDescent="0.2">
      <c r="A52" s="247"/>
      <c r="AK52" s="318"/>
      <c r="AL52" s="319" t="s">
        <v>518</v>
      </c>
      <c r="AM52" s="320">
        <v>3512274</v>
      </c>
      <c r="AN52" s="321">
        <v>24470</v>
      </c>
      <c r="AO52" s="322">
        <v>126.7</v>
      </c>
      <c r="AP52" s="323">
        <v>23644</v>
      </c>
      <c r="AQ52" s="324">
        <v>3.1</v>
      </c>
      <c r="AR52" s="325">
        <v>123.6</v>
      </c>
    </row>
    <row r="53" spans="1:44" ht="13.2" x14ac:dyDescent="0.2">
      <c r="A53" s="247"/>
      <c r="AK53" s="303" t="s">
        <v>519</v>
      </c>
      <c r="AL53" s="304"/>
      <c r="AM53" s="312">
        <v>3844570</v>
      </c>
      <c r="AN53" s="313">
        <v>26950</v>
      </c>
      <c r="AO53" s="314">
        <v>-41.6</v>
      </c>
      <c r="AP53" s="315">
        <v>43955</v>
      </c>
      <c r="AQ53" s="316">
        <v>-0.5</v>
      </c>
      <c r="AR53" s="317">
        <v>-41.1</v>
      </c>
    </row>
    <row r="54" spans="1:44" ht="13.2" x14ac:dyDescent="0.2">
      <c r="A54" s="247"/>
      <c r="AK54" s="318"/>
      <c r="AL54" s="319" t="s">
        <v>518</v>
      </c>
      <c r="AM54" s="320">
        <v>2716029</v>
      </c>
      <c r="AN54" s="321">
        <v>19039</v>
      </c>
      <c r="AO54" s="322">
        <v>-22.2</v>
      </c>
      <c r="AP54" s="323">
        <v>21318</v>
      </c>
      <c r="AQ54" s="324">
        <v>-9.8000000000000007</v>
      </c>
      <c r="AR54" s="325">
        <v>-12.4</v>
      </c>
    </row>
    <row r="55" spans="1:44" ht="13.2" x14ac:dyDescent="0.2">
      <c r="A55" s="247"/>
      <c r="AK55" s="303" t="s">
        <v>520</v>
      </c>
      <c r="AL55" s="304"/>
      <c r="AM55" s="312">
        <v>4811345</v>
      </c>
      <c r="AN55" s="313">
        <v>33879</v>
      </c>
      <c r="AO55" s="314">
        <v>25.7</v>
      </c>
      <c r="AP55" s="315">
        <v>41921</v>
      </c>
      <c r="AQ55" s="316">
        <v>-4.5999999999999996</v>
      </c>
      <c r="AR55" s="317">
        <v>30.3</v>
      </c>
    </row>
    <row r="56" spans="1:44" ht="13.2" x14ac:dyDescent="0.2">
      <c r="A56" s="247"/>
      <c r="AK56" s="318"/>
      <c r="AL56" s="319" t="s">
        <v>518</v>
      </c>
      <c r="AM56" s="320">
        <v>1407886</v>
      </c>
      <c r="AN56" s="321">
        <v>9914</v>
      </c>
      <c r="AO56" s="322">
        <v>-47.9</v>
      </c>
      <c r="AP56" s="323">
        <v>21655</v>
      </c>
      <c r="AQ56" s="324">
        <v>1.6</v>
      </c>
      <c r="AR56" s="325">
        <v>-49.5</v>
      </c>
    </row>
    <row r="57" spans="1:44" ht="13.2" x14ac:dyDescent="0.2">
      <c r="A57" s="247"/>
      <c r="AK57" s="303" t="s">
        <v>521</v>
      </c>
      <c r="AL57" s="304"/>
      <c r="AM57" s="312">
        <v>4616806</v>
      </c>
      <c r="AN57" s="313">
        <v>32687</v>
      </c>
      <c r="AO57" s="314">
        <v>-3.5</v>
      </c>
      <c r="AP57" s="315">
        <v>44585</v>
      </c>
      <c r="AQ57" s="316">
        <v>6.4</v>
      </c>
      <c r="AR57" s="317">
        <v>-9.9</v>
      </c>
    </row>
    <row r="58" spans="1:44" ht="13.2" x14ac:dyDescent="0.2">
      <c r="A58" s="247"/>
      <c r="AK58" s="318"/>
      <c r="AL58" s="319" t="s">
        <v>518</v>
      </c>
      <c r="AM58" s="320">
        <v>2393380</v>
      </c>
      <c r="AN58" s="321">
        <v>16945</v>
      </c>
      <c r="AO58" s="322">
        <v>70.900000000000006</v>
      </c>
      <c r="AP58" s="323">
        <v>23077</v>
      </c>
      <c r="AQ58" s="324">
        <v>6.6</v>
      </c>
      <c r="AR58" s="325">
        <v>64.3</v>
      </c>
    </row>
    <row r="59" spans="1:44" ht="13.2" x14ac:dyDescent="0.2">
      <c r="A59" s="247"/>
      <c r="AK59" s="303" t="s">
        <v>522</v>
      </c>
      <c r="AL59" s="304"/>
      <c r="AM59" s="312">
        <v>5486949</v>
      </c>
      <c r="AN59" s="313">
        <v>38936</v>
      </c>
      <c r="AO59" s="314">
        <v>19.100000000000001</v>
      </c>
      <c r="AP59" s="315">
        <v>49779</v>
      </c>
      <c r="AQ59" s="316">
        <v>11.6</v>
      </c>
      <c r="AR59" s="317">
        <v>7.5</v>
      </c>
    </row>
    <row r="60" spans="1:44" ht="13.2" x14ac:dyDescent="0.2">
      <c r="A60" s="247"/>
      <c r="AK60" s="318"/>
      <c r="AL60" s="319" t="s">
        <v>518</v>
      </c>
      <c r="AM60" s="320">
        <v>3605093</v>
      </c>
      <c r="AN60" s="321">
        <v>25582</v>
      </c>
      <c r="AO60" s="322">
        <v>51</v>
      </c>
      <c r="AP60" s="323">
        <v>28921</v>
      </c>
      <c r="AQ60" s="324">
        <v>25.3</v>
      </c>
      <c r="AR60" s="325">
        <v>25.7</v>
      </c>
    </row>
    <row r="61" spans="1:44" ht="13.2" x14ac:dyDescent="0.2">
      <c r="A61" s="247"/>
      <c r="AK61" s="303" t="s">
        <v>523</v>
      </c>
      <c r="AL61" s="326"/>
      <c r="AM61" s="312">
        <v>5077499</v>
      </c>
      <c r="AN61" s="313">
        <v>35725</v>
      </c>
      <c r="AO61" s="314">
        <v>14.6</v>
      </c>
      <c r="AP61" s="315">
        <v>44880</v>
      </c>
      <c r="AQ61" s="327">
        <v>3.2</v>
      </c>
      <c r="AR61" s="317">
        <v>11.4</v>
      </c>
    </row>
    <row r="62" spans="1:44" ht="13.2" x14ac:dyDescent="0.2">
      <c r="A62" s="247"/>
      <c r="AK62" s="318"/>
      <c r="AL62" s="319" t="s">
        <v>518</v>
      </c>
      <c r="AM62" s="320">
        <v>2726932</v>
      </c>
      <c r="AN62" s="321">
        <v>19190</v>
      </c>
      <c r="AO62" s="322">
        <v>35.700000000000003</v>
      </c>
      <c r="AP62" s="323">
        <v>23723</v>
      </c>
      <c r="AQ62" s="324">
        <v>5.4</v>
      </c>
      <c r="AR62" s="325">
        <v>30.3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2mePe5hdp43Aw2bQKV4Xr93wBOrd810qbygdV+QlQN0ItWn6/yZ3J9yPLYcBEx1LC8HmIvrf2zPYRkDWLymQpw==" saltValue="/jfYvbIMBUeGHaS+Eget+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sCRcMf8nf8loZ58INww04heUhXiYm98khW5nNaThQ1iQ4V2BLBr4lFejE+5OtaoIrNbuDBpmZ5q86eYdAQDPQ==" saltValue="m1ZpR3Mme8XhK7bLV3Z1w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vT116H/zR3GZAR2CMqmj62O7KJvdy+hEwGMvnujilML/7wctcRYNc30dx8bZ9Ker+9WFykXtGvEti6qOLYgvLg==" saltValue="TPuM0s/UPAzDCgckJoqyp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12.39</v>
      </c>
      <c r="G47" s="12">
        <v>13.07</v>
      </c>
      <c r="H47" s="12">
        <v>15.53</v>
      </c>
      <c r="I47" s="12">
        <v>19.329999999999998</v>
      </c>
      <c r="J47" s="13">
        <v>18.36</v>
      </c>
    </row>
    <row r="48" spans="2:10" ht="57.75" customHeight="1" x14ac:dyDescent="0.2">
      <c r="B48" s="14"/>
      <c r="C48" s="1128" t="s">
        <v>4</v>
      </c>
      <c r="D48" s="1128"/>
      <c r="E48" s="1129"/>
      <c r="F48" s="15">
        <v>5.93</v>
      </c>
      <c r="G48" s="16">
        <v>6.22</v>
      </c>
      <c r="H48" s="16">
        <v>6.86</v>
      </c>
      <c r="I48" s="16">
        <v>2.78</v>
      </c>
      <c r="J48" s="17">
        <v>4.08</v>
      </c>
    </row>
    <row r="49" spans="2:10" ht="57.75" customHeight="1" thickBot="1" x14ac:dyDescent="0.25">
      <c r="B49" s="18"/>
      <c r="C49" s="1130" t="s">
        <v>5</v>
      </c>
      <c r="D49" s="1130"/>
      <c r="E49" s="1131"/>
      <c r="F49" s="19">
        <v>0.44</v>
      </c>
      <c r="G49" s="20">
        <v>6.99</v>
      </c>
      <c r="H49" s="20">
        <v>5.05</v>
      </c>
      <c r="I49" s="20" t="s">
        <v>530</v>
      </c>
      <c r="J49" s="21">
        <v>6.14</v>
      </c>
    </row>
    <row r="50" spans="2:10" ht="13.2" x14ac:dyDescent="0.2"/>
  </sheetData>
  <sheetProtection algorithmName="SHA-512" hashValue="FeRBiask0WMRshmeRGvaRgb3Cf2ovh2mFvBXriKxnOzuYjrFwcMnofhHV/F5IkqdodfsqbFXh2WhxFTobED4ig==" saltValue="AWjJ9iF7pT3INtfWnw3Av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531</v>
      </c>
      <c r="D34" s="1136"/>
      <c r="E34" s="1137"/>
      <c r="F34" s="32">
        <v>10.87</v>
      </c>
      <c r="G34" s="33">
        <v>12.4</v>
      </c>
      <c r="H34" s="33">
        <v>13.69</v>
      </c>
      <c r="I34" s="33">
        <v>14.88</v>
      </c>
      <c r="J34" s="34">
        <v>15.45</v>
      </c>
      <c r="K34" s="22"/>
      <c r="L34" s="22"/>
      <c r="M34" s="22"/>
      <c r="N34" s="22"/>
      <c r="O34" s="22"/>
      <c r="P34" s="22"/>
    </row>
    <row r="35" spans="1:16" ht="39" customHeight="1" x14ac:dyDescent="0.2">
      <c r="A35" s="22"/>
      <c r="B35" s="35"/>
      <c r="C35" s="1132" t="s">
        <v>532</v>
      </c>
      <c r="D35" s="1132"/>
      <c r="E35" s="1133"/>
      <c r="F35" s="36">
        <v>5.67</v>
      </c>
      <c r="G35" s="37">
        <v>5.95</v>
      </c>
      <c r="H35" s="37">
        <v>6.71</v>
      </c>
      <c r="I35" s="37">
        <v>8.31</v>
      </c>
      <c r="J35" s="38">
        <v>8.9499999999999993</v>
      </c>
      <c r="K35" s="22"/>
      <c r="L35" s="22"/>
      <c r="M35" s="22"/>
      <c r="N35" s="22"/>
      <c r="O35" s="22"/>
      <c r="P35" s="22"/>
    </row>
    <row r="36" spans="1:16" ht="39" customHeight="1" x14ac:dyDescent="0.2">
      <c r="A36" s="22"/>
      <c r="B36" s="35"/>
      <c r="C36" s="1132" t="s">
        <v>533</v>
      </c>
      <c r="D36" s="1132"/>
      <c r="E36" s="1133"/>
      <c r="F36" s="36">
        <v>5.92</v>
      </c>
      <c r="G36" s="37">
        <v>6.22</v>
      </c>
      <c r="H36" s="37">
        <v>6.85</v>
      </c>
      <c r="I36" s="37">
        <v>2.78</v>
      </c>
      <c r="J36" s="38">
        <v>4.08</v>
      </c>
      <c r="K36" s="22"/>
      <c r="L36" s="22"/>
      <c r="M36" s="22"/>
      <c r="N36" s="22"/>
      <c r="O36" s="22"/>
      <c r="P36" s="22"/>
    </row>
    <row r="37" spans="1:16" ht="39" customHeight="1" x14ac:dyDescent="0.2">
      <c r="A37" s="22"/>
      <c r="B37" s="35"/>
      <c r="C37" s="1132" t="s">
        <v>534</v>
      </c>
      <c r="D37" s="1132"/>
      <c r="E37" s="1133"/>
      <c r="F37" s="36" t="s">
        <v>487</v>
      </c>
      <c r="G37" s="37" t="s">
        <v>487</v>
      </c>
      <c r="H37" s="37">
        <v>0</v>
      </c>
      <c r="I37" s="37">
        <v>0</v>
      </c>
      <c r="J37" s="38">
        <v>2.09</v>
      </c>
      <c r="K37" s="22"/>
      <c r="L37" s="22"/>
      <c r="M37" s="22"/>
      <c r="N37" s="22"/>
      <c r="O37" s="22"/>
      <c r="P37" s="22"/>
    </row>
    <row r="38" spans="1:16" ht="39" customHeight="1" x14ac:dyDescent="0.2">
      <c r="A38" s="22"/>
      <c r="B38" s="35"/>
      <c r="C38" s="1132" t="s">
        <v>535</v>
      </c>
      <c r="D38" s="1132"/>
      <c r="E38" s="1133"/>
      <c r="F38" s="36">
        <v>1.98</v>
      </c>
      <c r="G38" s="37">
        <v>1.0900000000000001</v>
      </c>
      <c r="H38" s="37">
        <v>0.39</v>
      </c>
      <c r="I38" s="37">
        <v>0.9</v>
      </c>
      <c r="J38" s="38">
        <v>0.73</v>
      </c>
      <c r="K38" s="22"/>
      <c r="L38" s="22"/>
      <c r="M38" s="22"/>
      <c r="N38" s="22"/>
      <c r="O38" s="22"/>
      <c r="P38" s="22"/>
    </row>
    <row r="39" spans="1:16" ht="39" customHeight="1" x14ac:dyDescent="0.2">
      <c r="A39" s="22"/>
      <c r="B39" s="35"/>
      <c r="C39" s="1132" t="s">
        <v>536</v>
      </c>
      <c r="D39" s="1132"/>
      <c r="E39" s="1133"/>
      <c r="F39" s="36">
        <v>0.11</v>
      </c>
      <c r="G39" s="37">
        <v>0.13</v>
      </c>
      <c r="H39" s="37">
        <v>0.21</v>
      </c>
      <c r="I39" s="37">
        <v>0.23</v>
      </c>
      <c r="J39" s="38">
        <v>0.21</v>
      </c>
      <c r="K39" s="22"/>
      <c r="L39" s="22"/>
      <c r="M39" s="22"/>
      <c r="N39" s="22"/>
      <c r="O39" s="22"/>
      <c r="P39" s="22"/>
    </row>
    <row r="40" spans="1:16" ht="39" customHeight="1" x14ac:dyDescent="0.2">
      <c r="A40" s="22"/>
      <c r="B40" s="35"/>
      <c r="C40" s="1132" t="s">
        <v>537</v>
      </c>
      <c r="D40" s="1132"/>
      <c r="E40" s="1133"/>
      <c r="F40" s="36">
        <v>0</v>
      </c>
      <c r="G40" s="37">
        <v>0</v>
      </c>
      <c r="H40" s="37">
        <v>0</v>
      </c>
      <c r="I40" s="37">
        <v>0</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538</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539</v>
      </c>
      <c r="D43" s="1134"/>
      <c r="E43" s="1135"/>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I6X2ZPktMDUbL4sA5bSPO0p4qboCxFOLPXwxRg5xQPYxvi3sO+avJIk1WpqTy6xwaRwuGmeZaxc9NRO0GGZsQ==" saltValue="4JEp9mLISZb11CW6L75M4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5387</v>
      </c>
      <c r="L45" s="58">
        <v>5666</v>
      </c>
      <c r="M45" s="58">
        <v>5025</v>
      </c>
      <c r="N45" s="58">
        <v>4732</v>
      </c>
      <c r="O45" s="59">
        <v>4608</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2">
      <c r="A48" s="46"/>
      <c r="B48" s="1140"/>
      <c r="C48" s="1141"/>
      <c r="D48" s="60"/>
      <c r="E48" s="1146" t="s">
        <v>13</v>
      </c>
      <c r="F48" s="1146"/>
      <c r="G48" s="1146"/>
      <c r="H48" s="1146"/>
      <c r="I48" s="1146"/>
      <c r="J48" s="1147"/>
      <c r="K48" s="61">
        <v>804</v>
      </c>
      <c r="L48" s="62">
        <v>805</v>
      </c>
      <c r="M48" s="62">
        <v>802</v>
      </c>
      <c r="N48" s="62">
        <v>702</v>
      </c>
      <c r="O48" s="63">
        <v>715</v>
      </c>
      <c r="P48" s="46"/>
      <c r="Q48" s="46"/>
      <c r="R48" s="46"/>
      <c r="S48" s="46"/>
      <c r="T48" s="46"/>
      <c r="U48" s="46"/>
    </row>
    <row r="49" spans="1:21" ht="30.75" customHeight="1" x14ac:dyDescent="0.2">
      <c r="A49" s="46"/>
      <c r="B49" s="1140"/>
      <c r="C49" s="1141"/>
      <c r="D49" s="60"/>
      <c r="E49" s="1146" t="s">
        <v>14</v>
      </c>
      <c r="F49" s="1146"/>
      <c r="G49" s="1146"/>
      <c r="H49" s="1146"/>
      <c r="I49" s="1146"/>
      <c r="J49" s="1147"/>
      <c r="K49" s="61">
        <v>179</v>
      </c>
      <c r="L49" s="62">
        <v>158</v>
      </c>
      <c r="M49" s="62">
        <v>174</v>
      </c>
      <c r="N49" s="62">
        <v>252</v>
      </c>
      <c r="O49" s="63">
        <v>274</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487</v>
      </c>
      <c r="L50" s="62" t="s">
        <v>487</v>
      </c>
      <c r="M50" s="62" t="s">
        <v>487</v>
      </c>
      <c r="N50" s="62" t="s">
        <v>487</v>
      </c>
      <c r="O50" s="63" t="s">
        <v>487</v>
      </c>
      <c r="P50" s="46"/>
      <c r="Q50" s="46"/>
      <c r="R50" s="46"/>
      <c r="S50" s="46"/>
      <c r="T50" s="46"/>
      <c r="U50" s="46"/>
    </row>
    <row r="51" spans="1:21" ht="30.75" customHeight="1" x14ac:dyDescent="0.2">
      <c r="A51" s="46"/>
      <c r="B51" s="1142"/>
      <c r="C51" s="1143"/>
      <c r="D51" s="64"/>
      <c r="E51" s="1146" t="s">
        <v>16</v>
      </c>
      <c r="F51" s="1146"/>
      <c r="G51" s="1146"/>
      <c r="H51" s="1146"/>
      <c r="I51" s="1146"/>
      <c r="J51" s="1147"/>
      <c r="K51" s="61">
        <v>0</v>
      </c>
      <c r="L51" s="62">
        <v>0</v>
      </c>
      <c r="M51" s="62" t="s">
        <v>487</v>
      </c>
      <c r="N51" s="62">
        <v>0</v>
      </c>
      <c r="O51" s="63">
        <v>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4497</v>
      </c>
      <c r="L52" s="62">
        <v>4606</v>
      </c>
      <c r="M52" s="62">
        <v>4547</v>
      </c>
      <c r="N52" s="62">
        <v>4160</v>
      </c>
      <c r="O52" s="63">
        <v>4133</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1873</v>
      </c>
      <c r="L53" s="67">
        <v>2023</v>
      </c>
      <c r="M53" s="67">
        <v>1454</v>
      </c>
      <c r="N53" s="67">
        <v>1526</v>
      </c>
      <c r="O53" s="68">
        <v>1464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qec72wqZFDbBNZVDWXgCWQnRfWRLBjy+HCEZom7tmw8ATqd60o7wvQ4Eps2ch/AC8y6EDboqCz0G7okjmM2lg==" saltValue="oieCF3jfgwsDWWsPR8Vp1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69" t="s">
        <v>30</v>
      </c>
      <c r="C41" s="1170"/>
      <c r="D41" s="103"/>
      <c r="E41" s="1175" t="s">
        <v>31</v>
      </c>
      <c r="F41" s="1175"/>
      <c r="G41" s="1175"/>
      <c r="H41" s="1176"/>
      <c r="I41" s="330">
        <v>63102</v>
      </c>
      <c r="J41" s="331">
        <v>59034</v>
      </c>
      <c r="K41" s="331">
        <v>55652</v>
      </c>
      <c r="L41" s="331">
        <v>55107</v>
      </c>
      <c r="M41" s="332">
        <v>51564</v>
      </c>
    </row>
    <row r="42" spans="2:13" ht="27.75" customHeight="1" x14ac:dyDescent="0.2">
      <c r="B42" s="1171"/>
      <c r="C42" s="1172"/>
      <c r="D42" s="104"/>
      <c r="E42" s="1177" t="s">
        <v>32</v>
      </c>
      <c r="F42" s="1177"/>
      <c r="G42" s="1177"/>
      <c r="H42" s="1178"/>
      <c r="I42" s="333" t="s">
        <v>487</v>
      </c>
      <c r="J42" s="334" t="s">
        <v>487</v>
      </c>
      <c r="K42" s="334" t="s">
        <v>487</v>
      </c>
      <c r="L42" s="334" t="s">
        <v>487</v>
      </c>
      <c r="M42" s="335" t="s">
        <v>487</v>
      </c>
    </row>
    <row r="43" spans="2:13" ht="27.75" customHeight="1" x14ac:dyDescent="0.2">
      <c r="B43" s="1171"/>
      <c r="C43" s="1172"/>
      <c r="D43" s="104"/>
      <c r="E43" s="1177" t="s">
        <v>33</v>
      </c>
      <c r="F43" s="1177"/>
      <c r="G43" s="1177"/>
      <c r="H43" s="1178"/>
      <c r="I43" s="333">
        <v>8684</v>
      </c>
      <c r="J43" s="334">
        <v>9845</v>
      </c>
      <c r="K43" s="334">
        <v>9820</v>
      </c>
      <c r="L43" s="334">
        <v>9886</v>
      </c>
      <c r="M43" s="335">
        <v>10339</v>
      </c>
    </row>
    <row r="44" spans="2:13" ht="27.75" customHeight="1" x14ac:dyDescent="0.2">
      <c r="B44" s="1171"/>
      <c r="C44" s="1172"/>
      <c r="D44" s="104"/>
      <c r="E44" s="1177" t="s">
        <v>34</v>
      </c>
      <c r="F44" s="1177"/>
      <c r="G44" s="1177"/>
      <c r="H44" s="1178"/>
      <c r="I44" s="333">
        <v>1668</v>
      </c>
      <c r="J44" s="334">
        <v>1742</v>
      </c>
      <c r="K44" s="334">
        <v>2777</v>
      </c>
      <c r="L44" s="334">
        <v>2956</v>
      </c>
      <c r="M44" s="335">
        <v>2885</v>
      </c>
    </row>
    <row r="45" spans="2:13" ht="27.75" customHeight="1" x14ac:dyDescent="0.2">
      <c r="B45" s="1171"/>
      <c r="C45" s="1172"/>
      <c r="D45" s="104"/>
      <c r="E45" s="1177" t="s">
        <v>35</v>
      </c>
      <c r="F45" s="1177"/>
      <c r="G45" s="1177"/>
      <c r="H45" s="1178"/>
      <c r="I45" s="333">
        <v>3913</v>
      </c>
      <c r="J45" s="334">
        <v>3594</v>
      </c>
      <c r="K45" s="334">
        <v>3566</v>
      </c>
      <c r="L45" s="334">
        <v>3657</v>
      </c>
      <c r="M45" s="335">
        <v>3705</v>
      </c>
    </row>
    <row r="46" spans="2:13" ht="27.75" customHeight="1" x14ac:dyDescent="0.2">
      <c r="B46" s="1171"/>
      <c r="C46" s="1172"/>
      <c r="D46" s="105"/>
      <c r="E46" s="1177" t="s">
        <v>36</v>
      </c>
      <c r="F46" s="1177"/>
      <c r="G46" s="1177"/>
      <c r="H46" s="1178"/>
      <c r="I46" s="333" t="s">
        <v>487</v>
      </c>
      <c r="J46" s="334" t="s">
        <v>487</v>
      </c>
      <c r="K46" s="334" t="s">
        <v>487</v>
      </c>
      <c r="L46" s="334" t="s">
        <v>487</v>
      </c>
      <c r="M46" s="335" t="s">
        <v>487</v>
      </c>
    </row>
    <row r="47" spans="2:13" ht="27.75" customHeight="1" x14ac:dyDescent="0.2">
      <c r="B47" s="1171"/>
      <c r="C47" s="1172"/>
      <c r="D47" s="106"/>
      <c r="E47" s="1179" t="s">
        <v>37</v>
      </c>
      <c r="F47" s="1180"/>
      <c r="G47" s="1180"/>
      <c r="H47" s="1181"/>
      <c r="I47" s="333" t="s">
        <v>487</v>
      </c>
      <c r="J47" s="334" t="s">
        <v>487</v>
      </c>
      <c r="K47" s="334" t="s">
        <v>487</v>
      </c>
      <c r="L47" s="334" t="s">
        <v>487</v>
      </c>
      <c r="M47" s="335" t="s">
        <v>487</v>
      </c>
    </row>
    <row r="48" spans="2:13" ht="27.75" customHeight="1" x14ac:dyDescent="0.2">
      <c r="B48" s="1171"/>
      <c r="C48" s="1172"/>
      <c r="D48" s="104"/>
      <c r="E48" s="1177" t="s">
        <v>38</v>
      </c>
      <c r="F48" s="1177"/>
      <c r="G48" s="1177"/>
      <c r="H48" s="1178"/>
      <c r="I48" s="333" t="s">
        <v>487</v>
      </c>
      <c r="J48" s="334" t="s">
        <v>487</v>
      </c>
      <c r="K48" s="334" t="s">
        <v>487</v>
      </c>
      <c r="L48" s="334" t="s">
        <v>487</v>
      </c>
      <c r="M48" s="335" t="s">
        <v>487</v>
      </c>
    </row>
    <row r="49" spans="2:13" ht="27.75" customHeight="1" x14ac:dyDescent="0.2">
      <c r="B49" s="1173"/>
      <c r="C49" s="1174"/>
      <c r="D49" s="104"/>
      <c r="E49" s="1177" t="s">
        <v>39</v>
      </c>
      <c r="F49" s="1177"/>
      <c r="G49" s="1177"/>
      <c r="H49" s="1178"/>
      <c r="I49" s="333" t="s">
        <v>487</v>
      </c>
      <c r="J49" s="334" t="s">
        <v>487</v>
      </c>
      <c r="K49" s="334" t="s">
        <v>487</v>
      </c>
      <c r="L49" s="334" t="s">
        <v>487</v>
      </c>
      <c r="M49" s="335" t="s">
        <v>487</v>
      </c>
    </row>
    <row r="50" spans="2:13" ht="27.75" customHeight="1" x14ac:dyDescent="0.2">
      <c r="B50" s="1182" t="s">
        <v>40</v>
      </c>
      <c r="C50" s="1183"/>
      <c r="D50" s="107"/>
      <c r="E50" s="1177" t="s">
        <v>41</v>
      </c>
      <c r="F50" s="1177"/>
      <c r="G50" s="1177"/>
      <c r="H50" s="1178"/>
      <c r="I50" s="333">
        <v>12024</v>
      </c>
      <c r="J50" s="334">
        <v>12034</v>
      </c>
      <c r="K50" s="334">
        <v>14060</v>
      </c>
      <c r="L50" s="334">
        <v>18131</v>
      </c>
      <c r="M50" s="335">
        <v>19993</v>
      </c>
    </row>
    <row r="51" spans="2:13" ht="27.75" customHeight="1" x14ac:dyDescent="0.2">
      <c r="B51" s="1171"/>
      <c r="C51" s="1172"/>
      <c r="D51" s="104"/>
      <c r="E51" s="1177" t="s">
        <v>42</v>
      </c>
      <c r="F51" s="1177"/>
      <c r="G51" s="1177"/>
      <c r="H51" s="1178"/>
      <c r="I51" s="333">
        <v>9604</v>
      </c>
      <c r="J51" s="334">
        <v>10543</v>
      </c>
      <c r="K51" s="334">
        <v>10623</v>
      </c>
      <c r="L51" s="334">
        <v>10541</v>
      </c>
      <c r="M51" s="335">
        <v>11702</v>
      </c>
    </row>
    <row r="52" spans="2:13" ht="27.75" customHeight="1" x14ac:dyDescent="0.2">
      <c r="B52" s="1173"/>
      <c r="C52" s="1174"/>
      <c r="D52" s="104"/>
      <c r="E52" s="1177" t="s">
        <v>43</v>
      </c>
      <c r="F52" s="1177"/>
      <c r="G52" s="1177"/>
      <c r="H52" s="1178"/>
      <c r="I52" s="333">
        <v>44053</v>
      </c>
      <c r="J52" s="334">
        <v>43103</v>
      </c>
      <c r="K52" s="334">
        <v>42409</v>
      </c>
      <c r="L52" s="334">
        <v>42171</v>
      </c>
      <c r="M52" s="335">
        <v>40230</v>
      </c>
    </row>
    <row r="53" spans="2:13" ht="27.75" customHeight="1" thickBot="1" x14ac:dyDescent="0.25">
      <c r="B53" s="1184" t="s">
        <v>19</v>
      </c>
      <c r="C53" s="1185"/>
      <c r="D53" s="108"/>
      <c r="E53" s="1186" t="s">
        <v>44</v>
      </c>
      <c r="F53" s="1186"/>
      <c r="G53" s="1186"/>
      <c r="H53" s="1187"/>
      <c r="I53" s="336">
        <v>11686</v>
      </c>
      <c r="J53" s="337">
        <v>8535</v>
      </c>
      <c r="K53" s="337">
        <v>4722</v>
      </c>
      <c r="L53" s="337">
        <v>762</v>
      </c>
      <c r="M53" s="338">
        <v>-3432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TMKtdeswpiv2esAUfAwJaTw9tzpqLhE/Kfc4qCKutBNg/Yeu+FsONMd2SqhgvPmZdP9SEzJwqRdJ6NTRzUIOxQ==" saltValue="2F0mAX2YessuvvjOOyCRi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96" t="s">
        <v>46</v>
      </c>
      <c r="D55" s="1196"/>
      <c r="E55" s="1197"/>
      <c r="F55" s="339">
        <v>5148</v>
      </c>
      <c r="G55" s="339">
        <v>6500</v>
      </c>
      <c r="H55" s="340">
        <v>6398</v>
      </c>
    </row>
    <row r="56" spans="2:8" ht="52.5" customHeight="1" x14ac:dyDescent="0.2">
      <c r="B56" s="120"/>
      <c r="C56" s="1198" t="s">
        <v>47</v>
      </c>
      <c r="D56" s="1198"/>
      <c r="E56" s="1199"/>
      <c r="F56" s="341">
        <v>822</v>
      </c>
      <c r="G56" s="341">
        <v>1926</v>
      </c>
      <c r="H56" s="342">
        <v>3095</v>
      </c>
    </row>
    <row r="57" spans="2:8" ht="53.25" customHeight="1" x14ac:dyDescent="0.2">
      <c r="B57" s="120"/>
      <c r="C57" s="1200" t="s">
        <v>48</v>
      </c>
      <c r="D57" s="1200"/>
      <c r="E57" s="1201"/>
      <c r="F57" s="343">
        <v>8089</v>
      </c>
      <c r="G57" s="343">
        <v>9705</v>
      </c>
      <c r="H57" s="344">
        <v>10500</v>
      </c>
    </row>
    <row r="58" spans="2:8" ht="45.75" customHeight="1" x14ac:dyDescent="0.2">
      <c r="B58" s="121"/>
      <c r="C58" s="1188" t="s">
        <v>557</v>
      </c>
      <c r="D58" s="1189"/>
      <c r="E58" s="1190"/>
      <c r="F58" s="345">
        <v>3818</v>
      </c>
      <c r="G58" s="345">
        <v>4040</v>
      </c>
      <c r="H58" s="346">
        <v>4084</v>
      </c>
    </row>
    <row r="59" spans="2:8" ht="45.75" customHeight="1" x14ac:dyDescent="0.2">
      <c r="B59" s="121"/>
      <c r="C59" s="1188" t="s">
        <v>558</v>
      </c>
      <c r="D59" s="1189"/>
      <c r="E59" s="1190"/>
      <c r="F59" s="345">
        <v>1657</v>
      </c>
      <c r="G59" s="345">
        <v>2948</v>
      </c>
      <c r="H59" s="346">
        <v>3586</v>
      </c>
    </row>
    <row r="60" spans="2:8" ht="45.75" customHeight="1" x14ac:dyDescent="0.2">
      <c r="B60" s="121"/>
      <c r="C60" s="1188" t="s">
        <v>559</v>
      </c>
      <c r="D60" s="1189"/>
      <c r="E60" s="1190"/>
      <c r="F60" s="345">
        <v>600</v>
      </c>
      <c r="G60" s="345">
        <v>601</v>
      </c>
      <c r="H60" s="346">
        <v>602</v>
      </c>
    </row>
    <row r="61" spans="2:8" ht="45.75" customHeight="1" x14ac:dyDescent="0.2">
      <c r="B61" s="121"/>
      <c r="C61" s="1188" t="s">
        <v>560</v>
      </c>
      <c r="D61" s="1189"/>
      <c r="E61" s="1190"/>
      <c r="F61" s="345">
        <v>564</v>
      </c>
      <c r="G61" s="345">
        <v>576</v>
      </c>
      <c r="H61" s="346">
        <v>589</v>
      </c>
    </row>
    <row r="62" spans="2:8" ht="45.75" customHeight="1" thickBot="1" x14ac:dyDescent="0.25">
      <c r="B62" s="122"/>
      <c r="C62" s="1191" t="s">
        <v>561</v>
      </c>
      <c r="D62" s="1192"/>
      <c r="E62" s="1193"/>
      <c r="F62" s="347">
        <v>546</v>
      </c>
      <c r="G62" s="347">
        <v>576</v>
      </c>
      <c r="H62" s="348">
        <v>575</v>
      </c>
    </row>
    <row r="63" spans="2:8" ht="52.5" customHeight="1" thickBot="1" x14ac:dyDescent="0.25">
      <c r="B63" s="123"/>
      <c r="C63" s="1194" t="s">
        <v>49</v>
      </c>
      <c r="D63" s="1194"/>
      <c r="E63" s="1195"/>
      <c r="F63" s="349">
        <v>14060</v>
      </c>
      <c r="G63" s="349">
        <v>18131</v>
      </c>
      <c r="H63" s="350">
        <v>19993</v>
      </c>
    </row>
    <row r="64" spans="2:8" ht="13.2" x14ac:dyDescent="0.2"/>
  </sheetData>
  <sheetProtection algorithmName="SHA-512" hashValue="e57IRLVxuBiu9+1TXiswwt7UQRNXfrhHlXdsk2AiBsR8Bqw5npaZflgqwaXiaq0gqIds+HWIkZ3tMBncMv2MCQ==" saltValue="qTtdHJ4MGvi3lVXjJ4I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EBA7A-36D5-4220-8B31-B0CC0146003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563</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564</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565</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566</v>
      </c>
      <c r="AO51" s="1230"/>
      <c r="AP51" s="1230"/>
      <c r="AQ51" s="1230"/>
      <c r="AR51" s="1230"/>
      <c r="AS51" s="1230"/>
      <c r="AT51" s="1230"/>
      <c r="AU51" s="1230"/>
      <c r="AV51" s="1230"/>
      <c r="AW51" s="1230"/>
      <c r="AX51" s="1230"/>
      <c r="AY51" s="1230"/>
      <c r="AZ51" s="1230"/>
      <c r="BA51" s="1230"/>
      <c r="BB51" s="1230" t="s">
        <v>567</v>
      </c>
      <c r="BC51" s="1230"/>
      <c r="BD51" s="1230"/>
      <c r="BE51" s="1230"/>
      <c r="BF51" s="1230"/>
      <c r="BG51" s="1230"/>
      <c r="BH51" s="1230"/>
      <c r="BI51" s="1230"/>
      <c r="BJ51" s="1230"/>
      <c r="BK51" s="1230"/>
      <c r="BL51" s="1230"/>
      <c r="BM51" s="1230"/>
      <c r="BN51" s="1230"/>
      <c r="BO51" s="1230"/>
      <c r="BP51" s="1231">
        <v>41</v>
      </c>
      <c r="BQ51" s="1231"/>
      <c r="BR51" s="1231"/>
      <c r="BS51" s="1231"/>
      <c r="BT51" s="1231"/>
      <c r="BU51" s="1231"/>
      <c r="BV51" s="1231"/>
      <c r="BW51" s="1231"/>
      <c r="BX51" s="1231">
        <v>28.5</v>
      </c>
      <c r="BY51" s="1231"/>
      <c r="BZ51" s="1231"/>
      <c r="CA51" s="1231"/>
      <c r="CB51" s="1231"/>
      <c r="CC51" s="1231"/>
      <c r="CD51" s="1231"/>
      <c r="CE51" s="1231"/>
      <c r="CF51" s="1231">
        <v>15.9</v>
      </c>
      <c r="CG51" s="1231"/>
      <c r="CH51" s="1231"/>
      <c r="CI51" s="1231"/>
      <c r="CJ51" s="1231"/>
      <c r="CK51" s="1231"/>
      <c r="CL51" s="1231"/>
      <c r="CM51" s="1231"/>
      <c r="CN51" s="1231">
        <v>2.5</v>
      </c>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568</v>
      </c>
      <c r="BC53" s="1230"/>
      <c r="BD53" s="1230"/>
      <c r="BE53" s="1230"/>
      <c r="BF53" s="1230"/>
      <c r="BG53" s="1230"/>
      <c r="BH53" s="1230"/>
      <c r="BI53" s="1230"/>
      <c r="BJ53" s="1230"/>
      <c r="BK53" s="1230"/>
      <c r="BL53" s="1230"/>
      <c r="BM53" s="1230"/>
      <c r="BN53" s="1230"/>
      <c r="BO53" s="1230"/>
      <c r="BP53" s="1231">
        <v>68.900000000000006</v>
      </c>
      <c r="BQ53" s="1231"/>
      <c r="BR53" s="1231"/>
      <c r="BS53" s="1231"/>
      <c r="BT53" s="1231"/>
      <c r="BU53" s="1231"/>
      <c r="BV53" s="1231"/>
      <c r="BW53" s="1231"/>
      <c r="BX53" s="1231">
        <v>69.5</v>
      </c>
      <c r="BY53" s="1231"/>
      <c r="BZ53" s="1231"/>
      <c r="CA53" s="1231"/>
      <c r="CB53" s="1231"/>
      <c r="CC53" s="1231"/>
      <c r="CD53" s="1231"/>
      <c r="CE53" s="1231"/>
      <c r="CF53" s="1231">
        <v>69.5</v>
      </c>
      <c r="CG53" s="1231"/>
      <c r="CH53" s="1231"/>
      <c r="CI53" s="1231"/>
      <c r="CJ53" s="1231"/>
      <c r="CK53" s="1231"/>
      <c r="CL53" s="1231"/>
      <c r="CM53" s="1231"/>
      <c r="CN53" s="1231">
        <v>71.900000000000006</v>
      </c>
      <c r="CO53" s="1231"/>
      <c r="CP53" s="1231"/>
      <c r="CQ53" s="1231"/>
      <c r="CR53" s="1231"/>
      <c r="CS53" s="1231"/>
      <c r="CT53" s="1231"/>
      <c r="CU53" s="1231"/>
      <c r="CV53" s="1231">
        <v>73.599999999999994</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569</v>
      </c>
      <c r="AO55" s="1226"/>
      <c r="AP55" s="1226"/>
      <c r="AQ55" s="1226"/>
      <c r="AR55" s="1226"/>
      <c r="AS55" s="1226"/>
      <c r="AT55" s="1226"/>
      <c r="AU55" s="1226"/>
      <c r="AV55" s="1226"/>
      <c r="AW55" s="1226"/>
      <c r="AX55" s="1226"/>
      <c r="AY55" s="1226"/>
      <c r="AZ55" s="1226"/>
      <c r="BA55" s="1226"/>
      <c r="BB55" s="1230" t="s">
        <v>567</v>
      </c>
      <c r="BC55" s="1230"/>
      <c r="BD55" s="1230"/>
      <c r="BE55" s="1230"/>
      <c r="BF55" s="1230"/>
      <c r="BG55" s="1230"/>
      <c r="BH55" s="1230"/>
      <c r="BI55" s="1230"/>
      <c r="BJ55" s="1230"/>
      <c r="BK55" s="1230"/>
      <c r="BL55" s="1230"/>
      <c r="BM55" s="1230"/>
      <c r="BN55" s="1230"/>
      <c r="BO55" s="1230"/>
      <c r="BP55" s="1231">
        <v>3.9</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568</v>
      </c>
      <c r="BC57" s="1230"/>
      <c r="BD57" s="1230"/>
      <c r="BE57" s="1230"/>
      <c r="BF57" s="1230"/>
      <c r="BG57" s="1230"/>
      <c r="BH57" s="1230"/>
      <c r="BI57" s="1230"/>
      <c r="BJ57" s="1230"/>
      <c r="BK57" s="1230"/>
      <c r="BL57" s="1230"/>
      <c r="BM57" s="1230"/>
      <c r="BN57" s="1230"/>
      <c r="BO57" s="1230"/>
      <c r="BP57" s="1231">
        <v>63.1</v>
      </c>
      <c r="BQ57" s="1231"/>
      <c r="BR57" s="1231"/>
      <c r="BS57" s="1231"/>
      <c r="BT57" s="1231"/>
      <c r="BU57" s="1231"/>
      <c r="BV57" s="1231"/>
      <c r="BW57" s="1231"/>
      <c r="BX57" s="1231">
        <v>63.2</v>
      </c>
      <c r="BY57" s="1231"/>
      <c r="BZ57" s="1231"/>
      <c r="CA57" s="1231"/>
      <c r="CB57" s="1231"/>
      <c r="CC57" s="1231"/>
      <c r="CD57" s="1231"/>
      <c r="CE57" s="1231"/>
      <c r="CF57" s="1231">
        <v>64</v>
      </c>
      <c r="CG57" s="1231"/>
      <c r="CH57" s="1231"/>
      <c r="CI57" s="1231"/>
      <c r="CJ57" s="1231"/>
      <c r="CK57" s="1231"/>
      <c r="CL57" s="1231"/>
      <c r="CM57" s="1231"/>
      <c r="CN57" s="1231">
        <v>65.5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570</v>
      </c>
    </row>
    <row r="64" spans="1:109" ht="13.2" x14ac:dyDescent="0.2">
      <c r="B64" s="247"/>
      <c r="G64" s="1208"/>
      <c r="I64" s="1240"/>
      <c r="J64" s="1240"/>
      <c r="K64" s="1240"/>
      <c r="L64" s="1240"/>
      <c r="M64" s="1240"/>
      <c r="N64" s="1241"/>
      <c r="AM64" s="1208"/>
      <c r="AN64" s="1208" t="s">
        <v>563</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571</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565</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566</v>
      </c>
      <c r="AO73" s="1230"/>
      <c r="AP73" s="1230"/>
      <c r="AQ73" s="1230"/>
      <c r="AR73" s="1230"/>
      <c r="AS73" s="1230"/>
      <c r="AT73" s="1230"/>
      <c r="AU73" s="1230"/>
      <c r="AV73" s="1230"/>
      <c r="AW73" s="1230"/>
      <c r="AX73" s="1230"/>
      <c r="AY73" s="1230"/>
      <c r="AZ73" s="1230"/>
      <c r="BA73" s="1230"/>
      <c r="BB73" s="1230" t="s">
        <v>567</v>
      </c>
      <c r="BC73" s="1230"/>
      <c r="BD73" s="1230"/>
      <c r="BE73" s="1230"/>
      <c r="BF73" s="1230"/>
      <c r="BG73" s="1230"/>
      <c r="BH73" s="1230"/>
      <c r="BI73" s="1230"/>
      <c r="BJ73" s="1230"/>
      <c r="BK73" s="1230"/>
      <c r="BL73" s="1230"/>
      <c r="BM73" s="1230"/>
      <c r="BN73" s="1230"/>
      <c r="BO73" s="1230"/>
      <c r="BP73" s="1231">
        <v>41</v>
      </c>
      <c r="BQ73" s="1231"/>
      <c r="BR73" s="1231"/>
      <c r="BS73" s="1231"/>
      <c r="BT73" s="1231"/>
      <c r="BU73" s="1231"/>
      <c r="BV73" s="1231"/>
      <c r="BW73" s="1231"/>
      <c r="BX73" s="1231">
        <v>28.5</v>
      </c>
      <c r="BY73" s="1231"/>
      <c r="BZ73" s="1231"/>
      <c r="CA73" s="1231"/>
      <c r="CB73" s="1231"/>
      <c r="CC73" s="1231"/>
      <c r="CD73" s="1231"/>
      <c r="CE73" s="1231"/>
      <c r="CF73" s="1231">
        <v>15.9</v>
      </c>
      <c r="CG73" s="1231"/>
      <c r="CH73" s="1231"/>
      <c r="CI73" s="1231"/>
      <c r="CJ73" s="1231"/>
      <c r="CK73" s="1231"/>
      <c r="CL73" s="1231"/>
      <c r="CM73" s="1231"/>
      <c r="CN73" s="1231">
        <v>2.5</v>
      </c>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572</v>
      </c>
      <c r="BC75" s="1230"/>
      <c r="BD75" s="1230"/>
      <c r="BE75" s="1230"/>
      <c r="BF75" s="1230"/>
      <c r="BG75" s="1230"/>
      <c r="BH75" s="1230"/>
      <c r="BI75" s="1230"/>
      <c r="BJ75" s="1230"/>
      <c r="BK75" s="1230"/>
      <c r="BL75" s="1230"/>
      <c r="BM75" s="1230"/>
      <c r="BN75" s="1230"/>
      <c r="BO75" s="1230"/>
      <c r="BP75" s="1231">
        <v>6.7</v>
      </c>
      <c r="BQ75" s="1231"/>
      <c r="BR75" s="1231"/>
      <c r="BS75" s="1231"/>
      <c r="BT75" s="1231"/>
      <c r="BU75" s="1231"/>
      <c r="BV75" s="1231"/>
      <c r="BW75" s="1231"/>
      <c r="BX75" s="1231">
        <v>6.7</v>
      </c>
      <c r="BY75" s="1231"/>
      <c r="BZ75" s="1231"/>
      <c r="CA75" s="1231"/>
      <c r="CB75" s="1231"/>
      <c r="CC75" s="1231"/>
      <c r="CD75" s="1231"/>
      <c r="CE75" s="1231"/>
      <c r="CF75" s="1231">
        <v>6</v>
      </c>
      <c r="CG75" s="1231"/>
      <c r="CH75" s="1231"/>
      <c r="CI75" s="1231"/>
      <c r="CJ75" s="1231"/>
      <c r="CK75" s="1231"/>
      <c r="CL75" s="1231"/>
      <c r="CM75" s="1231"/>
      <c r="CN75" s="1231">
        <v>5.5</v>
      </c>
      <c r="CO75" s="1231"/>
      <c r="CP75" s="1231"/>
      <c r="CQ75" s="1231"/>
      <c r="CR75" s="1231"/>
      <c r="CS75" s="1231"/>
      <c r="CT75" s="1231"/>
      <c r="CU75" s="1231"/>
      <c r="CV75" s="1231">
        <v>4.8</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569</v>
      </c>
      <c r="AO77" s="1226"/>
      <c r="AP77" s="1226"/>
      <c r="AQ77" s="1226"/>
      <c r="AR77" s="1226"/>
      <c r="AS77" s="1226"/>
      <c r="AT77" s="1226"/>
      <c r="AU77" s="1226"/>
      <c r="AV77" s="1226"/>
      <c r="AW77" s="1226"/>
      <c r="AX77" s="1226"/>
      <c r="AY77" s="1226"/>
      <c r="AZ77" s="1226"/>
      <c r="BA77" s="1226"/>
      <c r="BB77" s="1230" t="s">
        <v>567</v>
      </c>
      <c r="BC77" s="1230"/>
      <c r="BD77" s="1230"/>
      <c r="BE77" s="1230"/>
      <c r="BF77" s="1230"/>
      <c r="BG77" s="1230"/>
      <c r="BH77" s="1230"/>
      <c r="BI77" s="1230"/>
      <c r="BJ77" s="1230"/>
      <c r="BK77" s="1230"/>
      <c r="BL77" s="1230"/>
      <c r="BM77" s="1230"/>
      <c r="BN77" s="1230"/>
      <c r="BO77" s="1230"/>
      <c r="BP77" s="1231">
        <v>3.9</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572</v>
      </c>
      <c r="BC79" s="1230"/>
      <c r="BD79" s="1230"/>
      <c r="BE79" s="1230"/>
      <c r="BF79" s="1230"/>
      <c r="BG79" s="1230"/>
      <c r="BH79" s="1230"/>
      <c r="BI79" s="1230"/>
      <c r="BJ79" s="1230"/>
      <c r="BK79" s="1230"/>
      <c r="BL79" s="1230"/>
      <c r="BM79" s="1230"/>
      <c r="BN79" s="1230"/>
      <c r="BO79" s="1230"/>
      <c r="BP79" s="1231">
        <v>4.2</v>
      </c>
      <c r="BQ79" s="1231"/>
      <c r="BR79" s="1231"/>
      <c r="BS79" s="1231"/>
      <c r="BT79" s="1231"/>
      <c r="BU79" s="1231"/>
      <c r="BV79" s="1231"/>
      <c r="BW79" s="1231"/>
      <c r="BX79" s="1231">
        <v>4.5</v>
      </c>
      <c r="BY79" s="1231"/>
      <c r="BZ79" s="1231"/>
      <c r="CA79" s="1231"/>
      <c r="CB79" s="1231"/>
      <c r="CC79" s="1231"/>
      <c r="CD79" s="1231"/>
      <c r="CE79" s="1231"/>
      <c r="CF79" s="1231">
        <v>4.5999999999999996</v>
      </c>
      <c r="CG79" s="1231"/>
      <c r="CH79" s="1231"/>
      <c r="CI79" s="1231"/>
      <c r="CJ79" s="1231"/>
      <c r="CK79" s="1231"/>
      <c r="CL79" s="1231"/>
      <c r="CM79" s="1231"/>
      <c r="CN79" s="1231">
        <v>4.7</v>
      </c>
      <c r="CO79" s="1231"/>
      <c r="CP79" s="1231"/>
      <c r="CQ79" s="1231"/>
      <c r="CR79" s="1231"/>
      <c r="CS79" s="1231"/>
      <c r="CT79" s="1231"/>
      <c r="CU79" s="1231"/>
      <c r="CV79" s="1231">
        <v>4.7</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3cO/AWoY/C5k2kubffr8ggoSFP7lfdjRF0KZ9ZVv2a3ZYrGdFTs7lCxDFCK9OlZfqCyiQkxl9b3MxNI1tqU3A==" saltValue="9J7FjNOsnWrdmddbS/N24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54BD5-3F43-4C44-B1DE-A921B80584C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kfwBvgh6H6txNKt5zliApqHbjzanO4snV1R93LoQFrND1PMfwwezQEOwnCVxYfWdLW6SJpu/sXH8uSqFR4+PpA==" saltValue="B+bQN4VceMDbmoJz7sbCO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D9A07-24B2-4E52-8BA2-0D1C15F2B27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0j2qRLOSoXVVh1rSrtZrIgrEUMSBrJcrmuu/qHBD9HxowYA68Z0Diql8uz0UnurxzrWVGILj2wuWj76+SHzuhQ==" saltValue="1Q3XosecTfKTsCYTqxn9A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46175</v>
      </c>
      <c r="E3" s="142"/>
      <c r="F3" s="143">
        <v>44161</v>
      </c>
      <c r="G3" s="144"/>
      <c r="H3" s="145"/>
    </row>
    <row r="4" spans="1:8" x14ac:dyDescent="0.2">
      <c r="A4" s="146"/>
      <c r="B4" s="147"/>
      <c r="C4" s="148"/>
      <c r="D4" s="149">
        <v>24470</v>
      </c>
      <c r="E4" s="150"/>
      <c r="F4" s="151">
        <v>23644</v>
      </c>
      <c r="G4" s="152"/>
      <c r="H4" s="153"/>
    </row>
    <row r="5" spans="1:8" x14ac:dyDescent="0.2">
      <c r="A5" s="134" t="s">
        <v>519</v>
      </c>
      <c r="B5" s="139"/>
      <c r="C5" s="140"/>
      <c r="D5" s="141">
        <v>26950</v>
      </c>
      <c r="E5" s="142"/>
      <c r="F5" s="143">
        <v>43955</v>
      </c>
      <c r="G5" s="144"/>
      <c r="H5" s="145"/>
    </row>
    <row r="6" spans="1:8" x14ac:dyDescent="0.2">
      <c r="A6" s="146"/>
      <c r="B6" s="147"/>
      <c r="C6" s="148"/>
      <c r="D6" s="149">
        <v>19039</v>
      </c>
      <c r="E6" s="150"/>
      <c r="F6" s="151">
        <v>21318</v>
      </c>
      <c r="G6" s="152"/>
      <c r="H6" s="153"/>
    </row>
    <row r="7" spans="1:8" x14ac:dyDescent="0.2">
      <c r="A7" s="134" t="s">
        <v>520</v>
      </c>
      <c r="B7" s="139"/>
      <c r="C7" s="140"/>
      <c r="D7" s="141">
        <v>33879</v>
      </c>
      <c r="E7" s="142"/>
      <c r="F7" s="143">
        <v>41921</v>
      </c>
      <c r="G7" s="144"/>
      <c r="H7" s="145"/>
    </row>
    <row r="8" spans="1:8" x14ac:dyDescent="0.2">
      <c r="A8" s="146"/>
      <c r="B8" s="147"/>
      <c r="C8" s="148"/>
      <c r="D8" s="149">
        <v>9914</v>
      </c>
      <c r="E8" s="150"/>
      <c r="F8" s="151">
        <v>21655</v>
      </c>
      <c r="G8" s="152"/>
      <c r="H8" s="153"/>
    </row>
    <row r="9" spans="1:8" x14ac:dyDescent="0.2">
      <c r="A9" s="134" t="s">
        <v>521</v>
      </c>
      <c r="B9" s="139"/>
      <c r="C9" s="140"/>
      <c r="D9" s="141">
        <v>32687</v>
      </c>
      <c r="E9" s="142"/>
      <c r="F9" s="143">
        <v>44585</v>
      </c>
      <c r="G9" s="144"/>
      <c r="H9" s="145"/>
    </row>
    <row r="10" spans="1:8" x14ac:dyDescent="0.2">
      <c r="A10" s="146"/>
      <c r="B10" s="147"/>
      <c r="C10" s="148"/>
      <c r="D10" s="149">
        <v>16945</v>
      </c>
      <c r="E10" s="150"/>
      <c r="F10" s="151">
        <v>23077</v>
      </c>
      <c r="G10" s="152"/>
      <c r="H10" s="153"/>
    </row>
    <row r="11" spans="1:8" x14ac:dyDescent="0.2">
      <c r="A11" s="134" t="s">
        <v>522</v>
      </c>
      <c r="B11" s="139"/>
      <c r="C11" s="140"/>
      <c r="D11" s="141">
        <v>38936</v>
      </c>
      <c r="E11" s="142"/>
      <c r="F11" s="143">
        <v>49779</v>
      </c>
      <c r="G11" s="144"/>
      <c r="H11" s="145"/>
    </row>
    <row r="12" spans="1:8" x14ac:dyDescent="0.2">
      <c r="A12" s="146"/>
      <c r="B12" s="147"/>
      <c r="C12" s="154"/>
      <c r="D12" s="149">
        <v>25582</v>
      </c>
      <c r="E12" s="150"/>
      <c r="F12" s="151">
        <v>28921</v>
      </c>
      <c r="G12" s="152"/>
      <c r="H12" s="153"/>
    </row>
    <row r="13" spans="1:8" x14ac:dyDescent="0.2">
      <c r="A13" s="134"/>
      <c r="B13" s="139"/>
      <c r="C13" s="140"/>
      <c r="D13" s="141">
        <v>35725</v>
      </c>
      <c r="E13" s="142"/>
      <c r="F13" s="143">
        <v>44880</v>
      </c>
      <c r="G13" s="155"/>
      <c r="H13" s="145"/>
    </row>
    <row r="14" spans="1:8" x14ac:dyDescent="0.2">
      <c r="A14" s="146"/>
      <c r="B14" s="147"/>
      <c r="C14" s="148"/>
      <c r="D14" s="149">
        <v>19190</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5.93</v>
      </c>
      <c r="C19" s="156">
        <f>ROUND(VALUE(SUBSTITUTE(実質収支比率等に係る経年分析!G$48,"▲","-")),2)</f>
        <v>6.22</v>
      </c>
      <c r="D19" s="156">
        <f>ROUND(VALUE(SUBSTITUTE(実質収支比率等に係る経年分析!H$48,"▲","-")),2)</f>
        <v>6.86</v>
      </c>
      <c r="E19" s="156">
        <f>ROUND(VALUE(SUBSTITUTE(実質収支比率等に係る経年分析!I$48,"▲","-")),2)</f>
        <v>2.78</v>
      </c>
      <c r="F19" s="156">
        <f>ROUND(VALUE(SUBSTITUTE(実質収支比率等に係る経年分析!J$48,"▲","-")),2)</f>
        <v>4.08</v>
      </c>
    </row>
    <row r="20" spans="1:11" x14ac:dyDescent="0.2">
      <c r="A20" s="156" t="s">
        <v>53</v>
      </c>
      <c r="B20" s="156">
        <f>ROUND(VALUE(SUBSTITUTE(実質収支比率等に係る経年分析!F$47,"▲","-")),2)</f>
        <v>12.39</v>
      </c>
      <c r="C20" s="156">
        <f>ROUND(VALUE(SUBSTITUTE(実質収支比率等に係る経年分析!G$47,"▲","-")),2)</f>
        <v>13.07</v>
      </c>
      <c r="D20" s="156">
        <f>ROUND(VALUE(SUBSTITUTE(実質収支比率等に係る経年分析!H$47,"▲","-")),2)</f>
        <v>15.53</v>
      </c>
      <c r="E20" s="156">
        <f>ROUND(VALUE(SUBSTITUTE(実質収支比率等に係る経年分析!I$47,"▲","-")),2)</f>
        <v>19.329999999999998</v>
      </c>
      <c r="F20" s="156">
        <f>ROUND(VALUE(SUBSTITUTE(実質収支比率等に係る経年分析!J$47,"▲","-")),2)</f>
        <v>18.36</v>
      </c>
    </row>
    <row r="21" spans="1:11" x14ac:dyDescent="0.2">
      <c r="A21" s="156" t="s">
        <v>54</v>
      </c>
      <c r="B21" s="156">
        <f>IF(ISNUMBER(VALUE(SUBSTITUTE(実質収支比率等に係る経年分析!F$49,"▲","-"))),ROUND(VALUE(SUBSTITUTE(実質収支比率等に係る経年分析!F$49,"▲","-")),2),NA())</f>
        <v>0.44</v>
      </c>
      <c r="C21" s="156">
        <f>IF(ISNUMBER(VALUE(SUBSTITUTE(実質収支比率等に係る経年分析!G$49,"▲","-"))),ROUND(VALUE(SUBSTITUTE(実質収支比率等に係る経年分析!G$49,"▲","-")),2),NA())</f>
        <v>6.99</v>
      </c>
      <c r="D21" s="156">
        <f>IF(ISNUMBER(VALUE(SUBSTITUTE(実質収支比率等に係る経年分析!H$49,"▲","-"))),ROUND(VALUE(SUBSTITUTE(実質収支比率等に係る経年分析!H$49,"▲","-")),2),NA())</f>
        <v>5.05</v>
      </c>
      <c r="E21" s="156">
        <f>IF(ISNUMBER(VALUE(SUBSTITUTE(実質収支比率等に係る経年分析!I$49,"▲","-"))),ROUND(VALUE(SUBSTITUTE(実質収支比率等に係る経年分析!I$49,"▲","-")),2),NA())</f>
        <v>-2.33</v>
      </c>
      <c r="F21" s="156">
        <f>IF(ISNUMBER(VALUE(SUBSTITUTE(実質収支比率等に係る経年分析!J$49,"▲","-"))),ROUND(VALUE(SUBSTITUTE(実質収支比率等に係る経年分析!J$49,"▲","-")),2),NA())</f>
        <v>6.14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特別会計公共用地先行取得事業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特別会計後期高齢者医療事業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0.21</v>
      </c>
    </row>
    <row r="32" spans="1:11" x14ac:dyDescent="0.2">
      <c r="A32" s="157" t="str">
        <f>IF(連結実質赤字比率に係る赤字・黒字の構成分析!C$38="",NA(),連結実質赤字比率に係る赤字・黒字の構成分析!C$38)</f>
        <v>特別会計国民健康保険事業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1.0900000000000001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0.73</v>
      </c>
    </row>
    <row r="33" spans="1:16" x14ac:dyDescent="0.2">
      <c r="A33" s="157" t="str">
        <f>IF(連結実質赤字比率に係る赤字・黒字の構成分析!C$37="",NA(),連結実質赤字比率に係る赤字・黒字の構成分析!C$37)</f>
        <v>特別会計介護保険事業</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2.09</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5.92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6.22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6.85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2.78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4.08</v>
      </c>
    </row>
    <row r="35" spans="1:16" x14ac:dyDescent="0.2">
      <c r="A35" s="157" t="str">
        <f>IF(連結実質赤字比率に係る赤字・黒字の構成分析!C$35="",NA(),連結実質赤字比率に係る赤字・黒字の構成分析!C$35)</f>
        <v>守口市水道事業会計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5.67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5.95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6.71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8.31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8.9499999999999993</v>
      </c>
    </row>
    <row r="36" spans="1:16" x14ac:dyDescent="0.2">
      <c r="A36" s="157" t="str">
        <f>IF(連結実質赤字比率に係る赤字・黒字の構成分析!C$34="",NA(),連結実質赤字比率に係る赤字・黒字の構成分析!C$34)</f>
        <v>守口市下水道事業会計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10.87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13.69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14.88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15.45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4497</v>
      </c>
      <c r="E42" s="158"/>
      <c r="F42" s="158"/>
      <c r="G42" s="158">
        <f>'実質公債費比率（分子）の構造'!L$52</f>
        <v>4606</v>
      </c>
      <c r="H42" s="158"/>
      <c r="I42" s="158"/>
      <c r="J42" s="158">
        <f>'実質公債費比率（分子）の構造'!M$52</f>
        <v>4547</v>
      </c>
      <c r="K42" s="158"/>
      <c r="L42" s="158"/>
      <c r="M42" s="158">
        <f>'実質公債費比率（分子）の構造'!N$52</f>
        <v>4160</v>
      </c>
      <c r="N42" s="158"/>
      <c r="O42" s="158"/>
      <c r="P42" s="158">
        <f>'実質公債費比率（分子）の構造'!O$52</f>
        <v>4133</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f>'実質公債費比率（分子）の構造'!N$51</f>
        <v>0</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179</v>
      </c>
      <c r="C45" s="158"/>
      <c r="D45" s="158"/>
      <c r="E45" s="158">
        <f>'実質公債費比率（分子）の構造'!L$49</f>
        <v>158</v>
      </c>
      <c r="F45" s="158"/>
      <c r="G45" s="158"/>
      <c r="H45" s="158">
        <f>'実質公債費比率（分子）の構造'!M$49</f>
        <v>174</v>
      </c>
      <c r="I45" s="158"/>
      <c r="J45" s="158"/>
      <c r="K45" s="158">
        <f>'実質公債費比率（分子）の構造'!N$49</f>
        <v>252</v>
      </c>
      <c r="L45" s="158"/>
      <c r="M45" s="158"/>
      <c r="N45" s="158">
        <f>'実質公債費比率（分子）の構造'!O$49</f>
        <v>274</v>
      </c>
      <c r="O45" s="158"/>
      <c r="P45" s="158"/>
    </row>
    <row r="46" spans="1:16" x14ac:dyDescent="0.2">
      <c r="A46" s="158" t="s">
        <v>64</v>
      </c>
      <c r="B46" s="158">
        <f>'実質公債費比率（分子）の構造'!K$48</f>
        <v>804</v>
      </c>
      <c r="C46" s="158"/>
      <c r="D46" s="158"/>
      <c r="E46" s="158">
        <f>'実質公債費比率（分子）の構造'!L$48</f>
        <v>805</v>
      </c>
      <c r="F46" s="158"/>
      <c r="G46" s="158"/>
      <c r="H46" s="158">
        <f>'実質公債費比率（分子）の構造'!M$48</f>
        <v>802</v>
      </c>
      <c r="I46" s="158"/>
      <c r="J46" s="158"/>
      <c r="K46" s="158">
        <f>'実質公債費比率（分子）の構造'!N$48</f>
        <v>702</v>
      </c>
      <c r="L46" s="158"/>
      <c r="M46" s="158"/>
      <c r="N46" s="158">
        <f>'実質公債費比率（分子）の構造'!O$48</f>
        <v>715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5387</v>
      </c>
      <c r="C49" s="158"/>
      <c r="D49" s="158"/>
      <c r="E49" s="158">
        <f>'実質公債費比率（分子）の構造'!L$45</f>
        <v>5666</v>
      </c>
      <c r="F49" s="158"/>
      <c r="G49" s="158"/>
      <c r="H49" s="158">
        <f>'実質公債費比率（分子）の構造'!M$45</f>
        <v>5025</v>
      </c>
      <c r="I49" s="158"/>
      <c r="J49" s="158"/>
      <c r="K49" s="158">
        <f>'実質公債費比率（分子）の構造'!N$45</f>
        <v>4732</v>
      </c>
      <c r="L49" s="158"/>
      <c r="M49" s="158"/>
      <c r="N49" s="158">
        <f>'実質公債費比率（分子）の構造'!O$45</f>
        <v>4608</v>
      </c>
      <c r="O49" s="158"/>
      <c r="P49" s="158"/>
    </row>
    <row r="50" spans="1:16" x14ac:dyDescent="0.2">
      <c r="A50" s="158" t="s">
        <v>67</v>
      </c>
      <c r="B50" s="158" t="e">
        <f>NA()</f>
        <v>#N/A</v>
      </c>
      <c r="C50" s="158">
        <f>IF(ISNUMBER('実質公債費比率（分子）の構造'!K$53),'実質公債費比率（分子）の構造'!K$53,NA())</f>
        <v>1873</v>
      </c>
      <c r="D50" s="158" t="e">
        <f>NA()</f>
        <v>#N/A</v>
      </c>
      <c r="E50" s="158" t="e">
        <f>NA()</f>
        <v>#N/A</v>
      </c>
      <c r="F50" s="158">
        <f>IF(ISNUMBER('実質公債費比率（分子）の構造'!L$53),'実質公債費比率（分子）の構造'!L$53,NA())</f>
        <v>2023</v>
      </c>
      <c r="G50" s="158" t="e">
        <f>NA()</f>
        <v>#N/A</v>
      </c>
      <c r="H50" s="158" t="e">
        <f>NA()</f>
        <v>#N/A</v>
      </c>
      <c r="I50" s="158">
        <f>IF(ISNUMBER('実質公債費比率（分子）の構造'!M$53),'実質公債費比率（分子）の構造'!M$53,NA())</f>
        <v>1454</v>
      </c>
      <c r="J50" s="158" t="e">
        <f>NA()</f>
        <v>#N/A</v>
      </c>
      <c r="K50" s="158" t="e">
        <f>NA()</f>
        <v>#N/A</v>
      </c>
      <c r="L50" s="158">
        <f>IF(ISNUMBER('実質公債費比率（分子）の構造'!N$53),'実質公債費比率（分子）の構造'!N$53,NA())</f>
        <v>1526</v>
      </c>
      <c r="M50" s="158" t="e">
        <f>NA()</f>
        <v>#N/A</v>
      </c>
      <c r="N50" s="158" t="e">
        <f>NA()</f>
        <v>#N/A</v>
      </c>
      <c r="O50" s="158">
        <f>IF(ISNUMBER('実質公債費比率（分子）の構造'!O$53),'実質公債費比率（分子）の構造'!O$53,NA())</f>
        <v>1464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44053</v>
      </c>
      <c r="E56" s="157"/>
      <c r="F56" s="157"/>
      <c r="G56" s="157">
        <f>'将来負担比率（分子）の構造'!J$52</f>
        <v>43103</v>
      </c>
      <c r="H56" s="157"/>
      <c r="I56" s="157"/>
      <c r="J56" s="157">
        <f>'将来負担比率（分子）の構造'!K$52</f>
        <v>42409</v>
      </c>
      <c r="K56" s="157"/>
      <c r="L56" s="157"/>
      <c r="M56" s="157">
        <f>'将来負担比率（分子）の構造'!L$52</f>
        <v>42171</v>
      </c>
      <c r="N56" s="157"/>
      <c r="O56" s="157"/>
      <c r="P56" s="157">
        <f>'将来負担比率（分子）の構造'!M$52</f>
        <v>40230</v>
      </c>
    </row>
    <row r="57" spans="1:16" x14ac:dyDescent="0.2">
      <c r="A57" s="157" t="s">
        <v>42</v>
      </c>
      <c r="B57" s="157"/>
      <c r="C57" s="157"/>
      <c r="D57" s="157">
        <f>'将来負担比率（分子）の構造'!I$51</f>
        <v>9604</v>
      </c>
      <c r="E57" s="157"/>
      <c r="F57" s="157"/>
      <c r="G57" s="157">
        <f>'将来負担比率（分子）の構造'!J$51</f>
        <v>10543</v>
      </c>
      <c r="H57" s="157"/>
      <c r="I57" s="157"/>
      <c r="J57" s="157">
        <f>'将来負担比率（分子）の構造'!K$51</f>
        <v>10623</v>
      </c>
      <c r="K57" s="157"/>
      <c r="L57" s="157"/>
      <c r="M57" s="157">
        <f>'将来負担比率（分子）の構造'!L$51</f>
        <v>10541</v>
      </c>
      <c r="N57" s="157"/>
      <c r="O57" s="157"/>
      <c r="P57" s="157">
        <f>'将来負担比率（分子）の構造'!M$51</f>
        <v>11702</v>
      </c>
    </row>
    <row r="58" spans="1:16" x14ac:dyDescent="0.2">
      <c r="A58" s="157" t="s">
        <v>41</v>
      </c>
      <c r="B58" s="157"/>
      <c r="C58" s="157"/>
      <c r="D58" s="157">
        <f>'将来負担比率（分子）の構造'!I$50</f>
        <v>12024</v>
      </c>
      <c r="E58" s="157"/>
      <c r="F58" s="157"/>
      <c r="G58" s="157">
        <f>'将来負担比率（分子）の構造'!J$50</f>
        <v>12034</v>
      </c>
      <c r="H58" s="157"/>
      <c r="I58" s="157"/>
      <c r="J58" s="157">
        <f>'将来負担比率（分子）の構造'!K$50</f>
        <v>14060</v>
      </c>
      <c r="K58" s="157"/>
      <c r="L58" s="157"/>
      <c r="M58" s="157">
        <f>'将来負担比率（分子）の構造'!L$50</f>
        <v>18131</v>
      </c>
      <c r="N58" s="157"/>
      <c r="O58" s="157"/>
      <c r="P58" s="157">
        <f>'将来負担比率（分子）の構造'!M$50</f>
        <v>19993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3913</v>
      </c>
      <c r="C62" s="157"/>
      <c r="D62" s="157"/>
      <c r="E62" s="157">
        <f>'将来負担比率（分子）の構造'!J$45</f>
        <v>3594</v>
      </c>
      <c r="F62" s="157"/>
      <c r="G62" s="157"/>
      <c r="H62" s="157">
        <f>'将来負担比率（分子）の構造'!K$45</f>
        <v>3566</v>
      </c>
      <c r="I62" s="157"/>
      <c r="J62" s="157"/>
      <c r="K62" s="157">
        <f>'将来負担比率（分子）の構造'!L$45</f>
        <v>3657</v>
      </c>
      <c r="L62" s="157"/>
      <c r="M62" s="157"/>
      <c r="N62" s="157">
        <f>'将来負担比率（分子）の構造'!M$45</f>
        <v>3705</v>
      </c>
      <c r="O62" s="157"/>
      <c r="P62" s="157"/>
    </row>
    <row r="63" spans="1:16" x14ac:dyDescent="0.2">
      <c r="A63" s="157" t="s">
        <v>34</v>
      </c>
      <c r="B63" s="157">
        <f>'将来負担比率（分子）の構造'!I$44</f>
        <v>1668</v>
      </c>
      <c r="C63" s="157"/>
      <c r="D63" s="157"/>
      <c r="E63" s="157">
        <f>'将来負担比率（分子）の構造'!J$44</f>
        <v>1742</v>
      </c>
      <c r="F63" s="157"/>
      <c r="G63" s="157"/>
      <c r="H63" s="157">
        <f>'将来負担比率（分子）の構造'!K$44</f>
        <v>2777</v>
      </c>
      <c r="I63" s="157"/>
      <c r="J63" s="157"/>
      <c r="K63" s="157">
        <f>'将来負担比率（分子）の構造'!L$44</f>
        <v>2956</v>
      </c>
      <c r="L63" s="157"/>
      <c r="M63" s="157"/>
      <c r="N63" s="157">
        <f>'将来負担比率（分子）の構造'!M$44</f>
        <v>2885</v>
      </c>
      <c r="O63" s="157"/>
      <c r="P63" s="157"/>
    </row>
    <row r="64" spans="1:16" x14ac:dyDescent="0.2">
      <c r="A64" s="157" t="s">
        <v>33</v>
      </c>
      <c r="B64" s="157">
        <f>'将来負担比率（分子）の構造'!I$43</f>
        <v>8684</v>
      </c>
      <c r="C64" s="157"/>
      <c r="D64" s="157"/>
      <c r="E64" s="157">
        <f>'将来負担比率（分子）の構造'!J$43</f>
        <v>9845</v>
      </c>
      <c r="F64" s="157"/>
      <c r="G64" s="157"/>
      <c r="H64" s="157">
        <f>'将来負担比率（分子）の構造'!K$43</f>
        <v>9820</v>
      </c>
      <c r="I64" s="157"/>
      <c r="J64" s="157"/>
      <c r="K64" s="157">
        <f>'将来負担比率（分子）の構造'!L$43</f>
        <v>9886</v>
      </c>
      <c r="L64" s="157"/>
      <c r="M64" s="157"/>
      <c r="N64" s="157">
        <f>'将来負担比率（分子）の構造'!M$43</f>
        <v>10339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63102</v>
      </c>
      <c r="C66" s="157"/>
      <c r="D66" s="157"/>
      <c r="E66" s="157">
        <f>'将来負担比率（分子）の構造'!J$41</f>
        <v>59034</v>
      </c>
      <c r="F66" s="157"/>
      <c r="G66" s="157"/>
      <c r="H66" s="157">
        <f>'将来負担比率（分子）の構造'!K$41</f>
        <v>55652</v>
      </c>
      <c r="I66" s="157"/>
      <c r="J66" s="157"/>
      <c r="K66" s="157">
        <f>'将来負担比率（分子）の構造'!L$41</f>
        <v>55107</v>
      </c>
      <c r="L66" s="157"/>
      <c r="M66" s="157"/>
      <c r="N66" s="157">
        <f>'将来負担比率（分子）の構造'!M$41</f>
        <v>51564</v>
      </c>
      <c r="O66" s="157"/>
      <c r="P66" s="157"/>
    </row>
    <row r="67" spans="1:16" x14ac:dyDescent="0.2">
      <c r="A67" s="157" t="s">
        <v>71</v>
      </c>
      <c r="B67" s="157" t="e">
        <f>NA()</f>
        <v>#N/A</v>
      </c>
      <c r="C67" s="157">
        <f>IF(ISNUMBER('将来負担比率（分子）の構造'!I$53), IF('将来負担比率（分子）の構造'!I$53 &lt; 0, 0, '将来負担比率（分子）の構造'!I$53), NA())</f>
        <v>11686</v>
      </c>
      <c r="D67" s="157" t="e">
        <f>NA()</f>
        <v>#N/A</v>
      </c>
      <c r="E67" s="157" t="e">
        <f>NA()</f>
        <v>#N/A</v>
      </c>
      <c r="F67" s="157">
        <f>IF(ISNUMBER('将来負担比率（分子）の構造'!J$53), IF('将来負担比率（分子）の構造'!J$53 &lt; 0, 0, '将来負担比率（分子）の構造'!J$53), NA())</f>
        <v>8535</v>
      </c>
      <c r="G67" s="157" t="e">
        <f>NA()</f>
        <v>#N/A</v>
      </c>
      <c r="H67" s="157" t="e">
        <f>NA()</f>
        <v>#N/A</v>
      </c>
      <c r="I67" s="157">
        <f>IF(ISNUMBER('将来負担比率（分子）の構造'!K$53), IF('将来負担比率（分子）の構造'!K$53 &lt; 0, 0, '将来負担比率（分子）の構造'!K$53), NA())</f>
        <v>4722</v>
      </c>
      <c r="J67" s="157" t="e">
        <f>NA()</f>
        <v>#N/A</v>
      </c>
      <c r="K67" s="157" t="e">
        <f>NA()</f>
        <v>#N/A</v>
      </c>
      <c r="L67" s="157">
        <f>IF(ISNUMBER('将来負担比率（分子）の構造'!L$53), IF('将来負担比率（分子）の構造'!L$53 &lt; 0, 0, '将来負担比率（分子）の構造'!L$53), NA())</f>
        <v>762</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5148</v>
      </c>
      <c r="C72" s="161">
        <f>基金残高に係る経年分析!G55</f>
        <v>6500</v>
      </c>
      <c r="D72" s="161">
        <f>基金残高に係る経年分析!H55</f>
        <v>6398</v>
      </c>
    </row>
    <row r="73" spans="1:16" x14ac:dyDescent="0.2">
      <c r="A73" s="160" t="s">
        <v>74</v>
      </c>
      <c r="B73" s="161">
        <f>基金残高に係る経年分析!F56</f>
        <v>822</v>
      </c>
      <c r="C73" s="161">
        <f>基金残高に係る経年分析!G56</f>
        <v>1926</v>
      </c>
      <c r="D73" s="161">
        <f>基金残高に係る経年分析!H56</f>
        <v>3095</v>
      </c>
    </row>
    <row r="74" spans="1:16" x14ac:dyDescent="0.2">
      <c r="A74" s="160" t="s">
        <v>75</v>
      </c>
      <c r="B74" s="161">
        <f>基金残高に係る経年分析!F57</f>
        <v>8089</v>
      </c>
      <c r="C74" s="161">
        <f>基金残高に係る経年分析!G57</f>
        <v>9705</v>
      </c>
      <c r="D74" s="161">
        <f>基金残高に係る経年分析!H57</f>
        <v>10500</v>
      </c>
    </row>
  </sheetData>
  <sheetProtection algorithmName="SHA-512" hashValue="p68t+EE560zvlTtnCc1lpQhskhWteCJ8InJ2Gt9I2YnT+VQCdhrez66lgOXZsvjPIq/zYqws6DkCl82TfkD33w==" saltValue="aLfv90l2dY9EGmmVV3QwF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下江　麗恵</cp:lastModifiedBy>
  <dcterms:created xsi:type="dcterms:W3CDTF">2026-02-23T07:37:50Z</dcterms:created>
  <dcterms:modified xsi:type="dcterms:W3CDTF">2026-09-28T04:28:36Z</dcterms:modified>
  <cp:category/>
</cp:coreProperties>
</file>