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BD7A88D1-995B-48BE-AEB8-1668B661F91E}"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E36" i="10"/>
  <c r="C36" i="10"/>
  <c r="CO35" i="10"/>
  <c r="BW35" i="10"/>
  <c r="BW36" i="10" s="1"/>
  <c r="BE35" i="10"/>
  <c r="C35" i="10"/>
  <c r="CO34" i="10"/>
  <c r="BW34" i="10"/>
  <c r="BE34" i="10"/>
  <c r="C34" i="10"/>
  <c r="U34" i="10" s="1"/>
  <c r="U35" i="10" l="1"/>
  <c r="U36"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<sst xmlns="http://schemas.openxmlformats.org/spreadsheetml/2006/main" count="1074" uniqueCount="571">
  <si>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</si>
  <si>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</si>
  <si>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</si>
  <si>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</si>
  <si>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</si>
  <si>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</si>
  <si>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</si>
  <si>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</si>
  <si>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</si>
  <si>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</si>
  <si>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</si>
  <si>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</si>
  <si>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</si>
  <si>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</si>
  <si>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</si>
  <si>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</si>
  <si>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</si>
  <si>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</si>
  <si>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</si>
  <si>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</si>
  <si>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</si>
  <si>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</si>
  <si>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</si>
  <si>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</si>
  <si>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</si>
  <si>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</si>
  <si>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</si>
  <si>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</si>
  <si>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</si>
  <si>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</si>
  <si>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</si>
  <si>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</si>
  <si>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</si>
  <si>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</si>
  <si>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</si>
  <si>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</si>
  <si>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</si>
  <si>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</si>
  <si>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</si>
  <si>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</si>
  <si>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</si>
  <si>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</si>
  <si>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</si>
  <si>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</si>
  <si>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</si>
  <si>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</si>
  <si>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</si>
  <si>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</si>
  <si>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</si>
  <si>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</si>
  <si>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</si>
  <si>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</si>
  <si>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</si>
  <si>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</si>
  <si>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</si>
  <si>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</si>
  <si>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</si>
  <si>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</si>
  <si>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</si>
  <si>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</si>
  <si>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</si>
  <si>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</si>
  <si>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</si>
  <si>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</si>
  <si>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</si>
  <si>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</si>
  <si>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</si>
  <si>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</si>
  <si>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</si>
  <si>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</si>
  <si>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</si>
  <si>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</si>
  <si>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</si>
  <si>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</si>
  <si>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</si>
  <si>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</si>
  <si>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</si>
  <si>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</si>
  <si>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</si>
  <si>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</si>
  <si>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</si>
  <si>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</si>
  <si>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</si>
  <si>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</si>
  <si>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</si>
  <si>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</si>
  <si>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</si>
  <si>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</si>
  <si>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</si>
  <si>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</si>
  <si>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</si>
  <si>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</si>
  <si>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</si>
  <si>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</si>
  <si>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貝塚市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</si>
  <si>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</si>
  <si>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</si>
  <si>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</si>
  <si>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</si>
  <si>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</si>
  <si>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</si>
  <si>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</si>
  <si>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</si>
  <si>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</si>
  <si>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</si>
  <si>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</si>
  <si>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</si>
  <si>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</si>
  <si>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</si>
  <si>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</si>
  <si>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</si>
  <si>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</si>
  <si>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</si>
  <si>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</si>
  <si>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</si>
  <si>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</si>
  <si>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</si>
  <si>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</si>
  <si>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</si>
  <si>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</si>
  <si>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</si>
  <si>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</si>
  <si>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</si>
  <si>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</si>
  <si>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</si>
  <si>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</si>
  <si>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</si>
  <si>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</si>
  <si>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</si>
  <si>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</si>
  <si>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</si>
  <si>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</si>
  <si>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</si>
  <si>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</si>
  <si>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</si>
  <si>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</si>
  <si>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</si>
  <si>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</si>
  <si>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</si>
  <si>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</si>
  <si>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</si>
  <si>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</si>
  <si>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</si>
  <si>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病院事業会計</t>
    <phoneticPr fontId="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</si>
  <si>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</si>
  <si>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</si>
  <si>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</si>
  <si>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</si>
  <si>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</si>
  <si>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</si>
  <si>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</si>
  <si>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</si>
  <si>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</si>
  <si>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</si>
  <si>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</si>
  <si>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</si>
  <si>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</si>
  <si>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</si>
  <si>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</si>
  <si>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</si>
  <si>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</si>
  <si>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</si>
  <si>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</si>
  <si>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</si>
  <si>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</si>
  <si>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</si>
  <si>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</si>
  <si>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</si>
  <si>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</si>
  <si>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</si>
  <si>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</si>
  <si>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</si>
  <si>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</si>
  <si>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</si>
  <si>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</si>
  <si>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</si>
  <si>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</si>
  <si>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</si>
  <si>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</si>
  <si>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</si>
  <si>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</si>
  <si>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</si>
  <si>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</si>
  <si>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</si>
  <si>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</si>
  <si>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</si>
  <si>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</si>
  <si>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</si>
  <si>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</si>
  <si>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</si>
  <si>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</si>
  <si>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</si>
  <si>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</si>
  <si>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</si>
  <si>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</si>
  <si>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</si>
  <si>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</si>
  <si>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</si>
  <si>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</si>
  <si>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</si>
  <si>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</si>
  <si>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</si>
  <si>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</si>
  <si>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</si>
  <si>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大阪府貝塚市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</si>
  <si>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</si>
  <si>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</si>
  <si>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</si>
  <si>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</si>
  <si>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</si>
  <si>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</si>
  <si>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</si>
  <si>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</si>
  <si>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</si>
  <si>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</si>
  <si>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</si>
  <si>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</si>
  <si>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</si>
  <si>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</si>
  <si>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</si>
  <si>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</si>
  <si>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</si>
  <si>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</si>
  <si>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</si>
  <si>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</si>
  <si>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</si>
  <si>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</si>
  <si>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</si>
  <si>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</si>
  <si>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</si>
  <si>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</si>
  <si>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</si>
  <si>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</si>
  <si>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</si>
  <si>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</si>
  <si>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</si>
  <si>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</si>
  <si>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</si>
  <si>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</si>
  <si>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</si>
  <si>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</si>
  <si>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</si>
  <si>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</si>
  <si>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</si>
  <si>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</si>
  <si>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</si>
  <si>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</si>
  <si>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</si>
  <si>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</si>
  <si>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</si>
  <si>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</si>
  <si>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</si>
  <si>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</si>
  <si>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</si>
  <si>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</si>
  <si>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</si>
  <si>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</si>
  <si>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</si>
  <si>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</si>
  <si>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</si>
  <si>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</si>
  <si>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</si>
  <si>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</si>
  <si>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</si>
  <si>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</si>
  <si>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</si>
  <si>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</si>
  <si>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</si>
  <si>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</si>
  <si>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</si>
  <si>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</si>
  <si>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</si>
  <si>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</si>
  <si>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</si>
  <si>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</si>
  <si>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</si>
  <si>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</si>
  <si>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</si>
  <si>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</si>
  <si>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</si>
  <si>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</si>
  <si>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</si>
  <si>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</si>
  <si>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</si>
  <si>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</si>
  <si>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</si>
  <si>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</si>
  <si>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</si>
  <si>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</si>
  <si>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</si>
  <si>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</si>
  <si>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</si>
  <si>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</si>
  <si>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</si>
  <si>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</si>
  <si>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</si>
  <si>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</si>
  <si>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</si>
  <si>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</si>
  <si>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</si>
  <si>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</si>
  <si>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</si>
  <si>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</si>
  <si>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</si>
  <si>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</si>
  <si>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</si>
  <si>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</si>
  <si>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</si>
  <si>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</si>
  <si>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</si>
  <si>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</si>
  <si>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</si>
  <si>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</si>
  <si>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</si>
  <si>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</si>
  <si>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</si>
  <si>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</si>
  <si>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</si>
  <si>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</si>
  <si>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</si>
  <si>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</si>
  <si>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</si>
  <si>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</si>
  <si>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</si>
  <si>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</si>
  <si>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</si>
  <si>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</si>
  <si>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</si>
  <si>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</si>
  <si>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</si>
  <si>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</si>
  <si>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</si>
  <si>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</si>
  <si>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</si>
  <si>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</si>
  <si>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</si>
  <si>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</si>
  <si>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</si>
  <si>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</si>
  <si>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</si>
  <si>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</si>
  <si>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</si>
  <si>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</si>
  <si>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</si>
  <si>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</si>
  <si>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</si>
  <si>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</si>
  <si>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</si>
  <si>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</si>
  <si>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</si>
  <si>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</si>
  <si>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</si>
  <si>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</si>
  <si>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</si>
  <si>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</si>
  <si>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大阪府貝塚市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</si>
  <si>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</si>
  <si>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</si>
  <si>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</si>
  <si>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</si>
  <si>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</si>
  <si>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</si>
  <si>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</si>
  <si>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</si>
  <si>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</si>
  <si>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</si>
  <si>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</si>
  <si>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</si>
  <si>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</si>
  <si>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</si>
  <si>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</si>
  <si>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</si>
  <si>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</si>
  <si>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</si>
  <si>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</si>
  <si>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</si>
  <si>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</si>
  <si>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</si>
  <si>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</si>
  <si>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</si>
  <si>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</si>
  <si>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</si>
  <si>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</si>
  <si>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</si>
  <si>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</si>
  <si>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</si>
  <si>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</si>
  <si>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</si>
  <si>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</si>
  <si>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</si>
  <si>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</si>
  <si>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</si>
  <si>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</si>
  <si>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</si>
  <si>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</si>
  <si>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</si>
  <si>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</si>
  <si>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</si>
  <si>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</si>
  <si>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</si>
  <si>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</si>
  <si>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</si>
  <si>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</si>
  <si>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</si>
  <si>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</si>
  <si>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</si>
  <si>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</si>
  <si>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</si>
  <si>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</si>
  <si>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</si>
  <si>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</si>
  <si>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</si>
  <si>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</si>
  <si>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</si>
  <si>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</si>
  <si>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</si>
  <si>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</si>
  <si>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</si>
  <si>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</si>
  <si>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</si>
  <si>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</si>
  <si>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</si>
  <si>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</si>
  <si>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</si>
  <si>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</si>
  <si>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</si>
  <si>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</si>
  <si>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</si>
  <si>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</si>
  <si>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</si>
  <si>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</si>
  <si>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</si>
  <si>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</si>
  <si>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</si>
  <si>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</si>
  <si>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</si>
  <si>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</si>
  <si>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</si>
  <si>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</si>
  <si>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</si>
  <si>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</si>
  <si>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</si>
  <si>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</si>
  <si>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</si>
  <si>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</si>
  <si>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</si>
  <si>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</si>
  <si>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</si>
  <si>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</si>
  <si>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</si>
  <si>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</si>
  <si>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</si>
  <si>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</si>
  <si>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</si>
  <si>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</si>
  <si>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</si>
  <si>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</si>
  <si>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</si>
  <si>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</si>
  <si>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</si>
  <si>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</si>
  <si>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</si>
  <si>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</si>
  <si>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</si>
  <si>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</si>
  <si>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</si>
  <si>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</si>
  <si>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</si>
  <si>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</si>
  <si>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</si>
  <si>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</si>
  <si>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</si>
  <si>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</si>
  <si>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</si>
  <si>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</si>
  <si>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</si>
  <si>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</si>
  <si>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</si>
  <si>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</si>
  <si>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</si>
  <si>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</si>
  <si>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</si>
  <si>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</si>
  <si>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</si>
  <si>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</si>
  <si>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</si>
  <si>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</si>
  <si>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</si>
  <si>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</si>
  <si>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</si>
  <si>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</si>
  <si>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</si>
  <si>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</si>
  <si>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</si>
  <si>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</si>
  <si>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</si>
  <si>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</si>
  <si>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</si>
  <si>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</si>
  <si>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</si>
  <si>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</si>
  <si>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</si>
  <si>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</si>
  <si>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</si>
  <si>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</si>
  <si>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</si>
  <si>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</si>
  <si>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</si>
  <si>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</si>
  <si>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</si>
  <si>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</si>
  <si>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</si>
  <si>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</si>
  <si>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</si>
  <si>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</si>
  <si>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</si>
  <si>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</si>
  <si>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</si>
  <si>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</si>
  <si>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</si>
  <si>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</si>
  <si>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</si>
  <si>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</si>
  <si>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</si>
  <si>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</si>
  <si>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</si>
  <si>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</si>
  <si>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</si>
  <si>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</si>
  <si>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</si>
  <si>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0.54</t>
  </si>
  <si>
    <t>病院事業会計</t>
  </si>
  <si>
    <t>▲ 0.32</t>
  </si>
  <si>
    <t>▲ 0.10</t>
  </si>
  <si>
    <t>水道事業会計</t>
  </si>
  <si>
    <t>国民健康保険事業特別会計</t>
  </si>
  <si>
    <t>下水道事業会計</t>
  </si>
  <si>
    <t>後期高齢者医療事業特別会計</t>
  </si>
  <si>
    <t>介護保険事業特別会計</t>
  </si>
  <si>
    <t>一般会計</t>
  </si>
  <si>
    <t>その他会計（赤字）</t>
  </si>
  <si>
    <t>その他会計（黒字）</t>
  </si>
  <si>
    <t>R02</t>
    <phoneticPr fontId="5"/>
  </si>
  <si>
    <t>R03</t>
    <phoneticPr fontId="5"/>
  </si>
  <si>
    <t>R04</t>
    <phoneticPr fontId="5"/>
  </si>
  <si>
    <t>R05</t>
    <phoneticPr fontId="5"/>
  </si>
  <si>
    <t>R06</t>
    <phoneticPr fontId="5"/>
  </si>
  <si>
    <t>-</t>
    <phoneticPr fontId="2"/>
  </si>
  <si>
    <t>岸和田市貝塚市清掃施設組合</t>
    <rPh sb="0" eb="4">
      <t>キシワダシ</t>
    </rPh>
    <rPh sb="4" eb="7">
      <t>カイヅカシ</t>
    </rPh>
    <rPh sb="7" eb="11">
      <t>セイソウシセツ</t>
    </rPh>
    <rPh sb="11" eb="13">
      <t>クミアイ</t>
    </rPh>
    <phoneticPr fontId="2"/>
  </si>
  <si>
    <t>大阪府都市ボートレース企業団</t>
    <phoneticPr fontId="2"/>
  </si>
  <si>
    <t>大阪府後期高齢者医療広域連合（一般会計）</t>
    <rPh sb="0" eb="3">
      <t>オオサカフ</t>
    </rPh>
    <rPh sb="3" eb="5">
      <t>コウキ</t>
    </rPh>
    <rPh sb="5" eb="8">
      <t>コウレイシャ</t>
    </rPh>
    <rPh sb="8" eb="10">
      <t>イリョウ</t>
    </rPh>
    <rPh sb="10" eb="12">
      <t>コウイキ</t>
    </rPh>
    <rPh sb="12" eb="14">
      <t>レンゴウ</t>
    </rPh>
    <rPh sb="15" eb="19">
      <t>イッパンカイケイ</t>
    </rPh>
    <phoneticPr fontId="2"/>
  </si>
  <si>
    <t>大阪府後期高齢者医療広域連合（後期高齢者医療特別会計）</t>
    <rPh sb="0" eb="3">
      <t>オオサカフ</t>
    </rPh>
    <rPh sb="3" eb="8">
      <t>コウキコウレイシャ</t>
    </rPh>
    <rPh sb="8" eb="10">
      <t>イリョウ</t>
    </rPh>
    <rPh sb="10" eb="14">
      <t>コウイキレンゴウ</t>
    </rPh>
    <rPh sb="15" eb="20">
      <t>コウキコウレイシャ</t>
    </rPh>
    <rPh sb="20" eb="22">
      <t>イリョウ</t>
    </rPh>
    <rPh sb="22" eb="24">
      <t>トクベツ</t>
    </rPh>
    <rPh sb="24" eb="26">
      <t>カイケイ</t>
    </rPh>
    <phoneticPr fontId="2"/>
  </si>
  <si>
    <t>大阪広域水道企業団（水道事業会計（水道用水供給事業））</t>
    <rPh sb="0" eb="2">
      <t>オオサカ</t>
    </rPh>
    <rPh sb="2" eb="4">
      <t>コウイキ</t>
    </rPh>
    <rPh sb="4" eb="6">
      <t>スイドウ</t>
    </rPh>
    <rPh sb="6" eb="9">
      <t>キギョウダン</t>
    </rPh>
    <rPh sb="10" eb="12">
      <t>スイドウ</t>
    </rPh>
    <rPh sb="12" eb="16">
      <t>ジギョウカイケイ</t>
    </rPh>
    <rPh sb="17" eb="21">
      <t>スイドウヨウスイ</t>
    </rPh>
    <rPh sb="21" eb="25">
      <t>キョウキュウジギョウ</t>
    </rPh>
    <phoneticPr fontId="2"/>
  </si>
  <si>
    <t>大阪広域水道企業団（工業用水道事業会計）</t>
    <rPh sb="0" eb="2">
      <t>オオサカ</t>
    </rPh>
    <rPh sb="2" eb="4">
      <t>コウイキ</t>
    </rPh>
    <rPh sb="4" eb="6">
      <t>スイドウ</t>
    </rPh>
    <rPh sb="6" eb="9">
      <t>キギョウダン</t>
    </rPh>
    <rPh sb="10" eb="12">
      <t>コウギョウ</t>
    </rPh>
    <rPh sb="12" eb="13">
      <t>ヨウ</t>
    </rPh>
    <rPh sb="13" eb="15">
      <t>スイドウ</t>
    </rPh>
    <rPh sb="15" eb="17">
      <t>ジギョウ</t>
    </rPh>
    <rPh sb="17" eb="19">
      <t>カイケイ</t>
    </rPh>
    <phoneticPr fontId="2"/>
  </si>
  <si>
    <t>貝塚市文化振興事業団</t>
    <rPh sb="0" eb="3">
      <t>カイヅカシ</t>
    </rPh>
    <rPh sb="3" eb="7">
      <t>ブンカシンコウ</t>
    </rPh>
    <rPh sb="7" eb="10">
      <t>ジギョウダン</t>
    </rPh>
    <phoneticPr fontId="2"/>
  </si>
  <si>
    <t>公共施設等整備基金</t>
  </si>
  <si>
    <t>ふるさと応援基金</t>
  </si>
  <si>
    <t>地域福祉基金</t>
  </si>
  <si>
    <t>地域公共交通活用促進基金</t>
  </si>
  <si>
    <t>バリアフリー基金</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</si>
  <si>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</si>
  <si>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</si>
  <si>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</si>
  <si>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</si>
  <si>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</si>
  <si>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実質公債費比率は類似団体と比較して同値であるが、将来負担比率については低下傾向にある。将来負担比率が低下した主な要因としては、財政調整基金に122百万円積み立てたことにより充当可能基金が増加したこと、新庁舎整備に係る地方債の償還が進んだことによるものである。
　今後、新庁舎整備事業や小学校空調設備設置事業に係る地方債の償還が進むことにより地方債残高が減少し、将来負担比率は低下することが見込まれる。一方で元利償還金の増加により、実質公債費率は上昇していくことが見込まれるため、事業の選択と集中を進めながら、大幅な増加が生じないよう努める。</t>
    <rPh sb="14" eb="16">
      <t>ヒカク</t>
    </rPh>
    <rPh sb="36" eb="38">
      <t>テイカ</t>
    </rPh>
    <rPh sb="51" eb="53">
      <t>テイカ</t>
    </rPh>
    <rPh sb="74" eb="76">
      <t>ヒャクマン</t>
    </rPh>
    <rPh sb="104" eb="106">
      <t>セイビ</t>
    </rPh>
    <rPh sb="116" eb="117">
      <t>スス</t>
    </rPh>
    <rPh sb="143" eb="146">
      <t>ショウガッコウ</t>
    </rPh>
    <rPh sb="157" eb="159">
      <t>チホウ</t>
    </rPh>
    <rPh sb="164" eb="165">
      <t>スス</t>
    </rPh>
    <rPh sb="223" eb="225">
      <t>ジョウショウ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</si>
  <si>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</si>
  <si>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</si>
  <si>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</si>
  <si>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令和４年度の新庁舎整備事業の完了に伴い、有形固定資産減価償却率は類似団体よりもやや低い水準まで低下したが、その一方で新庁舎整備の建設費の割賦払い分を債務負担行為に基づく支出予定額（PFI事業に係るもの）として算入しているため、将来負担比率が類似団体と比較して高い水準にある。
　また、現在公共施設等総合管理計画に基づき、隣保館等の集約化を実施している一方で、依然として老朽化した建物が多数存在するため、有形固定資産減価償却率は今後上昇傾向にあると予測される。
　今後も引き続き、公共建築物の更新や長寿命化、統合、転用、除却等も含めた対策が必要であると考える。</t>
    <rPh sb="170" eb="172">
      <t>ジッシ</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</si>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</sst>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38" fillId="0" borderId="40"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95A6C4A-D550-4AF9-9AB3-037E3BEFD64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86AB-4FC4-B98C-A0DCDA3A931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28942</c:v>
                </c:pt>
                <c:pt idx="1">
                  <c:v>72241</c:v>
                </c:pt>
                <c:pt idx="2">
                  <c:v>50035</c:v>
                </c:pt>
                <c:pt idx="3">
                  <c:v>32907</c:v>
                </c:pt>
                <c:pt idx="4">
                  <c:v>22445</c:v>
                </c:pt>
              </c:numCache>
            </c:numRef>
          </c:val>
          <c:smooth val="0"/>
          <c:extLst>
            <c:ext xmlns:c16="http://schemas.microsoft.com/office/drawing/2014/chart" uri="{C3380CC4-5D6E-409C-BE32-E72D297353CC}">
              <c16:uniqueId val="{00000001-86AB-4FC4-B98C-A0DCDA3A931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0.5</c:v>
                </c:pt>
                <c:pt idx="1">
                  <c:v>0.8</c:v>
                </c:pt>
                <c:pt idx="2">
                  <c:v>2.4300000000000002</c:v>
                </c:pt>
                <c:pt idx="3">
                  <c:v>1.25</c:v>
                </c:pt>
                <c:pt idx="4">
                  <c:v>0.06</c:v>
                </c:pt>
              </c:numCache>
            </c:numRef>
          </c:val>
          <c:extLst>
            <c:ext xmlns:c16="http://schemas.microsoft.com/office/drawing/2014/chart" uri="{C3380CC4-5D6E-409C-BE32-E72D297353CC}">
              <c16:uniqueId val="{00000000-76D3-44DB-A08A-FCAE6AC87B4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15.71</c:v>
                </c:pt>
                <c:pt idx="1">
                  <c:v>20.29</c:v>
                </c:pt>
                <c:pt idx="2">
                  <c:v>21.31</c:v>
                </c:pt>
                <c:pt idx="3">
                  <c:v>22.1</c:v>
                </c:pt>
                <c:pt idx="4">
                  <c:v>22.22</c:v>
                </c:pt>
              </c:numCache>
            </c:numRef>
          </c:val>
          <c:extLst>
            <c:ext xmlns:c16="http://schemas.microsoft.com/office/drawing/2014/chart" uri="{C3380CC4-5D6E-409C-BE32-E72D297353CC}">
              <c16:uniqueId val="{00000001-76D3-44DB-A08A-FCAE6AC87B4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2.09</c:v>
                </c:pt>
                <c:pt idx="1">
                  <c:v>5.71</c:v>
                </c:pt>
                <c:pt idx="2">
                  <c:v>2.17</c:v>
                </c:pt>
                <c:pt idx="3">
                  <c:v>0.06</c:v>
                </c:pt>
                <c:pt idx="4">
                  <c:v>-0.54</c:v>
                </c:pt>
              </c:numCache>
            </c:numRef>
          </c:val>
          <c:smooth val="0"/>
          <c:extLst>
            <c:ext xmlns:c16="http://schemas.microsoft.com/office/drawing/2014/chart" uri="{C3380CC4-5D6E-409C-BE32-E72D297353CC}">
              <c16:uniqueId val="{00000002-76D3-44DB-A08A-FCAE6AC87B4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BEC-44DF-8B11-7B0BD03127E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BEC-44DF-8B11-7B0BD03127E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BEC-44DF-8B11-7B0BD03127EE}"/>
            </c:ext>
          </c:extLst>
        </c:ser>
        <c:ser>
          <c:idx val="3"/>
          <c:order val="3"/>
          <c:tx>
            <c:strRef>
              <c:f>データシート!$A$30</c:f>
              <c:strCache>
                <c:ptCount val="1"/>
                <c:pt idx="0">
                  <c:v>一般会計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c:v>
                </c:pt>
                <c:pt idx="2">
                  <c:v>#N/A</c:v>
                </c:pt>
                <c:pt idx="3">
                  <c:v>0.79</c:v>
                </c:pt>
                <c:pt idx="4">
                  <c:v>#N/A</c:v>
                </c:pt>
                <c:pt idx="5">
                  <c:v>2.4300000000000002</c:v>
                </c:pt>
                <c:pt idx="6">
                  <c:v>#N/A</c:v>
                </c:pt>
                <c:pt idx="7">
                  <c:v>1.25</c:v>
                </c:pt>
                <c:pt idx="8">
                  <c:v>#N/A</c:v>
                </c:pt>
                <c:pt idx="9">
                  <c:v>0.05</c:v>
                </c:pt>
              </c:numCache>
            </c:numRef>
          </c:val>
          <c:extLst>
            <c:ext xmlns:c16="http://schemas.microsoft.com/office/drawing/2014/chart" uri="{C3380CC4-5D6E-409C-BE32-E72D297353CC}">
              <c16:uniqueId val="{00000003-6BEC-44DF-8B11-7B0BD03127EE}"/>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1.29</c:v>
                </c:pt>
                <c:pt idx="2">
                  <c:v>#N/A</c:v>
                </c:pt>
                <c:pt idx="3">
                  <c:v>1.1200000000000001</c:v>
                </c:pt>
                <c:pt idx="4">
                  <c:v>#N/A</c:v>
                </c:pt>
                <c:pt idx="5">
                  <c:v>0.59</c:v>
                </c:pt>
                <c:pt idx="6">
                  <c:v>#N/A</c:v>
                </c:pt>
                <c:pt idx="7">
                  <c:v>0.1</c:v>
                </c:pt>
                <c:pt idx="8">
                  <c:v>#N/A</c:v>
                </c:pt>
                <c:pt idx="9">
                  <c:v>0.21</c:v>
                </c:pt>
              </c:numCache>
            </c:numRef>
          </c:val>
          <c:extLst>
            <c:ext xmlns:c16="http://schemas.microsoft.com/office/drawing/2014/chart" uri="{C3380CC4-5D6E-409C-BE32-E72D297353CC}">
              <c16:uniqueId val="{00000004-6BEC-44DF-8B11-7B0BD03127EE}"/>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0.18</c:v>
                </c:pt>
                <c:pt idx="4">
                  <c:v>#N/A</c:v>
                </c:pt>
                <c:pt idx="5">
                  <c:v>0.35</c:v>
                </c:pt>
                <c:pt idx="6">
                  <c:v>#N/A</c:v>
                </c:pt>
                <c:pt idx="7">
                  <c:v>0.23</c:v>
                </c:pt>
                <c:pt idx="8">
                  <c:v>#N/A</c:v>
                </c:pt>
                <c:pt idx="9">
                  <c:v>0.31</c:v>
                </c:pt>
              </c:numCache>
            </c:numRef>
          </c:val>
          <c:extLst>
            <c:ext xmlns:c16="http://schemas.microsoft.com/office/drawing/2014/chart" uri="{C3380CC4-5D6E-409C-BE32-E72D297353CC}">
              <c16:uniqueId val="{00000005-6BEC-44DF-8B11-7B0BD03127EE}"/>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0.14000000000000001</c:v>
                </c:pt>
                <c:pt idx="2">
                  <c:v>#N/A</c:v>
                </c:pt>
                <c:pt idx="3">
                  <c:v>0.28000000000000003</c:v>
                </c:pt>
                <c:pt idx="4">
                  <c:v>#N/A</c:v>
                </c:pt>
                <c:pt idx="5">
                  <c:v>0.32</c:v>
                </c:pt>
                <c:pt idx="6">
                  <c:v>#N/A</c:v>
                </c:pt>
                <c:pt idx="7">
                  <c:v>0.38</c:v>
                </c:pt>
                <c:pt idx="8">
                  <c:v>#N/A</c:v>
                </c:pt>
                <c:pt idx="9">
                  <c:v>0.56999999999999995</c:v>
                </c:pt>
              </c:numCache>
            </c:numRef>
          </c:val>
          <c:extLst>
            <c:ext xmlns:c16="http://schemas.microsoft.com/office/drawing/2014/chart" uri="{C3380CC4-5D6E-409C-BE32-E72D297353CC}">
              <c16:uniqueId val="{00000006-6BEC-44DF-8B11-7B0BD03127EE}"/>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2.59</c:v>
                </c:pt>
                <c:pt idx="2">
                  <c:v>#N/A</c:v>
                </c:pt>
                <c:pt idx="3">
                  <c:v>1.28</c:v>
                </c:pt>
                <c:pt idx="4">
                  <c:v>#N/A</c:v>
                </c:pt>
                <c:pt idx="5">
                  <c:v>1.55</c:v>
                </c:pt>
                <c:pt idx="6">
                  <c:v>#N/A</c:v>
                </c:pt>
                <c:pt idx="7">
                  <c:v>1.6</c:v>
                </c:pt>
                <c:pt idx="8">
                  <c:v>#N/A</c:v>
                </c:pt>
                <c:pt idx="9">
                  <c:v>1.55</c:v>
                </c:pt>
              </c:numCache>
            </c:numRef>
          </c:val>
          <c:extLst>
            <c:ext xmlns:c16="http://schemas.microsoft.com/office/drawing/2014/chart" uri="{C3380CC4-5D6E-409C-BE32-E72D297353CC}">
              <c16:uniqueId val="{00000007-6BEC-44DF-8B11-7B0BD03127E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14.53</c:v>
                </c:pt>
                <c:pt idx="2">
                  <c:v>#N/A</c:v>
                </c:pt>
                <c:pt idx="3">
                  <c:v>13.43</c:v>
                </c:pt>
                <c:pt idx="4">
                  <c:v>#N/A</c:v>
                </c:pt>
                <c:pt idx="5">
                  <c:v>13.67</c:v>
                </c:pt>
                <c:pt idx="6">
                  <c:v>#N/A</c:v>
                </c:pt>
                <c:pt idx="7">
                  <c:v>13.23</c:v>
                </c:pt>
                <c:pt idx="8">
                  <c:v>#N/A</c:v>
                </c:pt>
                <c:pt idx="9">
                  <c:v>12.47</c:v>
                </c:pt>
              </c:numCache>
            </c:numRef>
          </c:val>
          <c:extLst>
            <c:ext xmlns:c16="http://schemas.microsoft.com/office/drawing/2014/chart" uri="{C3380CC4-5D6E-409C-BE32-E72D297353CC}">
              <c16:uniqueId val="{00000008-6BEC-44DF-8B11-7B0BD03127EE}"/>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0.32</c:v>
                </c:pt>
                <c:pt idx="1">
                  <c:v>#N/A</c:v>
                </c:pt>
                <c:pt idx="2">
                  <c:v>#N/A</c:v>
                </c:pt>
                <c:pt idx="3">
                  <c:v>3.54</c:v>
                </c:pt>
                <c:pt idx="4">
                  <c:v>#N/A</c:v>
                </c:pt>
                <c:pt idx="5">
                  <c:v>4.45</c:v>
                </c:pt>
                <c:pt idx="6">
                  <c:v>#N/A</c:v>
                </c:pt>
                <c:pt idx="7">
                  <c:v>1.78</c:v>
                </c:pt>
                <c:pt idx="8">
                  <c:v>0.1</c:v>
                </c:pt>
                <c:pt idx="9">
                  <c:v>#N/A</c:v>
                </c:pt>
              </c:numCache>
            </c:numRef>
          </c:val>
          <c:extLst>
            <c:ext xmlns:c16="http://schemas.microsoft.com/office/drawing/2014/chart" uri="{C3380CC4-5D6E-409C-BE32-E72D297353CC}">
              <c16:uniqueId val="{00000009-6BEC-44DF-8B11-7B0BD03127E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3236</c:v>
                </c:pt>
                <c:pt idx="5">
                  <c:v>7173</c:v>
                </c:pt>
                <c:pt idx="8">
                  <c:v>3795</c:v>
                </c:pt>
                <c:pt idx="11">
                  <c:v>3159</c:v>
                </c:pt>
                <c:pt idx="14">
                  <c:v>3178</c:v>
                </c:pt>
              </c:numCache>
            </c:numRef>
          </c:val>
          <c:extLst>
            <c:ext xmlns:c16="http://schemas.microsoft.com/office/drawing/2014/chart" uri="{C3380CC4-5D6E-409C-BE32-E72D297353CC}">
              <c16:uniqueId val="{00000000-31C6-4142-B07E-A1321223C9C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1C6-4142-B07E-A1321223C9C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83</c:v>
                </c:pt>
                <c:pt idx="3">
                  <c:v>4097</c:v>
                </c:pt>
                <c:pt idx="6">
                  <c:v>893</c:v>
                </c:pt>
                <c:pt idx="9">
                  <c:v>107</c:v>
                </c:pt>
                <c:pt idx="12">
                  <c:v>107</c:v>
                </c:pt>
              </c:numCache>
            </c:numRef>
          </c:val>
          <c:extLst>
            <c:ext xmlns:c16="http://schemas.microsoft.com/office/drawing/2014/chart" uri="{C3380CC4-5D6E-409C-BE32-E72D297353CC}">
              <c16:uniqueId val="{00000002-31C6-4142-B07E-A1321223C9C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240</c:v>
                </c:pt>
                <c:pt idx="3">
                  <c:v>139</c:v>
                </c:pt>
                <c:pt idx="6">
                  <c:v>40</c:v>
                </c:pt>
                <c:pt idx="9">
                  <c:v>69</c:v>
                </c:pt>
                <c:pt idx="12">
                  <c:v>103</c:v>
                </c:pt>
              </c:numCache>
            </c:numRef>
          </c:val>
          <c:extLst>
            <c:ext xmlns:c16="http://schemas.microsoft.com/office/drawing/2014/chart" uri="{C3380CC4-5D6E-409C-BE32-E72D297353CC}">
              <c16:uniqueId val="{00000003-31C6-4142-B07E-A1321223C9C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1192</c:v>
                </c:pt>
                <c:pt idx="3">
                  <c:v>1172</c:v>
                </c:pt>
                <c:pt idx="6">
                  <c:v>1189</c:v>
                </c:pt>
                <c:pt idx="9">
                  <c:v>1254</c:v>
                </c:pt>
                <c:pt idx="12">
                  <c:v>1239</c:v>
                </c:pt>
              </c:numCache>
            </c:numRef>
          </c:val>
          <c:extLst>
            <c:ext xmlns:c16="http://schemas.microsoft.com/office/drawing/2014/chart" uri="{C3380CC4-5D6E-409C-BE32-E72D297353CC}">
              <c16:uniqueId val="{00000004-31C6-4142-B07E-A1321223C9C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1C6-4142-B07E-A1321223C9C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1C6-4142-B07E-A1321223C9C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2466</c:v>
                </c:pt>
                <c:pt idx="3">
                  <c:v>2491</c:v>
                </c:pt>
                <c:pt idx="6">
                  <c:v>2573</c:v>
                </c:pt>
                <c:pt idx="9">
                  <c:v>2665</c:v>
                </c:pt>
                <c:pt idx="12">
                  <c:v>2820</c:v>
                </c:pt>
              </c:numCache>
            </c:numRef>
          </c:val>
          <c:extLst>
            <c:ext xmlns:c16="http://schemas.microsoft.com/office/drawing/2014/chart" uri="{C3380CC4-5D6E-409C-BE32-E72D297353CC}">
              <c16:uniqueId val="{00000007-31C6-4142-B07E-A1321223C9C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745</c:v>
                </c:pt>
                <c:pt idx="2">
                  <c:v>#N/A</c:v>
                </c:pt>
                <c:pt idx="3">
                  <c:v>#N/A</c:v>
                </c:pt>
                <c:pt idx="4">
                  <c:v>726</c:v>
                </c:pt>
                <c:pt idx="5">
                  <c:v>#N/A</c:v>
                </c:pt>
                <c:pt idx="6">
                  <c:v>#N/A</c:v>
                </c:pt>
                <c:pt idx="7">
                  <c:v>900</c:v>
                </c:pt>
                <c:pt idx="8">
                  <c:v>#N/A</c:v>
                </c:pt>
                <c:pt idx="9">
                  <c:v>#N/A</c:v>
                </c:pt>
                <c:pt idx="10">
                  <c:v>936</c:v>
                </c:pt>
                <c:pt idx="11">
                  <c:v>#N/A</c:v>
                </c:pt>
                <c:pt idx="12">
                  <c:v>#N/A</c:v>
                </c:pt>
                <c:pt idx="13">
                  <c:v>1091</c:v>
                </c:pt>
                <c:pt idx="14">
                  <c:v>#N/A</c:v>
                </c:pt>
              </c:numCache>
            </c:numRef>
          </c:val>
          <c:smooth val="0"/>
          <c:extLst>
            <c:ext xmlns:c16="http://schemas.microsoft.com/office/drawing/2014/chart" uri="{C3380CC4-5D6E-409C-BE32-E72D297353CC}">
              <c16:uniqueId val="{00000008-31C6-4142-B07E-A1321223C9C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31203</c:v>
                </c:pt>
                <c:pt idx="5">
                  <c:v>32223</c:v>
                </c:pt>
                <c:pt idx="8">
                  <c:v>31980</c:v>
                </c:pt>
                <c:pt idx="11">
                  <c:v>30905</c:v>
                </c:pt>
                <c:pt idx="14">
                  <c:v>29389</c:v>
                </c:pt>
              </c:numCache>
            </c:numRef>
          </c:val>
          <c:extLst>
            <c:ext xmlns:c16="http://schemas.microsoft.com/office/drawing/2014/chart" uri="{C3380CC4-5D6E-409C-BE32-E72D297353CC}">
              <c16:uniqueId val="{00000000-72A9-4542-A5A7-A88C77688C6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7576</c:v>
                </c:pt>
                <c:pt idx="5">
                  <c:v>8358</c:v>
                </c:pt>
                <c:pt idx="8">
                  <c:v>9177</c:v>
                </c:pt>
                <c:pt idx="11">
                  <c:v>9847</c:v>
                </c:pt>
                <c:pt idx="14">
                  <c:v>10233</c:v>
                </c:pt>
              </c:numCache>
            </c:numRef>
          </c:val>
          <c:extLst>
            <c:ext xmlns:c16="http://schemas.microsoft.com/office/drawing/2014/chart" uri="{C3380CC4-5D6E-409C-BE32-E72D297353CC}">
              <c16:uniqueId val="{00000001-72A9-4542-A5A7-A88C77688C6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7352</c:v>
                </c:pt>
                <c:pt idx="5">
                  <c:v>9891</c:v>
                </c:pt>
                <c:pt idx="8">
                  <c:v>9940</c:v>
                </c:pt>
                <c:pt idx="11">
                  <c:v>10151</c:v>
                </c:pt>
                <c:pt idx="14">
                  <c:v>10339</c:v>
                </c:pt>
              </c:numCache>
            </c:numRef>
          </c:val>
          <c:extLst>
            <c:ext xmlns:c16="http://schemas.microsoft.com/office/drawing/2014/chart" uri="{C3380CC4-5D6E-409C-BE32-E72D297353CC}">
              <c16:uniqueId val="{00000002-72A9-4542-A5A7-A88C77688C6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2A9-4542-A5A7-A88C77688C6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2A9-4542-A5A7-A88C77688C6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2A9-4542-A5A7-A88C77688C6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4105</c:v>
                </c:pt>
                <c:pt idx="3">
                  <c:v>4074</c:v>
                </c:pt>
                <c:pt idx="6">
                  <c:v>4156</c:v>
                </c:pt>
                <c:pt idx="9">
                  <c:v>4208</c:v>
                </c:pt>
                <c:pt idx="12">
                  <c:v>4336</c:v>
                </c:pt>
              </c:numCache>
            </c:numRef>
          </c:val>
          <c:extLst>
            <c:ext xmlns:c16="http://schemas.microsoft.com/office/drawing/2014/chart" uri="{C3380CC4-5D6E-409C-BE32-E72D297353CC}">
              <c16:uniqueId val="{00000006-72A9-4542-A5A7-A88C77688C6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991</c:v>
                </c:pt>
                <c:pt idx="3">
                  <c:v>1075</c:v>
                </c:pt>
                <c:pt idx="6">
                  <c:v>1442</c:v>
                </c:pt>
                <c:pt idx="9">
                  <c:v>1699</c:v>
                </c:pt>
                <c:pt idx="12">
                  <c:v>1683</c:v>
                </c:pt>
              </c:numCache>
            </c:numRef>
          </c:val>
          <c:extLst>
            <c:ext xmlns:c16="http://schemas.microsoft.com/office/drawing/2014/chart" uri="{C3380CC4-5D6E-409C-BE32-E72D297353CC}">
              <c16:uniqueId val="{00000007-72A9-4542-A5A7-A88C77688C6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15868</c:v>
                </c:pt>
                <c:pt idx="3">
                  <c:v>15186</c:v>
                </c:pt>
                <c:pt idx="6">
                  <c:v>14115</c:v>
                </c:pt>
                <c:pt idx="9">
                  <c:v>14036</c:v>
                </c:pt>
                <c:pt idx="12">
                  <c:v>14032</c:v>
                </c:pt>
              </c:numCache>
            </c:numRef>
          </c:val>
          <c:extLst>
            <c:ext xmlns:c16="http://schemas.microsoft.com/office/drawing/2014/chart" uri="{C3380CC4-5D6E-409C-BE32-E72D297353CC}">
              <c16:uniqueId val="{00000008-72A9-4542-A5A7-A88C77688C6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151</c:v>
                </c:pt>
                <c:pt idx="3">
                  <c:v>76</c:v>
                </c:pt>
                <c:pt idx="6">
                  <c:v>2168</c:v>
                </c:pt>
                <c:pt idx="9">
                  <c:v>2061</c:v>
                </c:pt>
                <c:pt idx="12">
                  <c:v>1954</c:v>
                </c:pt>
              </c:numCache>
            </c:numRef>
          </c:val>
          <c:extLst>
            <c:ext xmlns:c16="http://schemas.microsoft.com/office/drawing/2014/chart" uri="{C3380CC4-5D6E-409C-BE32-E72D297353CC}">
              <c16:uniqueId val="{00000009-72A9-4542-A5A7-A88C77688C6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28502</c:v>
                </c:pt>
                <c:pt idx="3">
                  <c:v>31785</c:v>
                </c:pt>
                <c:pt idx="6">
                  <c:v>32339</c:v>
                </c:pt>
                <c:pt idx="9">
                  <c:v>31732</c:v>
                </c:pt>
                <c:pt idx="12">
                  <c:v>30070</c:v>
                </c:pt>
              </c:numCache>
            </c:numRef>
          </c:val>
          <c:extLst>
            <c:ext xmlns:c16="http://schemas.microsoft.com/office/drawing/2014/chart" uri="{C3380CC4-5D6E-409C-BE32-E72D297353CC}">
              <c16:uniqueId val="{0000000A-72A9-4542-A5A7-A88C77688C6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3486</c:v>
                </c:pt>
                <c:pt idx="2">
                  <c:v>#N/A</c:v>
                </c:pt>
                <c:pt idx="3">
                  <c:v>#N/A</c:v>
                </c:pt>
                <c:pt idx="4">
                  <c:v>1725</c:v>
                </c:pt>
                <c:pt idx="5">
                  <c:v>#N/A</c:v>
                </c:pt>
                <c:pt idx="6">
                  <c:v>#N/A</c:v>
                </c:pt>
                <c:pt idx="7">
                  <c:v>3122</c:v>
                </c:pt>
                <c:pt idx="8">
                  <c:v>#N/A</c:v>
                </c:pt>
                <c:pt idx="9">
                  <c:v>#N/A</c:v>
                </c:pt>
                <c:pt idx="10">
                  <c:v>2833</c:v>
                </c:pt>
                <c:pt idx="11">
                  <c:v>#N/A</c:v>
                </c:pt>
                <c:pt idx="12">
                  <c:v>#N/A</c:v>
                </c:pt>
                <c:pt idx="13">
                  <c:v>2115</c:v>
                </c:pt>
                <c:pt idx="14">
                  <c:v>#N/A</c:v>
                </c:pt>
              </c:numCache>
            </c:numRef>
          </c:val>
          <c:smooth val="0"/>
          <c:extLst>
            <c:ext xmlns:c16="http://schemas.microsoft.com/office/drawing/2014/chart" uri="{C3380CC4-5D6E-409C-BE32-E72D297353CC}">
              <c16:uniqueId val="{0000000B-72A9-4542-A5A7-A88C77688C6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4044</c:v>
                </c:pt>
                <c:pt idx="1">
                  <c:v>4275</c:v>
                </c:pt>
                <c:pt idx="2">
                  <c:v>4399</c:v>
                </c:pt>
              </c:numCache>
            </c:numRef>
          </c:val>
          <c:extLst>
            <c:ext xmlns:c16="http://schemas.microsoft.com/office/drawing/2014/chart" uri="{C3380CC4-5D6E-409C-BE32-E72D297353CC}">
              <c16:uniqueId val="{00000000-2DF5-4C25-B965-988AAA7586D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189</c:v>
                </c:pt>
                <c:pt idx="1">
                  <c:v>189</c:v>
                </c:pt>
                <c:pt idx="2">
                  <c:v>320</c:v>
                </c:pt>
              </c:numCache>
            </c:numRef>
          </c:val>
          <c:extLst>
            <c:ext xmlns:c16="http://schemas.microsoft.com/office/drawing/2014/chart" uri="{C3380CC4-5D6E-409C-BE32-E72D297353CC}">
              <c16:uniqueId val="{00000001-2DF5-4C25-B965-988AAA7586D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4240</c:v>
                </c:pt>
                <c:pt idx="1">
                  <c:v>4244</c:v>
                </c:pt>
                <c:pt idx="2">
                  <c:v>4261</c:v>
                </c:pt>
              </c:numCache>
            </c:numRef>
          </c:val>
          <c:extLst>
            <c:ext xmlns:c16="http://schemas.microsoft.com/office/drawing/2014/chart" uri="{C3380CC4-5D6E-409C-BE32-E72D297353CC}">
              <c16:uniqueId val="{00000002-2DF5-4C25-B965-988AAA7586D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{93C52A53-0D7A-41E7-918B-3708F7C702DE}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BDC-474A-8396-21CC8E0FB11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{29EA7DA3-3B6B-4843-BDED-211B23150463}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BDC-474A-8396-21CC8E0FB11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{56BF7917-93E7-4537-B2FE-612560F858CB}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BDC-474A-8396-21CC8E0FB11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{C520634D-F237-4764-AF94-C22EB0DBDCCA}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BDC-474A-8396-21CC8E0FB11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{B2D59FDE-C989-478B-8F3F-F97E66E28CD5}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BDC-474A-8396-21CC8E0FB11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{4794153B-55F1-49F4-909D-6F1620F99AE8}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BDC-474A-8396-21CC8E0FB11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{A2D8E2AD-9513-40F8-966A-5F1583BB2023}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BDC-474A-8396-21CC8E0FB11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{8B8B2997-2B02-47EC-8301-D143F5FF39C3}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BDC-474A-8396-21CC8E0FB11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{912F20B8-2D72-4FB6-94BE-34A1D2505521}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BDC-474A-8396-21CC8E0FB11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72.099999999999994</c:v>
                </c:pt>
                <c:pt idx="8">
                  <c:v>68.599999999999994</c:v>
                </c:pt>
                <c:pt idx="16">
                  <c:v>62.6</c:v>
                </c:pt>
                <c:pt idx="24">
                  <c:v>63.9</c:v>
                </c:pt>
                <c:pt idx="32">
                  <c:v>65.599999999999994</c:v>
                </c:pt>
              </c:numCache>
            </c:numRef>
          </c:xVal>
          <c:yVal>
            <c:numRef>
              <c:f>公会計指標分析・財政指標組合せ分析表!$BP$51:$DC$51</c:f>
              <c:numCache>
                <c:formatCode>#,##0.0;"▲ "#,##0.0</c:formatCode>
                <c:ptCount val="40"/>
                <c:pt idx="0">
                  <c:v>21.4</c:v>
                </c:pt>
                <c:pt idx="8">
                  <c:v>10</c:v>
                </c:pt>
                <c:pt idx="16">
                  <c:v>18.8</c:v>
                </c:pt>
                <c:pt idx="24">
                  <c:v>16.7</c:v>
                </c:pt>
                <c:pt idx="32">
                  <c:v>12.1</c:v>
                </c:pt>
              </c:numCache>
            </c:numRef>
          </c:yVal>
          <c:smooth val="0"/>
          <c:extLst>
            <c:ext xmlns:c16="http://schemas.microsoft.com/office/drawing/2014/chart" uri="{C3380CC4-5D6E-409C-BE32-E72D297353CC}">
              <c16:uniqueId val="{00000009-3BDC-474A-8396-21CC8E0FB11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{F4DD113A-BA8C-4DD7-B075-A6695D08FB61}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BDC-474A-8396-21CC8E0FB11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{939DFEE4-F98B-43A2-9417-F0D6BC1648E8}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BDC-474A-8396-21CC8E0FB11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{8F584440-426D-44EF-9CC1-74B427016C98}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BDC-474A-8396-21CC8E0FB11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{8CFE62EE-D1CA-410C-AEFF-4377352E757A}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BDC-474A-8396-21CC8E0FB11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{6FCAE2DA-DBF0-4AAD-BAFC-0648C678D69C}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BDC-474A-8396-21CC8E0FB11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{9F04CC1E-C47C-49C3-8161-9DE6FBA164C5}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BDC-474A-8396-21CC8E0FB11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{71EE8384-1BE0-4765-8A10-BC1D839B99FD}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BDC-474A-8396-21CC8E0FB11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{C3267C0C-2959-4B8A-8C1B-DF3F182DC6FB}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BDC-474A-8396-21CC8E0FB11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{B077EBE2-16EF-435F-847B-38DE6993B9A5}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BDC-474A-8396-21CC8E0FB11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3BDC-474A-8396-21CC8E0FB11C}"/>
            </c:ext>
          </c:extLst>
        </c:ser>
        <c:dLbls>
          <c:showLegendKey val="0"/>
          <c:showVal val="1"/>
          <c:showCatName val="0"/>
          <c:showSerName val="0"/>
          <c:showPercent val="0"/>
          <c:showBubbleSize val="0"/>
        </c:dLbls>
        <c:axId val="46179840"/>
        <c:axId val="46181760"/>
      </c:scatterChart>
      <c:valAx>
        <c:axId val="46179840"/>
        <c:scaling>
          <c:orientation val="maxMin"/>
          <c:max val="73"/>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{9A362AD0-5F6E-48DA-8E1E-D2A03C4B2DDB}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029-435D-996F-A98F4377288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{1BE1C892-B1D4-4D45-B3BA-2D117420C3D9}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29-435D-996F-A98F4377288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{2F7E3949-EF5D-4F5A-91AF-F7911E90485F}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29-435D-996F-A98F4377288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{0801FCCF-BE77-430C-AEF4-46FAC612246C}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29-435D-996F-A98F4377288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{D4A73320-098F-4064-A3B9-91E4694FEA06}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29-435D-996F-A98F4377288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{D93CE10F-329C-434F-AB4D-6C0C85A0AF5A}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029-435D-996F-A98F4377288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{5835116B-5950-4280-9293-E08E217EA86D}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029-435D-996F-A98F4377288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{07BAA5FE-1481-425B-9F94-81C28C1A8ACA}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029-435D-996F-A98F4377288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{7DC997AD-5EAC-4A86-84E4-F0139AFC8EEC}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029-435D-996F-A98F4377288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4.7</c:v>
                </c:pt>
                <c:pt idx="16">
                  <c:v>4.7</c:v>
                </c:pt>
                <c:pt idx="24">
                  <c:v>5</c:v>
                </c:pt>
                <c:pt idx="32">
                  <c:v>5.7</c:v>
                </c:pt>
              </c:numCache>
            </c:numRef>
          </c:xVal>
          <c:yVal>
            <c:numRef>
              <c:f>公会計指標分析・財政指標組合せ分析表!$BP$73:$DC$73</c:f>
              <c:numCache>
                <c:formatCode>#,##0.0;"▲ "#,##0.0</c:formatCode>
                <c:ptCount val="40"/>
                <c:pt idx="0">
                  <c:v>21.4</c:v>
                </c:pt>
                <c:pt idx="8">
                  <c:v>10</c:v>
                </c:pt>
                <c:pt idx="16">
                  <c:v>18.8</c:v>
                </c:pt>
                <c:pt idx="24">
                  <c:v>16.7</c:v>
                </c:pt>
                <c:pt idx="32">
                  <c:v>12.1</c:v>
                </c:pt>
              </c:numCache>
            </c:numRef>
          </c:yVal>
          <c:smooth val="0"/>
          <c:extLst>
            <c:ext xmlns:c16="http://schemas.microsoft.com/office/drawing/2014/chart" uri="{C3380CC4-5D6E-409C-BE32-E72D297353CC}">
              <c16:uniqueId val="{00000009-7029-435D-996F-A98F4377288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{91CDFBAE-88B5-4968-934C-AA906FA5029C}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029-435D-996F-A98F4377288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{691638EE-1E9C-47E9-B4DB-6409FBE2959D}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29-435D-996F-A98F4377288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{FE5CE29C-7679-4C9A-A0DE-90BCFC93B981}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29-435D-996F-A98F4377288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{2F33B113-0B46-47A2-B5C9-30D22EE4206A}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29-435D-996F-A98F4377288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{138A12AB-8D55-4038-8EE8-5B6192503179}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29-435D-996F-A98F4377288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{F282A4AB-3F9C-4626-93D8-B813C6A27B80}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029-435D-996F-A98F43772886}"/>
                </c:ext>
              </c:extLst>
            </c:dLbl>
            <c:dLbl>
              <c:idx val="16"/>
              <c:layout>
                <c:manualLayout>
                  <c:x val="0"/>
                  <c:y val="1.502527215774699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{959E8F9B-31E5-4E0B-803F-18398437FB24}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029-435D-996F-A98F43772886}"/>
                </c:ext>
              </c:extLst>
            </c:dLbl>
            <c:dLbl>
              <c:idx val="24"/>
              <c:layout>
                <c:manualLayout>
                  <c:x val="0"/>
                  <c:y val="-1.502492967017762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{4A961FE5-09B9-46B7-B54C-41CA44355E6A}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029-435D-996F-A98F4377288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{94593B0B-677F-486F-A66C-4895D90043E0}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029-435D-996F-A98F4377288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7029-435D-996F-A98F43772886}"/>
            </c:ext>
          </c:extLst>
        </c:ser>
        <c:dLbls>
          <c:showLegendKey val="0"/>
          <c:showVal val="1"/>
          <c:showCatName val="0"/>
          <c:showSerName val="0"/>
          <c:showPercent val="0"/>
          <c:showBubbleSize val="0"/>
        </c:dLbls>
        <c:axId val="84219776"/>
        <c:axId val="84234240"/>
      </c:scatterChart>
      <c:valAx>
        <c:axId val="84219776"/>
        <c:scaling>
          <c:orientation val="maxMin"/>
          <c:max val="7"/>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大阪府貝塚市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81,420
79,585
43.93
37,910,031
37,758,607
11,679
19,798,160
30,070,420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令和５、６年度普通交付税は再算定があり、臨時財政対策費や臨時財政対策債償還基金費が追加で措置されたため、基準財政需要額が大きく増加した。そのため、単年度の財政力指数を見ると令和４年度が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0.64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、令和５年度が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0.63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、令和６年度が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0.62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と低い水準で推移しており、それが３カ年平均での財政力指数の悪化にもつながっている。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財政力指数の改善には基準財政収入額を増加させる必要がある。そのため、企業誘致やそれに伴う流入人口の増加等で個人・法人市民税等の税収入の拡大に努める。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125942</xdr:rowOff>
    </xdr:from>
    <xdr:to>
      <xdr:col>23</xdr:col>
      <xdr:colOff>133350</xdr:colOff>
      <xdr:row>42</xdr:row>
      <xdr:rowOff>125942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268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85725</xdr:rowOff>
    </xdr:from>
    <xdr:to>
      <xdr:col>19</xdr:col>
      <xdr:colOff>133350</xdr:colOff>
      <xdr:row>42</xdr:row>
      <xdr:rowOff>125942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866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65617</xdr:rowOff>
    </xdr:from>
    <xdr:to>
      <xdr:col>15</xdr:col>
      <xdr:colOff>82550</xdr:colOff>
      <xdr:row>42</xdr:row>
      <xdr:rowOff>85725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665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65617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75142</xdr:rowOff>
    </xdr:from>
    <xdr:to>
      <xdr:col>23</xdr:col>
      <xdr:colOff>184150</xdr:colOff>
      <xdr:row>43</xdr:row>
      <xdr:rowOff>5292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47219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4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75142</xdr:rowOff>
    </xdr:from>
    <xdr:to>
      <xdr:col>19</xdr:col>
      <xdr:colOff>184150</xdr:colOff>
      <xdr:row>43</xdr:row>
      <xdr:rowOff>5292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161519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62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34925</xdr:rowOff>
    </xdr:from>
    <xdr:to>
      <xdr:col>15</xdr:col>
      <xdr:colOff>133350</xdr:colOff>
      <xdr:row>42</xdr:row>
      <xdr:rowOff>136525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121302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101194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令和５年度は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99.1%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ポイント悪化している。要因としては、分母である経常的一般財源等において地方交付税や地方特例交付金が増加したものの、分子である経常的経費充当一般財源が、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786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千円、率にして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％と大きく増加したことが主な要因である。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今後は、業務の委託化や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ICT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化の推進、公共施設の統廃合等により、職員の配置の最適化を行うことで、経常経費充当一般財源の圧縮に取り組み、経常収支比率の改善に努める。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157480</xdr:rowOff>
    </xdr:from>
    <xdr:to>
      <xdr:col>23</xdr:col>
      <xdr:colOff>133350</xdr:colOff>
      <xdr:row>66</xdr:row>
      <xdr:rowOff>28257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301730"/>
          <a:ext cx="8382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129857</xdr:rowOff>
    </xdr:from>
    <xdr:to>
      <xdr:col>19</xdr:col>
      <xdr:colOff>133350</xdr:colOff>
      <xdr:row>65</xdr:row>
      <xdr:rowOff>157480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102657"/>
          <a:ext cx="889000" cy="19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134938</xdr:rowOff>
    </xdr:from>
    <xdr:to>
      <xdr:col>15</xdr:col>
      <xdr:colOff>82550</xdr:colOff>
      <xdr:row>64</xdr:row>
      <xdr:rowOff>129857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64838"/>
          <a:ext cx="889000" cy="33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134938</xdr:rowOff>
    </xdr:from>
    <xdr:to>
      <xdr:col>11</xdr:col>
      <xdr:colOff>31750</xdr:colOff>
      <xdr:row>64</xdr:row>
      <xdr:rowOff>27305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64838"/>
          <a:ext cx="889000" cy="23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148907</xdr:rowOff>
    </xdr:from>
    <xdr:to>
      <xdr:col>23</xdr:col>
      <xdr:colOff>184150</xdr:colOff>
      <xdr:row>66</xdr:row>
      <xdr:rowOff>79057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120984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65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106680</xdr:rowOff>
    </xdr:from>
    <xdr:to>
      <xdr:col>19</xdr:col>
      <xdr:colOff>184150</xdr:colOff>
      <xdr:row>66</xdr:row>
      <xdr:rowOff>36830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21607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3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79057</xdr:rowOff>
    </xdr:from>
    <xdr:to>
      <xdr:col>15</xdr:col>
      <xdr:colOff>133350</xdr:colOff>
      <xdr:row>65</xdr:row>
      <xdr:rowOff>9207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5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165434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3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84138</xdr:rowOff>
    </xdr:from>
    <xdr:to>
      <xdr:col>11</xdr:col>
      <xdr:colOff>82550</xdr:colOff>
      <xdr:row>63</xdr:row>
      <xdr:rowOff>14288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170515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0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147955</xdr:rowOff>
    </xdr:from>
    <xdr:to>
      <xdr:col>7</xdr:col>
      <xdr:colOff>31750</xdr:colOff>
      <xdr:row>64</xdr:row>
      <xdr:rowOff>78105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88282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71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[134,791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人件費、物件費ともに増加している関係で、人口１人当たり人件費・物件費等決算額も増加した。人勧反映による人件費の増加や、重層的支援体制整備事業開始や物価高騰による物件費の増加が要因である。</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引き続き、類似団体内平均値、全国平均、大阪府平均を下回っているが、今後も職員配置の最適化による人件費の抑制や物件費の歳出抑制に努める。</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119011</xdr:rowOff>
    </xdr:from>
    <xdr:to>
      <xdr:col>23</xdr:col>
      <xdr:colOff>133350</xdr:colOff>
      <xdr:row>80</xdr:row>
      <xdr:rowOff>147145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35011"/>
          <a:ext cx="838200" cy="2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131921</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47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119011</xdr:rowOff>
    </xdr:from>
    <xdr:to>
      <xdr:col>19</xdr:col>
      <xdr:colOff>133350</xdr:colOff>
      <xdr:row>80</xdr:row>
      <xdr:rowOff>127468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35011"/>
          <a:ext cx="889000" cy="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106299</xdr:rowOff>
    </xdr:from>
    <xdr:to>
      <xdr:col>15</xdr:col>
      <xdr:colOff>82550</xdr:colOff>
      <xdr:row>80</xdr:row>
      <xdr:rowOff>127468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22299"/>
          <a:ext cx="889000" cy="2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81583</xdr:rowOff>
    </xdr:from>
    <xdr:to>
      <xdr:col>11</xdr:col>
      <xdr:colOff>31750</xdr:colOff>
      <xdr:row>80</xdr:row>
      <xdr:rowOff>106299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97583"/>
          <a:ext cx="889000" cy="2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96345</xdr:rowOff>
    </xdr:from>
    <xdr:to>
      <xdr:col>23</xdr:col>
      <xdr:colOff>184150</xdr:colOff>
      <xdr:row>81</xdr:row>
      <xdr:rowOff>26495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1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17622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33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68211</xdr:rowOff>
    </xdr:from>
    <xdr:to>
      <xdr:col>19</xdr:col>
      <xdr:colOff>184150</xdr:colOff>
      <xdr:row>80</xdr:row>
      <xdr:rowOff>169811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8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8538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53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76668</xdr:rowOff>
    </xdr:from>
    <xdr:to>
      <xdr:col>15</xdr:col>
      <xdr:colOff>133350</xdr:colOff>
      <xdr:row>81</xdr:row>
      <xdr:rowOff>6818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9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16995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61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55499</xdr:rowOff>
    </xdr:from>
    <xdr:to>
      <xdr:col>11</xdr:col>
      <xdr:colOff>82550</xdr:colOff>
      <xdr:row>80</xdr:row>
      <xdr:rowOff>157099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7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167276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40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30783</xdr:rowOff>
    </xdr:from>
    <xdr:to>
      <xdr:col>7</xdr:col>
      <xdr:colOff>31750</xdr:colOff>
      <xdr:row>80</xdr:row>
      <xdr:rowOff>132383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4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142560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1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大学卒・経験年数</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年以上 </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年未満の職員の階層において、</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ラスパイレス指数と</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ラスパイレス指数の寄与率に差が生じたため。</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86</xdr:row>
      <xdr:rowOff>15421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70841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169636</xdr:rowOff>
    </xdr:from>
    <xdr:to>
      <xdr:col>77</xdr:col>
      <xdr:colOff>44450</xdr:colOff>
      <xdr:row>86</xdr:row>
      <xdr:rowOff>15421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428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135164</xdr:rowOff>
    </xdr:from>
    <xdr:to>
      <xdr:col>72</xdr:col>
      <xdr:colOff>203200</xdr:colOff>
      <xdr:row>85</xdr:row>
      <xdr:rowOff>169636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084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82550</xdr:rowOff>
    </xdr:from>
    <xdr:to>
      <xdr:col>68</xdr:col>
      <xdr:colOff>152400</xdr:colOff>
      <xdr:row>85</xdr:row>
      <xdr:rowOff>135164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484350"/>
          <a:ext cx="8890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136071</xdr:rowOff>
    </xdr:from>
    <xdr:to>
      <xdr:col>77</xdr:col>
      <xdr:colOff>95250</xdr:colOff>
      <xdr:row>86</xdr:row>
      <xdr:rowOff>66221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50998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95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前年度調査時点から今年度調査にかけて、人口が減少傾向である一方、職員数については、水間公園の整備事業、和泉橋本駅まちづくり事業等をおこなうため増員した。そのため、人口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人当たり職員数は増加傾向となっている。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26353</xdr:rowOff>
    </xdr:from>
    <xdr:to>
      <xdr:col>81</xdr:col>
      <xdr:colOff>44450</xdr:colOff>
      <xdr:row>62</xdr:row>
      <xdr:rowOff>90699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656253"/>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147531</xdr:rowOff>
    </xdr:from>
    <xdr:to>
      <xdr:col>77</xdr:col>
      <xdr:colOff>44450</xdr:colOff>
      <xdr:row>62</xdr:row>
      <xdr:rowOff>26353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605981"/>
          <a:ext cx="889000" cy="5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113347</xdr:rowOff>
    </xdr:from>
    <xdr:to>
      <xdr:col>72</xdr:col>
      <xdr:colOff>203200</xdr:colOff>
      <xdr:row>61</xdr:row>
      <xdr:rowOff>147531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71797"/>
          <a:ext cx="889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95250</xdr:rowOff>
    </xdr:from>
    <xdr:to>
      <xdr:col>68</xdr:col>
      <xdr:colOff>152400</xdr:colOff>
      <xdr:row>61</xdr:row>
      <xdr:rowOff>113347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53700"/>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39899</xdr:rowOff>
    </xdr:from>
    <xdr:to>
      <xdr:col>81</xdr:col>
      <xdr:colOff>95250</xdr:colOff>
      <xdr:row>62</xdr:row>
      <xdr:rowOff>141499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6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11976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641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147003</xdr:rowOff>
    </xdr:from>
    <xdr:to>
      <xdr:col>77</xdr:col>
      <xdr:colOff>95250</xdr:colOff>
      <xdr:row>62</xdr:row>
      <xdr:rowOff>77153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6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61930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91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96731</xdr:rowOff>
    </xdr:from>
    <xdr:to>
      <xdr:col>73</xdr:col>
      <xdr:colOff>44450</xdr:colOff>
      <xdr:row>62</xdr:row>
      <xdr:rowOff>26881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11658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4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62547</xdr:rowOff>
    </xdr:from>
    <xdr:to>
      <xdr:col>68</xdr:col>
      <xdr:colOff>203200</xdr:colOff>
      <xdr:row>61</xdr:row>
      <xdr:rowOff>164147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2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148924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07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44450</xdr:rowOff>
    </xdr:from>
    <xdr:to>
      <xdr:col>64</xdr:col>
      <xdr:colOff>152400</xdr:colOff>
      <xdr:row>61</xdr:row>
      <xdr:rowOff>146050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130827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全小学校屋内運動場空調設置工事や新庁舎整備事業、新庁舎情報ネットワーク構築事業に係る起債の償還開始等により、元利償還金の額は増加傾向であるため、令和６年度の単年度および３ヶ年平均の実質公債比率はともに上昇した。</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今後は庁舎整備事業債により元利償還金等のさらなる増加が見込まれるため、事業の選択と集中を進め、大幅な増加が生じないよう努める。</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41</xdr:row>
      <xdr:rowOff>11854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85000"/>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102870</xdr:rowOff>
    </xdr:from>
    <xdr:to>
      <xdr:col>77</xdr:col>
      <xdr:colOff>44450</xdr:colOff>
      <xdr:row>40</xdr:row>
      <xdr:rowOff>127000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608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102870</xdr:rowOff>
    </xdr:from>
    <xdr:to>
      <xdr:col>72</xdr:col>
      <xdr:colOff>203200</xdr:colOff>
      <xdr:row>40</xdr:row>
      <xdr:rowOff>102870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608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102870</xdr:rowOff>
    </xdr:from>
    <xdr:to>
      <xdr:col>68</xdr:col>
      <xdr:colOff>152400</xdr:colOff>
      <xdr:row>40</xdr:row>
      <xdr:rowOff>159173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96087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104581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96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52070</xdr:rowOff>
    </xdr:from>
    <xdr:to>
      <xdr:col>73</xdr:col>
      <xdr:colOff>44450</xdr:colOff>
      <xdr:row>40</xdr:row>
      <xdr:rowOff>153670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163847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52070</xdr:rowOff>
    </xdr:from>
    <xdr:to>
      <xdr:col>68</xdr:col>
      <xdr:colOff>203200</xdr:colOff>
      <xdr:row>40</xdr:row>
      <xdr:rowOff>153670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163847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6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令和６年度の将来負担比率は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と、前年度対比で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分母を構成する標準税収入額等の増加。また、分子において充当可能基金や都市計画税の充当見込額の増加により、充当可能財源等が増加したことが要因としてあげられる。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今後は将来負担比率の悪化を防ぐ為にも、公共施設マネジメントの推進により投資事業の抑制を行い公債費を圧縮し、財政の健全化に努める。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51949</xdr:rowOff>
    </xdr:from>
    <xdr:to>
      <xdr:col>81</xdr:col>
      <xdr:colOff>44450</xdr:colOff>
      <xdr:row>14</xdr:row>
      <xdr:rowOff>104805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452249"/>
          <a:ext cx="838200" cy="5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104805</xdr:rowOff>
    </xdr:from>
    <xdr:to>
      <xdr:col>77</xdr:col>
      <xdr:colOff>44450</xdr:colOff>
      <xdr:row>14</xdr:row>
      <xdr:rowOff>128935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50510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27819</xdr:rowOff>
    </xdr:from>
    <xdr:to>
      <xdr:col>72</xdr:col>
      <xdr:colOff>203200</xdr:colOff>
      <xdr:row>14</xdr:row>
      <xdr:rowOff>128935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428119"/>
          <a:ext cx="889000" cy="10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27819</xdr:rowOff>
    </xdr:from>
    <xdr:to>
      <xdr:col>68</xdr:col>
      <xdr:colOff>152400</xdr:colOff>
      <xdr:row>14</xdr:row>
      <xdr:rowOff>158810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428119"/>
          <a:ext cx="8890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77185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47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1149</xdr:rowOff>
    </xdr:from>
    <xdr:to>
      <xdr:col>81</xdr:col>
      <xdr:colOff>95250</xdr:colOff>
      <xdr:row>14</xdr:row>
      <xdr:rowOff>102749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0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144676</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373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54005</xdr:rowOff>
    </xdr:from>
    <xdr:to>
      <xdr:col>77</xdr:col>
      <xdr:colOff>95250</xdr:colOff>
      <xdr:row>14</xdr:row>
      <xdr:rowOff>155605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45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140382</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540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78135</xdr:rowOff>
    </xdr:from>
    <xdr:to>
      <xdr:col>73</xdr:col>
      <xdr:colOff>44450</xdr:colOff>
      <xdr:row>15</xdr:row>
      <xdr:rowOff>8285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47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164512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564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148469</xdr:rowOff>
    </xdr:from>
    <xdr:to>
      <xdr:col>68</xdr:col>
      <xdr:colOff>203200</xdr:colOff>
      <xdr:row>14</xdr:row>
      <xdr:rowOff>78619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37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88796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146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108010</xdr:rowOff>
    </xdr:from>
    <xdr:to>
      <xdr:col>64</xdr:col>
      <xdr:colOff>152400</xdr:colOff>
      <xdr:row>15</xdr:row>
      <xdr:rowOff>38160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50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22937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594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大阪府貝塚市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81,420
79,585
43.93
37,910,031
37,758,607
11,679
19,798,160
30,070,420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令和６年度は、期末手当や勤勉手当の増加により人件費総額が増加したため、比率は１．２ポイント上昇した。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類似団体内平均値と比較し、３．９ポイント上回っているが、これはごみ収集業務の一部及び小学校給食調理業務を直営で実施しているためである。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今後も効率的な事務の執行を図るため、職員配置の最適化に努める。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30988</xdr:rowOff>
    </xdr:from>
    <xdr:to>
      <xdr:col>24</xdr:col>
      <xdr:colOff>25400</xdr:colOff>
      <xdr:row>38</xdr:row>
      <xdr:rowOff>85852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4608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170434</xdr:rowOff>
    </xdr:from>
    <xdr:to>
      <xdr:col>19</xdr:col>
      <xdr:colOff>187325</xdr:colOff>
      <xdr:row>38</xdr:row>
      <xdr:rowOff>30988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140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156718</xdr:rowOff>
    </xdr:from>
    <xdr:to>
      <xdr:col>15</xdr:col>
      <xdr:colOff>98425</xdr:colOff>
      <xdr:row>37</xdr:row>
      <xdr:rowOff>170434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0036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156718</xdr:rowOff>
    </xdr:from>
    <xdr:to>
      <xdr:col>11</xdr:col>
      <xdr:colOff>9525</xdr:colOff>
      <xdr:row>37</xdr:row>
      <xdr:rowOff>170434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0036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35052</xdr:rowOff>
    </xdr:from>
    <xdr:to>
      <xdr:col>24</xdr:col>
      <xdr:colOff>76200</xdr:colOff>
      <xdr:row>38</xdr:row>
      <xdr:rowOff>136652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7129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151638</xdr:rowOff>
    </xdr:from>
    <xdr:to>
      <xdr:col>20</xdr:col>
      <xdr:colOff>38100</xdr:colOff>
      <xdr:row>38</xdr:row>
      <xdr:rowOff>81788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66565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8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119634</xdr:rowOff>
    </xdr:from>
    <xdr:to>
      <xdr:col>15</xdr:col>
      <xdr:colOff>149225</xdr:colOff>
      <xdr:row>38</xdr:row>
      <xdr:rowOff>49785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34561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105918</xdr:rowOff>
    </xdr:from>
    <xdr:to>
      <xdr:col>11</xdr:col>
      <xdr:colOff>60325</xdr:colOff>
      <xdr:row>38</xdr:row>
      <xdr:rowOff>36068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20845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119634</xdr:rowOff>
    </xdr:from>
    <xdr:to>
      <xdr:col>6</xdr:col>
      <xdr:colOff>171450</xdr:colOff>
      <xdr:row>38</xdr:row>
      <xdr:rowOff>49785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34561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令和６年度は、重層的支援体制整備事業を開始したことによる増加や、母子健康管理事業の事業費が増加したため、物件費に係る経常収支比率は上昇した。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昨年に引き続き、類似団体内平均値や全国平均、大阪府平均を下回っており、今後も経費の抑制に努める。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79375</xdr:rowOff>
    </xdr:from>
    <xdr:to>
      <xdr:col>82</xdr:col>
      <xdr:colOff>107950</xdr:colOff>
      <xdr:row>15</xdr:row>
      <xdr:rowOff>3175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479675"/>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79375</xdr:rowOff>
    </xdr:from>
    <xdr:to>
      <xdr:col>78</xdr:col>
      <xdr:colOff>69850</xdr:colOff>
      <xdr:row>14</xdr:row>
      <xdr:rowOff>107950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4796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60325</xdr:rowOff>
    </xdr:from>
    <xdr:to>
      <xdr:col>73</xdr:col>
      <xdr:colOff>180975</xdr:colOff>
      <xdr:row>14</xdr:row>
      <xdr:rowOff>107950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289175"/>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60325</xdr:rowOff>
    </xdr:from>
    <xdr:to>
      <xdr:col>69</xdr:col>
      <xdr:colOff>92075</xdr:colOff>
      <xdr:row>13</xdr:row>
      <xdr:rowOff>146050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28917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123825</xdr:rowOff>
    </xdr:from>
    <xdr:to>
      <xdr:col>82</xdr:col>
      <xdr:colOff>158750</xdr:colOff>
      <xdr:row>15</xdr:row>
      <xdr:rowOff>53975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52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140352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3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28575</xdr:rowOff>
    </xdr:from>
    <xdr:to>
      <xdr:col>78</xdr:col>
      <xdr:colOff>120650</xdr:colOff>
      <xdr:row>14</xdr:row>
      <xdr:rowOff>130175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42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140352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197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57150</xdr:rowOff>
    </xdr:from>
    <xdr:to>
      <xdr:col>74</xdr:col>
      <xdr:colOff>31750</xdr:colOff>
      <xdr:row>14</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9525</xdr:rowOff>
    </xdr:from>
    <xdr:to>
      <xdr:col>69</xdr:col>
      <xdr:colOff>142875</xdr:colOff>
      <xdr:row>13</xdr:row>
      <xdr:rowOff>111125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23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121302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00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95250</xdr:rowOff>
    </xdr:from>
    <xdr:to>
      <xdr:col>65</xdr:col>
      <xdr:colOff>53975</xdr:colOff>
      <xdr:row>14</xdr:row>
      <xdr:rowOff>25400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35577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令和６年度扶助費に係る経常収支比率が類似団体内平均値や全国平均を上回ったが、昨年度より減少した。その要因として、保育所等支援事業や地域生活支援事業の減少があげられる。</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今後、高齢化に伴い扶助費の増加が予想されるため、適正な事務執行に努めることで、上昇の抑制を図る。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xdr:rowOff>
    </xdr:from>
    <xdr:to>
      <xdr:col>24</xdr:col>
      <xdr:colOff>25400</xdr:colOff>
      <xdr:row>57</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77582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69850</xdr:rowOff>
    </xdr:from>
    <xdr:to>
      <xdr:col>19</xdr:col>
      <xdr:colOff>187325</xdr:colOff>
      <xdr:row>57</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6710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127000</xdr:rowOff>
    </xdr:from>
    <xdr:to>
      <xdr:col>15</xdr:col>
      <xdr:colOff>98425</xdr:colOff>
      <xdr:row>56</xdr:row>
      <xdr:rowOff>69850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5567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127000</xdr:rowOff>
    </xdr:from>
    <xdr:to>
      <xdr:col>11</xdr:col>
      <xdr:colOff>9525</xdr:colOff>
      <xdr:row>56</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5567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123825</xdr:rowOff>
    </xdr:from>
    <xdr:to>
      <xdr:col>24</xdr:col>
      <xdr:colOff>76200</xdr:colOff>
      <xdr:row>57</xdr:row>
      <xdr:rowOff>53975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2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95902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97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19050</xdr:rowOff>
    </xdr:from>
    <xdr:to>
      <xdr:col>15</xdr:col>
      <xdr:colOff>149225</xdr:colOff>
      <xdr:row>56</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105427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76200</xdr:rowOff>
    </xdr:from>
    <xdr:to>
      <xdr:col>11</xdr:col>
      <xdr:colOff>60325</xdr:colOff>
      <xdr:row>56</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162577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その他に係る経常経費比率が類似団体平均値を上回っているのは、繰出金の増加が主な要因である。これは、後期高齢者医療事業会計や介護保険事業会計への繰出金等が増加したためである。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今後も、高齢化の進行により後期高齢者医療事業会計や介護保険事業会計への繰出金等は増加していくことが見込まれるので、適正な事務執行に努めることで、上昇の抑制を図る。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99568</xdr:rowOff>
    </xdr:from>
    <xdr:to>
      <xdr:col>82</xdr:col>
      <xdr:colOff>107950</xdr:colOff>
      <xdr:row>58</xdr:row>
      <xdr:rowOff>145288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04366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53848</xdr:rowOff>
    </xdr:from>
    <xdr:to>
      <xdr:col>78</xdr:col>
      <xdr:colOff>69850</xdr:colOff>
      <xdr:row>58</xdr:row>
      <xdr:rowOff>145288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99794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124714</xdr:rowOff>
    </xdr:from>
    <xdr:to>
      <xdr:col>73</xdr:col>
      <xdr:colOff>180975</xdr:colOff>
      <xdr:row>58</xdr:row>
      <xdr:rowOff>53848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9736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124714</xdr:rowOff>
    </xdr:from>
    <xdr:to>
      <xdr:col>69</xdr:col>
      <xdr:colOff>92075</xdr:colOff>
      <xdr:row>58</xdr:row>
      <xdr:rowOff>26416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89736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48768</xdr:rowOff>
    </xdr:from>
    <xdr:to>
      <xdr:col>82</xdr:col>
      <xdr:colOff>158750</xdr:colOff>
      <xdr:row>58</xdr:row>
      <xdr:rowOff>150368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9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20845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96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94488</xdr:rowOff>
    </xdr:from>
    <xdr:to>
      <xdr:col>78</xdr:col>
      <xdr:colOff>120650</xdr:colOff>
      <xdr:row>59</xdr:row>
      <xdr:rowOff>24638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03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9415</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124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3048</xdr:rowOff>
    </xdr:from>
    <xdr:to>
      <xdr:col>74</xdr:col>
      <xdr:colOff>31750</xdr:colOff>
      <xdr:row>58</xdr:row>
      <xdr:rowOff>104648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94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89425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03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73914</xdr:rowOff>
    </xdr:from>
    <xdr:to>
      <xdr:col>69</xdr:col>
      <xdr:colOff>142875</xdr:colOff>
      <xdr:row>58</xdr:row>
      <xdr:rowOff>4064</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160291</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9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令和６年度の比率は減少した。しかし、依然として下水道事業会計や病院事業会計への負担金が大きいことから、類似団体内平均値や全国平均、大阪府平均を上回っている。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下水道普及率が大阪府内で低位であることや、岸和田市貝塚市清掃施設の老朽化により、更新や改修等を行うため今後も下水道事業会計や岸和田市貝塚市清掃施設組合への負担金は高止まりすることが想定されるため、その他の補助費等を含め、適正に精査し抑制に努め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1270</xdr:rowOff>
    </xdr:from>
    <xdr:to>
      <xdr:col>82</xdr:col>
      <xdr:colOff>107950</xdr:colOff>
      <xdr:row>37</xdr:row>
      <xdr:rowOff>19558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34492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19558</xdr:rowOff>
    </xdr:from>
    <xdr:to>
      <xdr:col>78</xdr:col>
      <xdr:colOff>69850</xdr:colOff>
      <xdr:row>37</xdr:row>
      <xdr:rowOff>37846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3632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37846</xdr:rowOff>
    </xdr:from>
    <xdr:to>
      <xdr:col>73</xdr:col>
      <xdr:colOff>180975</xdr:colOff>
      <xdr:row>37</xdr:row>
      <xdr:rowOff>42418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3814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42418</xdr:rowOff>
    </xdr:from>
    <xdr:to>
      <xdr:col>69</xdr:col>
      <xdr:colOff>92075</xdr:colOff>
      <xdr:row>37</xdr:row>
      <xdr:rowOff>78994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3860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121920</xdr:rowOff>
    </xdr:from>
    <xdr:to>
      <xdr:col>82</xdr:col>
      <xdr:colOff>158750</xdr:colOff>
      <xdr:row>37</xdr:row>
      <xdr:rowOff>52070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93997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140208</xdr:rowOff>
    </xdr:from>
    <xdr:to>
      <xdr:col>78</xdr:col>
      <xdr:colOff>120650</xdr:colOff>
      <xdr:row>37</xdr:row>
      <xdr:rowOff>70358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158496</xdr:rowOff>
    </xdr:from>
    <xdr:to>
      <xdr:col>74</xdr:col>
      <xdr:colOff>31750</xdr:colOff>
      <xdr:row>37</xdr:row>
      <xdr:rowOff>88646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163068</xdr:rowOff>
    </xdr:from>
    <xdr:to>
      <xdr:col>69</xdr:col>
      <xdr:colOff>142875</xdr:colOff>
      <xdr:row>37</xdr:row>
      <xdr:rowOff>93218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28194</xdr:rowOff>
    </xdr:from>
    <xdr:to>
      <xdr:col>65</xdr:col>
      <xdr:colOff>53975</xdr:colOff>
      <xdr:row>37</xdr:row>
      <xdr:rowOff>129794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114571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昨年度に引き続き、全国平均を下回ってはいるが、類似団体内平均値と大阪府平均は上回った。令和６年度より全小学校屋内運動場空調設置工事や新庁舎整備事業に対する起債の元金償還開始に伴い、一般単独事業債の償還額が増加したこともあり、比率は増加した。</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新庁舎整備事業に加え、三館等合同施設整備事業、岸和田市貝塚市斎場整備事業に対する起債の償還等により、さらなる比率の上昇が見込まれるため、起債対象事業の平準化を図り、公債費の抑制に努め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142239</xdr:rowOff>
    </xdr:from>
    <xdr:to>
      <xdr:col>24</xdr:col>
      <xdr:colOff>25400</xdr:colOff>
      <xdr:row>76</xdr:row>
      <xdr:rowOff>149861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31724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104139</xdr:rowOff>
    </xdr:from>
    <xdr:to>
      <xdr:col>19</xdr:col>
      <xdr:colOff>187325</xdr:colOff>
      <xdr:row>76</xdr:row>
      <xdr:rowOff>142239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1343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43180</xdr:rowOff>
    </xdr:from>
    <xdr:to>
      <xdr:col>15</xdr:col>
      <xdr:colOff>98425</xdr:colOff>
      <xdr:row>76</xdr:row>
      <xdr:rowOff>104139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0733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43180</xdr:rowOff>
    </xdr:from>
    <xdr:to>
      <xdr:col>11</xdr:col>
      <xdr:colOff>9525</xdr:colOff>
      <xdr:row>76</xdr:row>
      <xdr:rowOff>81280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73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71138</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91439</xdr:rowOff>
    </xdr:from>
    <xdr:to>
      <xdr:col>20</xdr:col>
      <xdr:colOff>38100</xdr:colOff>
      <xdr:row>77</xdr:row>
      <xdr:rowOff>21589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31767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9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53339</xdr:rowOff>
    </xdr:from>
    <xdr:to>
      <xdr:col>15</xdr:col>
      <xdr:colOff>149225</xdr:colOff>
      <xdr:row>76</xdr:row>
      <xdr:rowOff>154939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163830</xdr:rowOff>
    </xdr:from>
    <xdr:to>
      <xdr:col>11</xdr:col>
      <xdr:colOff>60325</xdr:colOff>
      <xdr:row>76</xdr:row>
      <xdr:rowOff>93980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104157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に比べ、維持補修費が減少したものの、繰出金、扶助費等が増加したため、公債費以外の経常経費充当一般財源額及び比率が増加した。類似団体内平均値や全国平均、大阪府平均を上回っており、財政の硬直化が見ら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今後も、業務の効率化等により経常経費の削減に取り組み、比率の減少を目指す。</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56135</xdr:rowOff>
    </xdr:from>
    <xdr:to>
      <xdr:col>82</xdr:col>
      <xdr:colOff>107950</xdr:colOff>
      <xdr:row>77</xdr:row>
      <xdr:rowOff>83565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57785"/>
          <a:ext cx="838200"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99568</xdr:rowOff>
    </xdr:from>
    <xdr:to>
      <xdr:col>78</xdr:col>
      <xdr:colOff>69850</xdr:colOff>
      <xdr:row>77</xdr:row>
      <xdr:rowOff>56135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29768"/>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51562</xdr:rowOff>
    </xdr:from>
    <xdr:to>
      <xdr:col>73</xdr:col>
      <xdr:colOff>180975</xdr:colOff>
      <xdr:row>76</xdr:row>
      <xdr:rowOff>99568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10312"/>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51562</xdr:rowOff>
    </xdr:from>
    <xdr:to>
      <xdr:col>69</xdr:col>
      <xdr:colOff>92075</xdr:colOff>
      <xdr:row>76</xdr:row>
      <xdr:rowOff>35561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10312"/>
          <a:ext cx="889000" cy="15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32765</xdr:rowOff>
    </xdr:from>
    <xdr:to>
      <xdr:col>82</xdr:col>
      <xdr:colOff>158750</xdr:colOff>
      <xdr:row>77</xdr:row>
      <xdr:rowOff>134365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4842</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5335</xdr:rowOff>
    </xdr:from>
    <xdr:to>
      <xdr:col>78</xdr:col>
      <xdr:colOff>120650</xdr:colOff>
      <xdr:row>77</xdr:row>
      <xdr:rowOff>106935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91712</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93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48768</xdr:rowOff>
    </xdr:from>
    <xdr:to>
      <xdr:col>74</xdr:col>
      <xdr:colOff>31750</xdr:colOff>
      <xdr:row>76</xdr:row>
      <xdr:rowOff>150368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762</xdr:rowOff>
    </xdr:from>
    <xdr:to>
      <xdr:col>69</xdr:col>
      <xdr:colOff>142875</xdr:colOff>
      <xdr:row>75</xdr:row>
      <xdr:rowOff>102362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87140</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45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71138</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大阪府貝塚市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85471</xdr:rowOff>
    </xdr:from>
    <xdr:to>
      <xdr:col>29</xdr:col>
      <xdr:colOff>127000</xdr:colOff>
      <xdr:row>18</xdr:row>
      <xdr:rowOff>165303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19196"/>
          <a:ext cx="647700" cy="798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165303</xdr:rowOff>
    </xdr:from>
    <xdr:to>
      <xdr:col>26</xdr:col>
      <xdr:colOff>50800</xdr:colOff>
      <xdr:row>19</xdr:row>
      <xdr:rowOff>47866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99028"/>
          <a:ext cx="698500" cy="54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47866</xdr:rowOff>
    </xdr:from>
    <xdr:to>
      <xdr:col>22</xdr:col>
      <xdr:colOff>114300</xdr:colOff>
      <xdr:row>19</xdr:row>
      <xdr:rowOff>54140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53041"/>
          <a:ext cx="698500" cy="62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54140</xdr:rowOff>
    </xdr:from>
    <xdr:to>
      <xdr:col>18</xdr:col>
      <xdr:colOff>177800</xdr:colOff>
      <xdr:row>19</xdr:row>
      <xdr:rowOff>96228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59315"/>
          <a:ext cx="698500" cy="42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34671</xdr:rowOff>
    </xdr:from>
    <xdr:to>
      <xdr:col>29</xdr:col>
      <xdr:colOff>177800</xdr:colOff>
      <xdr:row>18</xdr:row>
      <xdr:rowOff>136271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683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51198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1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114503</xdr:rowOff>
    </xdr:from>
    <xdr:to>
      <xdr:col>26</xdr:col>
      <xdr:colOff>101600</xdr:colOff>
      <xdr:row>19</xdr:row>
      <xdr:rowOff>44653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48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54830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17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168516</xdr:rowOff>
    </xdr:from>
    <xdr:to>
      <xdr:col>22</xdr:col>
      <xdr:colOff>165100</xdr:colOff>
      <xdr:row>19</xdr:row>
      <xdr:rowOff>98666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02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108843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71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3340</xdr:rowOff>
    </xdr:from>
    <xdr:to>
      <xdr:col>19</xdr:col>
      <xdr:colOff>38100</xdr:colOff>
      <xdr:row>19</xdr:row>
      <xdr:rowOff>104940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08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115117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77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45428</xdr:rowOff>
    </xdr:from>
    <xdr:to>
      <xdr:col>15</xdr:col>
      <xdr:colOff>101600</xdr:colOff>
      <xdr:row>19</xdr:row>
      <xdr:rowOff>147028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50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157205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19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236565</xdr:rowOff>
    </xdr:from>
    <xdr:to>
      <xdr:col>29</xdr:col>
      <xdr:colOff>127000</xdr:colOff>
      <xdr:row>35</xdr:row>
      <xdr:rowOff>303610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46915"/>
          <a:ext cx="647700" cy="670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221342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31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303610</xdr:rowOff>
    </xdr:from>
    <xdr:to>
      <xdr:col>26</xdr:col>
      <xdr:colOff>50800</xdr:colOff>
      <xdr:row>35</xdr:row>
      <xdr:rowOff>320265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13960"/>
          <a:ext cx="698500" cy="166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320265</xdr:rowOff>
    </xdr:from>
    <xdr:to>
      <xdr:col>22</xdr:col>
      <xdr:colOff>114300</xdr:colOff>
      <xdr:row>36</xdr:row>
      <xdr:rowOff>48427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30615"/>
          <a:ext cx="698500" cy="710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44802</xdr:rowOff>
    </xdr:from>
    <xdr:to>
      <xdr:col>18</xdr:col>
      <xdr:colOff>177800</xdr:colOff>
      <xdr:row>36</xdr:row>
      <xdr:rowOff>48427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98052"/>
          <a:ext cx="698500" cy="3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185765</xdr:rowOff>
    </xdr:from>
    <xdr:to>
      <xdr:col>29</xdr:col>
      <xdr:colOff>177800</xdr:colOff>
      <xdr:row>35</xdr:row>
      <xdr:rowOff>287365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96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30842</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64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252810</xdr:rowOff>
    </xdr:from>
    <xdr:to>
      <xdr:col>26</xdr:col>
      <xdr:colOff>101600</xdr:colOff>
      <xdr:row>36</xdr:row>
      <xdr:rowOff>11510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631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339187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4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269465</xdr:rowOff>
    </xdr:from>
    <xdr:to>
      <xdr:col>22</xdr:col>
      <xdr:colOff>165100</xdr:colOff>
      <xdr:row>36</xdr:row>
      <xdr:rowOff>28165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79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12942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6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340527</xdr:rowOff>
    </xdr:from>
    <xdr:to>
      <xdr:col>19</xdr:col>
      <xdr:colOff>38100</xdr:colOff>
      <xdr:row>36</xdr:row>
      <xdr:rowOff>99227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50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84004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37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336902</xdr:rowOff>
    </xdr:from>
    <xdr:to>
      <xdr:col>15</xdr:col>
      <xdr:colOff>101600</xdr:colOff>
      <xdr:row>36</xdr:row>
      <xdr:rowOff>95602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47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80379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3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大阪府貝塚市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81,420
79,585
43.93
37,910,031
37,758,607
11,679
19,798,160
30,070,420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83383</xdr:rowOff>
    </xdr:from>
    <xdr:to>
      <xdr:col>24</xdr:col>
      <xdr:colOff>63500</xdr:colOff>
      <xdr:row>36</xdr:row>
      <xdr:rowOff>41565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84133"/>
          <a:ext cx="838200" cy="12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41565</xdr:rowOff>
    </xdr:from>
    <xdr:to>
      <xdr:col>19</xdr:col>
      <xdr:colOff>177800</xdr:colOff>
      <xdr:row>36</xdr:row>
      <xdr:rowOff>76329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13765"/>
          <a:ext cx="889000" cy="3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67152</xdr:rowOff>
    </xdr:from>
    <xdr:to>
      <xdr:col>15</xdr:col>
      <xdr:colOff>50800</xdr:colOff>
      <xdr:row>36</xdr:row>
      <xdr:rowOff>76329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39352"/>
          <a:ext cx="889000" cy="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67152</xdr:rowOff>
    </xdr:from>
    <xdr:to>
      <xdr:col>10</xdr:col>
      <xdr:colOff>114300</xdr:colOff>
      <xdr:row>36</xdr:row>
      <xdr:rowOff>151195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39352"/>
          <a:ext cx="889000" cy="8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32583</xdr:rowOff>
    </xdr:from>
    <xdr:to>
      <xdr:col>24</xdr:col>
      <xdr:colOff>114300</xdr:colOff>
      <xdr:row>35</xdr:row>
      <xdr:rowOff>134183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3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55460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8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162215</xdr:rowOff>
    </xdr:from>
    <xdr:to>
      <xdr:col>20</xdr:col>
      <xdr:colOff>38100</xdr:colOff>
      <xdr:row>36</xdr:row>
      <xdr:rowOff>92365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6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108892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3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25529</xdr:rowOff>
    </xdr:from>
    <xdr:to>
      <xdr:col>15</xdr:col>
      <xdr:colOff>101600</xdr:colOff>
      <xdr:row>36</xdr:row>
      <xdr:rowOff>127129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9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143656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72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16352</xdr:rowOff>
    </xdr:from>
    <xdr:to>
      <xdr:col>10</xdr:col>
      <xdr:colOff>165100</xdr:colOff>
      <xdr:row>36</xdr:row>
      <xdr:rowOff>117952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8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134479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63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100395</xdr:rowOff>
    </xdr:from>
    <xdr:to>
      <xdr:col>6</xdr:col>
      <xdr:colOff>38100</xdr:colOff>
      <xdr:row>37</xdr:row>
      <xdr:rowOff>30545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7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47072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4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106863</xdr:rowOff>
    </xdr:from>
    <xdr:to>
      <xdr:col>24</xdr:col>
      <xdr:colOff>63500</xdr:colOff>
      <xdr:row>58</xdr:row>
      <xdr:rowOff>111239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50963"/>
          <a:ext cx="838200" cy="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89927</xdr:rowOff>
    </xdr:from>
    <xdr:to>
      <xdr:col>19</xdr:col>
      <xdr:colOff>177800</xdr:colOff>
      <xdr:row>58</xdr:row>
      <xdr:rowOff>111239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34027"/>
          <a:ext cx="889000" cy="2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89927</xdr:rowOff>
    </xdr:from>
    <xdr:to>
      <xdr:col>15</xdr:col>
      <xdr:colOff>50800</xdr:colOff>
      <xdr:row>58</xdr:row>
      <xdr:rowOff>108297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34027"/>
          <a:ext cx="889000" cy="1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108297</xdr:rowOff>
    </xdr:from>
    <xdr:to>
      <xdr:col>10</xdr:col>
      <xdr:colOff>114300</xdr:colOff>
      <xdr:row>58</xdr:row>
      <xdr:rowOff>122016</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52397"/>
          <a:ext cx="889000" cy="1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56063</xdr:rowOff>
    </xdr:from>
    <xdr:to>
      <xdr:col>24</xdr:col>
      <xdr:colOff>114300</xdr:colOff>
      <xdr:row>58</xdr:row>
      <xdr:rowOff>157663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1000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142440</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1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60439</xdr:rowOff>
    </xdr:from>
    <xdr:to>
      <xdr:col>20</xdr:col>
      <xdr:colOff>38100</xdr:colOff>
      <xdr:row>58</xdr:row>
      <xdr:rowOff>162039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1000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153166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9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39127</xdr:rowOff>
    </xdr:from>
    <xdr:to>
      <xdr:col>15</xdr:col>
      <xdr:colOff>101600</xdr:colOff>
      <xdr:row>58</xdr:row>
      <xdr:rowOff>140727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8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131854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75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57497</xdr:rowOff>
    </xdr:from>
    <xdr:to>
      <xdr:col>10</xdr:col>
      <xdr:colOff>165100</xdr:colOff>
      <xdr:row>58</xdr:row>
      <xdr:rowOff>159097</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1000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150224</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9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71216</xdr:rowOff>
    </xdr:from>
    <xdr:to>
      <xdr:col>6</xdr:col>
      <xdr:colOff>38100</xdr:colOff>
      <xdr:row>59</xdr:row>
      <xdr:rowOff>1366</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1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163943</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10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69292</xdr:rowOff>
    </xdr:from>
    <xdr:to>
      <xdr:col>24</xdr:col>
      <xdr:colOff>63500</xdr:colOff>
      <xdr:row>78</xdr:row>
      <xdr:rowOff>70053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442392"/>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70053</xdr:rowOff>
    </xdr:from>
    <xdr:to>
      <xdr:col>19</xdr:col>
      <xdr:colOff>177800</xdr:colOff>
      <xdr:row>78</xdr:row>
      <xdr:rowOff>75958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43153"/>
          <a:ext cx="8890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75958</xdr:rowOff>
    </xdr:from>
    <xdr:to>
      <xdr:col>15</xdr:col>
      <xdr:colOff>50800</xdr:colOff>
      <xdr:row>78</xdr:row>
      <xdr:rowOff>78893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49058"/>
          <a:ext cx="889000" cy="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76378</xdr:rowOff>
    </xdr:from>
    <xdr:to>
      <xdr:col>10</xdr:col>
      <xdr:colOff>114300</xdr:colOff>
      <xdr:row>78</xdr:row>
      <xdr:rowOff>78893</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449478"/>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18492</xdr:rowOff>
    </xdr:from>
    <xdr:to>
      <xdr:col>24</xdr:col>
      <xdr:colOff>114300</xdr:colOff>
      <xdr:row>78</xdr:row>
      <xdr:rowOff>120092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39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133622</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3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19253</xdr:rowOff>
    </xdr:from>
    <xdr:to>
      <xdr:col>20</xdr:col>
      <xdr:colOff>38100</xdr:colOff>
      <xdr:row>78</xdr:row>
      <xdr:rowOff>120853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39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111980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485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25158</xdr:rowOff>
    </xdr:from>
    <xdr:to>
      <xdr:col>15</xdr:col>
      <xdr:colOff>101600</xdr:colOff>
      <xdr:row>78</xdr:row>
      <xdr:rowOff>126758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39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117885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490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28093</xdr:rowOff>
    </xdr:from>
    <xdr:to>
      <xdr:col>10</xdr:col>
      <xdr:colOff>165100</xdr:colOff>
      <xdr:row>78</xdr:row>
      <xdr:rowOff>129693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0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120820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49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25578</xdr:rowOff>
    </xdr:from>
    <xdr:to>
      <xdr:col>6</xdr:col>
      <xdr:colOff>38100</xdr:colOff>
      <xdr:row>78</xdr:row>
      <xdr:rowOff>127178</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39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118305</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49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157933</xdr:rowOff>
    </xdr:from>
    <xdr:to>
      <xdr:col>24</xdr:col>
      <xdr:colOff>63500</xdr:colOff>
      <xdr:row>96</xdr:row>
      <xdr:rowOff>19283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3797300" y="16445683"/>
          <a:ext cx="838200" cy="3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157933</xdr:rowOff>
    </xdr:from>
    <xdr:to>
      <xdr:col>19</xdr:col>
      <xdr:colOff>177800</xdr:colOff>
      <xdr:row>96</xdr:row>
      <xdr:rowOff>127888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445683"/>
          <a:ext cx="889000" cy="14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111212</xdr:rowOff>
    </xdr:from>
    <xdr:to>
      <xdr:col>15</xdr:col>
      <xdr:colOff>50800</xdr:colOff>
      <xdr:row>96</xdr:row>
      <xdr:rowOff>127888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398962"/>
          <a:ext cx="889000" cy="188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111212</xdr:rowOff>
    </xdr:from>
    <xdr:to>
      <xdr:col>10</xdr:col>
      <xdr:colOff>114300</xdr:colOff>
      <xdr:row>97</xdr:row>
      <xdr:rowOff>62336</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398962"/>
          <a:ext cx="889000" cy="29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139933</xdr:rowOff>
    </xdr:from>
    <xdr:to>
      <xdr:col>24</xdr:col>
      <xdr:colOff>114300</xdr:colOff>
      <xdr:row>96</xdr:row>
      <xdr:rowOff>70083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42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162810</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279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107133</xdr:rowOff>
    </xdr:from>
    <xdr:to>
      <xdr:col>20</xdr:col>
      <xdr:colOff>38100</xdr:colOff>
      <xdr:row>96</xdr:row>
      <xdr:rowOff>37283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39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53810</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170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77088</xdr:rowOff>
    </xdr:from>
    <xdr:to>
      <xdr:col>15</xdr:col>
      <xdr:colOff>101600</xdr:colOff>
      <xdr:row>97</xdr:row>
      <xdr:rowOff>7238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53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23765</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311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60412</xdr:rowOff>
    </xdr:from>
    <xdr:to>
      <xdr:col>10</xdr:col>
      <xdr:colOff>165100</xdr:colOff>
      <xdr:row>95</xdr:row>
      <xdr:rowOff>162012</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34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7089</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123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11536</xdr:rowOff>
    </xdr:from>
    <xdr:to>
      <xdr:col>6</xdr:col>
      <xdr:colOff>38100</xdr:colOff>
      <xdr:row>97</xdr:row>
      <xdr:rowOff>113136</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64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129663</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417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60269</xdr:rowOff>
    </xdr:from>
    <xdr:to>
      <xdr:col>55</xdr:col>
      <xdr:colOff>0</xdr:colOff>
      <xdr:row>37</xdr:row>
      <xdr:rowOff>19388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232469"/>
          <a:ext cx="838200" cy="130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156312</xdr:rowOff>
    </xdr:from>
    <xdr:to>
      <xdr:col>50</xdr:col>
      <xdr:colOff>114300</xdr:colOff>
      <xdr:row>37</xdr:row>
      <xdr:rowOff>19388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28512"/>
          <a:ext cx="889000" cy="3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156312</xdr:rowOff>
    </xdr:from>
    <xdr:to>
      <xdr:col>45</xdr:col>
      <xdr:colOff>177800</xdr:colOff>
      <xdr:row>37</xdr:row>
      <xdr:rowOff>11593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28512"/>
          <a:ext cx="889000" cy="2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84554</xdr:rowOff>
    </xdr:from>
    <xdr:to>
      <xdr:col>41</xdr:col>
      <xdr:colOff>50800</xdr:colOff>
      <xdr:row>37</xdr:row>
      <xdr:rowOff>11593</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70954"/>
          <a:ext cx="889000" cy="78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9469</xdr:rowOff>
    </xdr:from>
    <xdr:to>
      <xdr:col>55</xdr:col>
      <xdr:colOff>50800</xdr:colOff>
      <xdr:row>36</xdr:row>
      <xdr:rowOff>111069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18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32346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03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140038</xdr:rowOff>
    </xdr:from>
    <xdr:to>
      <xdr:col>50</xdr:col>
      <xdr:colOff>165100</xdr:colOff>
      <xdr:row>37</xdr:row>
      <xdr:rowOff>70188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1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61315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404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105512</xdr:rowOff>
    </xdr:from>
    <xdr:to>
      <xdr:col>46</xdr:col>
      <xdr:colOff>38100</xdr:colOff>
      <xdr:row>37</xdr:row>
      <xdr:rowOff>35662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7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26789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7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132243</xdr:rowOff>
    </xdr:from>
    <xdr:to>
      <xdr:col>41</xdr:col>
      <xdr:colOff>101600</xdr:colOff>
      <xdr:row>37</xdr:row>
      <xdr:rowOff>62393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0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53520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39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33754</xdr:rowOff>
    </xdr:from>
    <xdr:to>
      <xdr:col>36</xdr:col>
      <xdr:colOff>165100</xdr:colOff>
      <xdr:row>32</xdr:row>
      <xdr:rowOff>135354</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2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126481</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12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83562</xdr:rowOff>
    </xdr:from>
    <xdr:to>
      <xdr:col>55</xdr:col>
      <xdr:colOff>0</xdr:colOff>
      <xdr:row>58</xdr:row>
      <xdr:rowOff>25998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856212"/>
          <a:ext cx="838200" cy="11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68562</xdr:rowOff>
    </xdr:from>
    <xdr:to>
      <xdr:col>50</xdr:col>
      <xdr:colOff>114300</xdr:colOff>
      <xdr:row>57</xdr:row>
      <xdr:rowOff>83562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669762"/>
          <a:ext cx="889000" cy="186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169734</xdr:rowOff>
    </xdr:from>
    <xdr:to>
      <xdr:col>45</xdr:col>
      <xdr:colOff>177800</xdr:colOff>
      <xdr:row>56</xdr:row>
      <xdr:rowOff>68562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428034"/>
          <a:ext cx="889000" cy="24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169734</xdr:rowOff>
    </xdr:from>
    <xdr:to>
      <xdr:col>41</xdr:col>
      <xdr:colOff>50800</xdr:colOff>
      <xdr:row>57</xdr:row>
      <xdr:rowOff>126724</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428034"/>
          <a:ext cx="889000" cy="47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146648</xdr:rowOff>
    </xdr:from>
    <xdr:to>
      <xdr:col>55</xdr:col>
      <xdr:colOff>50800</xdr:colOff>
      <xdr:row>58</xdr:row>
      <xdr:rowOff>76798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91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125075</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89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32762</xdr:rowOff>
    </xdr:from>
    <xdr:to>
      <xdr:col>50</xdr:col>
      <xdr:colOff>165100</xdr:colOff>
      <xdr:row>57</xdr:row>
      <xdr:rowOff>134362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80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125489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898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17762</xdr:rowOff>
    </xdr:from>
    <xdr:to>
      <xdr:col>46</xdr:col>
      <xdr:colOff>38100</xdr:colOff>
      <xdr:row>56</xdr:row>
      <xdr:rowOff>119362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61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135889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39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118934</xdr:rowOff>
    </xdr:from>
    <xdr:to>
      <xdr:col>41</xdr:col>
      <xdr:colOff>101600</xdr:colOff>
      <xdr:row>55</xdr:row>
      <xdr:rowOff>49084</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37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65611</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15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75924</xdr:rowOff>
    </xdr:from>
    <xdr:to>
      <xdr:col>36</xdr:col>
      <xdr:colOff>165100</xdr:colOff>
      <xdr:row>58</xdr:row>
      <xdr:rowOff>6074</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4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168651</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41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129394</xdr:rowOff>
    </xdr:from>
    <xdr:to>
      <xdr:col>55</xdr:col>
      <xdr:colOff>0</xdr:colOff>
      <xdr:row>79</xdr:row>
      <xdr:rowOff>31535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502494"/>
          <a:ext cx="838200" cy="7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20676</xdr:rowOff>
    </xdr:from>
    <xdr:to>
      <xdr:col>50</xdr:col>
      <xdr:colOff>114300</xdr:colOff>
      <xdr:row>78</xdr:row>
      <xdr:rowOff>129394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393776"/>
          <a:ext cx="889000" cy="108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20676</xdr:rowOff>
    </xdr:from>
    <xdr:to>
      <xdr:col>45</xdr:col>
      <xdr:colOff>177800</xdr:colOff>
      <xdr:row>78</xdr:row>
      <xdr:rowOff>162864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393776"/>
          <a:ext cx="889000" cy="14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160426</xdr:rowOff>
    </xdr:from>
    <xdr:to>
      <xdr:col>41</xdr:col>
      <xdr:colOff>50800</xdr:colOff>
      <xdr:row>78</xdr:row>
      <xdr:rowOff>162864</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533526"/>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152185</xdr:rowOff>
    </xdr:from>
    <xdr:to>
      <xdr:col>55</xdr:col>
      <xdr:colOff>50800</xdr:colOff>
      <xdr:row>79</xdr:row>
      <xdr:rowOff>82335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52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67112</xdr:rowOff>
    </xdr:from>
    <xdr:ext cx="378565"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4402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78594</xdr:rowOff>
    </xdr:from>
    <xdr:to>
      <xdr:col>50</xdr:col>
      <xdr:colOff>165100</xdr:colOff>
      <xdr:row>79</xdr:row>
      <xdr:rowOff>8744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5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171321</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44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141326</xdr:rowOff>
    </xdr:from>
    <xdr:to>
      <xdr:col>46</xdr:col>
      <xdr:colOff>38100</xdr:colOff>
      <xdr:row>78</xdr:row>
      <xdr:rowOff>71476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3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88003</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311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112064</xdr:rowOff>
    </xdr:from>
    <xdr:to>
      <xdr:col>41</xdr:col>
      <xdr:colOff>101600</xdr:colOff>
      <xdr:row>79</xdr:row>
      <xdr:rowOff>42214</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48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33341</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57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109626</xdr:rowOff>
    </xdr:from>
    <xdr:to>
      <xdr:col>36</xdr:col>
      <xdr:colOff>165100</xdr:colOff>
      <xdr:row>79</xdr:row>
      <xdr:rowOff>39776</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8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30903</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7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7646</xdr:rowOff>
    </xdr:from>
    <xdr:to>
      <xdr:col>55</xdr:col>
      <xdr:colOff>0</xdr:colOff>
      <xdr:row>98</xdr:row>
      <xdr:rowOff>13018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809746"/>
          <a:ext cx="8382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159829</xdr:rowOff>
    </xdr:from>
    <xdr:to>
      <xdr:col>50</xdr:col>
      <xdr:colOff>114300</xdr:colOff>
      <xdr:row>98</xdr:row>
      <xdr:rowOff>13018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619029"/>
          <a:ext cx="889000" cy="19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62942</xdr:rowOff>
    </xdr:from>
    <xdr:to>
      <xdr:col>45</xdr:col>
      <xdr:colOff>177800</xdr:colOff>
      <xdr:row>96</xdr:row>
      <xdr:rowOff>159829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179242"/>
          <a:ext cx="889000" cy="43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62942</xdr:rowOff>
    </xdr:from>
    <xdr:to>
      <xdr:col>41</xdr:col>
      <xdr:colOff>50800</xdr:colOff>
      <xdr:row>97</xdr:row>
      <xdr:rowOff>125298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179242"/>
          <a:ext cx="889000" cy="57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128296</xdr:rowOff>
    </xdr:from>
    <xdr:to>
      <xdr:col>55</xdr:col>
      <xdr:colOff>50800</xdr:colOff>
      <xdr:row>98</xdr:row>
      <xdr:rowOff>58446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75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106723</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73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133668</xdr:rowOff>
    </xdr:from>
    <xdr:to>
      <xdr:col>50</xdr:col>
      <xdr:colOff>165100</xdr:colOff>
      <xdr:row>98</xdr:row>
      <xdr:rowOff>63818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6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54945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57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109029</xdr:rowOff>
    </xdr:from>
    <xdr:to>
      <xdr:col>46</xdr:col>
      <xdr:colOff>38100</xdr:colOff>
      <xdr:row>97</xdr:row>
      <xdr:rowOff>39179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56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55706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34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12142</xdr:rowOff>
    </xdr:from>
    <xdr:to>
      <xdr:col>41</xdr:col>
      <xdr:colOff>101600</xdr:colOff>
      <xdr:row>94</xdr:row>
      <xdr:rowOff>113742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1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130269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590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74498</xdr:rowOff>
    </xdr:from>
    <xdr:to>
      <xdr:col>36</xdr:col>
      <xdr:colOff>165100</xdr:colOff>
      <xdr:row>98</xdr:row>
      <xdr:rowOff>4648</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0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167225</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79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118554</xdr:rowOff>
    </xdr:from>
    <xdr:to>
      <xdr:col>85</xdr:col>
      <xdr:colOff>127000</xdr:colOff>
      <xdr:row>76</xdr:row>
      <xdr:rowOff>148210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148754"/>
          <a:ext cx="838200" cy="29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148210</xdr:rowOff>
    </xdr:from>
    <xdr:to>
      <xdr:col>81</xdr:col>
      <xdr:colOff>50800</xdr:colOff>
      <xdr:row>76</xdr:row>
      <xdr:rowOff>161658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178410"/>
          <a:ext cx="889000" cy="1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161658</xdr:rowOff>
    </xdr:from>
    <xdr:to>
      <xdr:col>76</xdr:col>
      <xdr:colOff>114300</xdr:colOff>
      <xdr:row>77</xdr:row>
      <xdr:rowOff>6592</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91858"/>
          <a:ext cx="889000" cy="1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6592</xdr:rowOff>
    </xdr:from>
    <xdr:to>
      <xdr:col>71</xdr:col>
      <xdr:colOff>177800</xdr:colOff>
      <xdr:row>77</xdr:row>
      <xdr:rowOff>16472</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08242"/>
          <a:ext cx="889000" cy="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67754</xdr:rowOff>
    </xdr:from>
    <xdr:to>
      <xdr:col>85</xdr:col>
      <xdr:colOff>177800</xdr:colOff>
      <xdr:row>76</xdr:row>
      <xdr:rowOff>169354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9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46181</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7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97410</xdr:rowOff>
    </xdr:from>
    <xdr:to>
      <xdr:col>81</xdr:col>
      <xdr:colOff>101600</xdr:colOff>
      <xdr:row>77</xdr:row>
      <xdr:rowOff>27560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2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18687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2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110858</xdr:rowOff>
    </xdr:from>
    <xdr:to>
      <xdr:col>76</xdr:col>
      <xdr:colOff>165100</xdr:colOff>
      <xdr:row>77</xdr:row>
      <xdr:rowOff>41008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4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32135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23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127242</xdr:rowOff>
    </xdr:from>
    <xdr:to>
      <xdr:col>72</xdr:col>
      <xdr:colOff>38100</xdr:colOff>
      <xdr:row>77</xdr:row>
      <xdr:rowOff>57392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5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48519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25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137122</xdr:rowOff>
    </xdr:from>
    <xdr:to>
      <xdr:col>67</xdr:col>
      <xdr:colOff>101600</xdr:colOff>
      <xdr:row>77</xdr:row>
      <xdr:rowOff>67272</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6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58399</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26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26533</xdr:rowOff>
    </xdr:from>
    <xdr:to>
      <xdr:col>85</xdr:col>
      <xdr:colOff>127000</xdr:colOff>
      <xdr:row>98</xdr:row>
      <xdr:rowOff>37105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28633"/>
          <a:ext cx="838200" cy="1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37105</xdr:rowOff>
    </xdr:from>
    <xdr:to>
      <xdr:col>81</xdr:col>
      <xdr:colOff>50800</xdr:colOff>
      <xdr:row>98</xdr:row>
      <xdr:rowOff>54477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39205"/>
          <a:ext cx="889000" cy="1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126633</xdr:rowOff>
    </xdr:from>
    <xdr:to>
      <xdr:col>76</xdr:col>
      <xdr:colOff>114300</xdr:colOff>
      <xdr:row>98</xdr:row>
      <xdr:rowOff>54477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585833"/>
          <a:ext cx="889000" cy="27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126633</xdr:rowOff>
    </xdr:from>
    <xdr:to>
      <xdr:col>71</xdr:col>
      <xdr:colOff>177800</xdr:colOff>
      <xdr:row>97</xdr:row>
      <xdr:rowOff>132933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585833"/>
          <a:ext cx="889000" cy="17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147183</xdr:rowOff>
    </xdr:from>
    <xdr:to>
      <xdr:col>85</xdr:col>
      <xdr:colOff>177800</xdr:colOff>
      <xdr:row>98</xdr:row>
      <xdr:rowOff>77333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7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62110</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92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157755</xdr:rowOff>
    </xdr:from>
    <xdr:to>
      <xdr:col>81</xdr:col>
      <xdr:colOff>101600</xdr:colOff>
      <xdr:row>98</xdr:row>
      <xdr:rowOff>87905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79032</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8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3677</xdr:rowOff>
    </xdr:from>
    <xdr:to>
      <xdr:col>76</xdr:col>
      <xdr:colOff>165100</xdr:colOff>
      <xdr:row>98</xdr:row>
      <xdr:rowOff>105277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0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96404</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57428" y="1689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75833</xdr:rowOff>
    </xdr:from>
    <xdr:to>
      <xdr:col>72</xdr:col>
      <xdr:colOff>38100</xdr:colOff>
      <xdr:row>97</xdr:row>
      <xdr:rowOff>5983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3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22510</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31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82133</xdr:rowOff>
    </xdr:from>
    <xdr:to>
      <xdr:col>67</xdr:col>
      <xdr:colOff>101600</xdr:colOff>
      <xdr:row>98</xdr:row>
      <xdr:rowOff>12283</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1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28810</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8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43688</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023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43688</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73023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164338</xdr:rowOff>
    </xdr:from>
    <xdr:to>
      <xdr:col>102</xdr:col>
      <xdr:colOff>165100</xdr:colOff>
      <xdr:row>39</xdr:row>
      <xdr:rowOff>94488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85615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105890</xdr:rowOff>
    </xdr:from>
    <xdr:to>
      <xdr:col>116</xdr:col>
      <xdr:colOff>63500</xdr:colOff>
      <xdr:row>58</xdr:row>
      <xdr:rowOff>106667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49990"/>
          <a:ext cx="8382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106667</xdr:rowOff>
    </xdr:from>
    <xdr:to>
      <xdr:col>111</xdr:col>
      <xdr:colOff>177800</xdr:colOff>
      <xdr:row>58</xdr:row>
      <xdr:rowOff>107353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50767"/>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97363</xdr:rowOff>
    </xdr:from>
    <xdr:to>
      <xdr:col>107</xdr:col>
      <xdr:colOff>50800</xdr:colOff>
      <xdr:row>58</xdr:row>
      <xdr:rowOff>107353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41463"/>
          <a:ext cx="889000" cy="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97363</xdr:rowOff>
    </xdr:from>
    <xdr:to>
      <xdr:col>102</xdr:col>
      <xdr:colOff>114300</xdr:colOff>
      <xdr:row>58</xdr:row>
      <xdr:rowOff>97866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041463"/>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55090</xdr:rowOff>
    </xdr:from>
    <xdr:to>
      <xdr:col>116</xdr:col>
      <xdr:colOff>114300</xdr:colOff>
      <xdr:row>58</xdr:row>
      <xdr:rowOff>156690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9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55867</xdr:rowOff>
    </xdr:from>
    <xdr:to>
      <xdr:col>112</xdr:col>
      <xdr:colOff>38100</xdr:colOff>
      <xdr:row>58</xdr:row>
      <xdr:rowOff>157467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9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148594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1009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56553</xdr:rowOff>
    </xdr:from>
    <xdr:to>
      <xdr:col>107</xdr:col>
      <xdr:colOff>101600</xdr:colOff>
      <xdr:row>58</xdr:row>
      <xdr:rowOff>158153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0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149280</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10093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46563</xdr:rowOff>
    </xdr:from>
    <xdr:to>
      <xdr:col>102</xdr:col>
      <xdr:colOff>165100</xdr:colOff>
      <xdr:row>58</xdr:row>
      <xdr:rowOff>148163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9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139290</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08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47066</xdr:rowOff>
    </xdr:from>
    <xdr:to>
      <xdr:col>98</xdr:col>
      <xdr:colOff>38100</xdr:colOff>
      <xdr:row>58</xdr:row>
      <xdr:rowOff>148666</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139793</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8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84455</xdr:rowOff>
    </xdr:from>
    <xdr:to>
      <xdr:col>116</xdr:col>
      <xdr:colOff>63500</xdr:colOff>
      <xdr:row>73</xdr:row>
      <xdr:rowOff>124917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600305"/>
          <a:ext cx="838200" cy="4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124917</xdr:rowOff>
    </xdr:from>
    <xdr:to>
      <xdr:col>111</xdr:col>
      <xdr:colOff>177800</xdr:colOff>
      <xdr:row>74</xdr:row>
      <xdr:rowOff>70206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640767"/>
          <a:ext cx="889000" cy="11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70206</xdr:rowOff>
    </xdr:from>
    <xdr:to>
      <xdr:col>107</xdr:col>
      <xdr:colOff>50800</xdr:colOff>
      <xdr:row>74</xdr:row>
      <xdr:rowOff>146101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757506"/>
          <a:ext cx="889000" cy="7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146101</xdr:rowOff>
    </xdr:from>
    <xdr:to>
      <xdr:col>102</xdr:col>
      <xdr:colOff>114300</xdr:colOff>
      <xdr:row>74</xdr:row>
      <xdr:rowOff>160045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833401"/>
          <a:ext cx="8890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33655</xdr:rowOff>
    </xdr:from>
    <xdr:to>
      <xdr:col>116</xdr:col>
      <xdr:colOff>114300</xdr:colOff>
      <xdr:row>73</xdr:row>
      <xdr:rowOff>135255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54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56532</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400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74117</xdr:rowOff>
    </xdr:from>
    <xdr:to>
      <xdr:col>112</xdr:col>
      <xdr:colOff>38100</xdr:colOff>
      <xdr:row>74</xdr:row>
      <xdr:rowOff>4267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58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20794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36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19406</xdr:rowOff>
    </xdr:from>
    <xdr:to>
      <xdr:col>107</xdr:col>
      <xdr:colOff>101600</xdr:colOff>
      <xdr:row>74</xdr:row>
      <xdr:rowOff>121006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7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137533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481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95301</xdr:rowOff>
    </xdr:from>
    <xdr:to>
      <xdr:col>102</xdr:col>
      <xdr:colOff>165100</xdr:colOff>
      <xdr:row>75</xdr:row>
      <xdr:rowOff>25451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78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41978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55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109245</xdr:rowOff>
    </xdr:from>
    <xdr:to>
      <xdr:col>98</xdr:col>
      <xdr:colOff>38100</xdr:colOff>
      <xdr:row>75</xdr:row>
      <xdr:rowOff>39395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79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55922</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57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463,753</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円となっており、令和</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年度と比較すると、</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17,546</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円の増加となっている。主な増加項目として、人件費、補助費等、公債費があげられる。</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・人件費に関して、人勧反映の影響を受け、住民一人当たりのコストが</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7,939</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円の増加となっている。</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・補助費等については、定額減税補足給付金事業や物価高騰対策給付金事業の開始により</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17,135</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円の増加となった。</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・公債費については、全小学校屋内運動場空調設置工事事業、新庁舎整備事業の据置期間が終了し、元金償還開始が開始したことに伴い</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2,335</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円増加した。</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大阪府貝塚市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81,420
79,585
43.93
37,910,031
37,758,607
11,679
19,798,160
30,070,420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12141</xdr:rowOff>
    </xdr:from>
    <xdr:to>
      <xdr:col>24</xdr:col>
      <xdr:colOff>63500</xdr:colOff>
      <xdr:row>36</xdr:row>
      <xdr:rowOff>65176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84341"/>
          <a:ext cx="838200" cy="5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19457</xdr:rowOff>
    </xdr:from>
    <xdr:to>
      <xdr:col>19</xdr:col>
      <xdr:colOff>177800</xdr:colOff>
      <xdr:row>36</xdr:row>
      <xdr:rowOff>65176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91657"/>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19457</xdr:rowOff>
    </xdr:from>
    <xdr:to>
      <xdr:col>15</xdr:col>
      <xdr:colOff>50800</xdr:colOff>
      <xdr:row>36</xdr:row>
      <xdr:rowOff>28601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91657"/>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28601</xdr:rowOff>
    </xdr:from>
    <xdr:to>
      <xdr:col>10</xdr:col>
      <xdr:colOff>114300</xdr:colOff>
      <xdr:row>36</xdr:row>
      <xdr:rowOff>33172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20080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132791</xdr:rowOff>
    </xdr:from>
    <xdr:to>
      <xdr:col>24</xdr:col>
      <xdr:colOff>114300</xdr:colOff>
      <xdr:row>36</xdr:row>
      <xdr:rowOff>62941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3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111218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11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14376</xdr:rowOff>
    </xdr:from>
    <xdr:to>
      <xdr:col>20</xdr:col>
      <xdr:colOff>38100</xdr:colOff>
      <xdr:row>36</xdr:row>
      <xdr:rowOff>115976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107103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7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140107</xdr:rowOff>
    </xdr:from>
    <xdr:to>
      <xdr:col>15</xdr:col>
      <xdr:colOff>101600</xdr:colOff>
      <xdr:row>36</xdr:row>
      <xdr:rowOff>70257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4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61384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3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149251</xdr:rowOff>
    </xdr:from>
    <xdr:to>
      <xdr:col>10</xdr:col>
      <xdr:colOff>165100</xdr:colOff>
      <xdr:row>36</xdr:row>
      <xdr:rowOff>79401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5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70528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4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153822</xdr:rowOff>
    </xdr:from>
    <xdr:to>
      <xdr:col>6</xdr:col>
      <xdr:colOff>38100</xdr:colOff>
      <xdr:row>36</xdr:row>
      <xdr:rowOff>83972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5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75099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47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56979</xdr:rowOff>
    </xdr:from>
    <xdr:to>
      <xdr:col>24</xdr:col>
      <xdr:colOff>63500</xdr:colOff>
      <xdr:row>57</xdr:row>
      <xdr:rowOff>130843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29629"/>
          <a:ext cx="838200" cy="7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66580</xdr:rowOff>
    </xdr:from>
    <xdr:to>
      <xdr:col>19</xdr:col>
      <xdr:colOff>177800</xdr:colOff>
      <xdr:row>57</xdr:row>
      <xdr:rowOff>130843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39230"/>
          <a:ext cx="889000" cy="64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159033</xdr:rowOff>
    </xdr:from>
    <xdr:to>
      <xdr:col>15</xdr:col>
      <xdr:colOff>50800</xdr:colOff>
      <xdr:row>57</xdr:row>
      <xdr:rowOff>66580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588783"/>
          <a:ext cx="889000" cy="25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126245</xdr:rowOff>
    </xdr:from>
    <xdr:to>
      <xdr:col>10</xdr:col>
      <xdr:colOff>114300</xdr:colOff>
      <xdr:row>55</xdr:row>
      <xdr:rowOff>159033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13095"/>
          <a:ext cx="889000" cy="375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6179</xdr:rowOff>
    </xdr:from>
    <xdr:to>
      <xdr:col>24</xdr:col>
      <xdr:colOff>114300</xdr:colOff>
      <xdr:row>57</xdr:row>
      <xdr:rowOff>107779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7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156056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5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80043</xdr:rowOff>
    </xdr:from>
    <xdr:to>
      <xdr:col>20</xdr:col>
      <xdr:colOff>38100</xdr:colOff>
      <xdr:row>58</xdr:row>
      <xdr:rowOff>10193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5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1320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4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15780</xdr:rowOff>
    </xdr:from>
    <xdr:to>
      <xdr:col>15</xdr:col>
      <xdr:colOff>101600</xdr:colOff>
      <xdr:row>57</xdr:row>
      <xdr:rowOff>117380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108507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8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108233</xdr:rowOff>
    </xdr:from>
    <xdr:to>
      <xdr:col>10</xdr:col>
      <xdr:colOff>165100</xdr:colOff>
      <xdr:row>56</xdr:row>
      <xdr:rowOff>38383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53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54910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31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75445</xdr:rowOff>
    </xdr:from>
    <xdr:to>
      <xdr:col>6</xdr:col>
      <xdr:colOff>38100</xdr:colOff>
      <xdr:row>54</xdr:row>
      <xdr:rowOff>5595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6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168172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55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110256</xdr:rowOff>
    </xdr:from>
    <xdr:to>
      <xdr:col>24</xdr:col>
      <xdr:colOff>63500</xdr:colOff>
      <xdr:row>75</xdr:row>
      <xdr:rowOff>58053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797556"/>
          <a:ext cx="838200" cy="119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58053</xdr:rowOff>
    </xdr:from>
    <xdr:to>
      <xdr:col>19</xdr:col>
      <xdr:colOff>177800</xdr:colOff>
      <xdr:row>75</xdr:row>
      <xdr:rowOff>130419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916803"/>
          <a:ext cx="889000" cy="7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80594</xdr:rowOff>
    </xdr:from>
    <xdr:to>
      <xdr:col>15</xdr:col>
      <xdr:colOff>50800</xdr:colOff>
      <xdr:row>75</xdr:row>
      <xdr:rowOff>130419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939344"/>
          <a:ext cx="889000" cy="4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80594</xdr:rowOff>
    </xdr:from>
    <xdr:to>
      <xdr:col>10</xdr:col>
      <xdr:colOff>114300</xdr:colOff>
      <xdr:row>77</xdr:row>
      <xdr:rowOff>3555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939344"/>
          <a:ext cx="889000" cy="26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59456</xdr:rowOff>
    </xdr:from>
    <xdr:to>
      <xdr:col>24</xdr:col>
      <xdr:colOff>114300</xdr:colOff>
      <xdr:row>74</xdr:row>
      <xdr:rowOff>161056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4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82333</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598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7253</xdr:rowOff>
    </xdr:from>
    <xdr:to>
      <xdr:col>20</xdr:col>
      <xdr:colOff>38100</xdr:colOff>
      <xdr:row>75</xdr:row>
      <xdr:rowOff>108853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6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125380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4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79619</xdr:rowOff>
    </xdr:from>
    <xdr:to>
      <xdr:col>15</xdr:col>
      <xdr:colOff>101600</xdr:colOff>
      <xdr:row>76</xdr:row>
      <xdr:rowOff>9770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3836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26296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13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29794</xdr:rowOff>
    </xdr:from>
    <xdr:to>
      <xdr:col>10</xdr:col>
      <xdr:colOff>165100</xdr:colOff>
      <xdr:row>75</xdr:row>
      <xdr:rowOff>131394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88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147921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663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124205</xdr:rowOff>
    </xdr:from>
    <xdr:to>
      <xdr:col>6</xdr:col>
      <xdr:colOff>38100</xdr:colOff>
      <xdr:row>77</xdr:row>
      <xdr:rowOff>54355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5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70882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29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23423</xdr:rowOff>
    </xdr:from>
    <xdr:to>
      <xdr:col>24</xdr:col>
      <xdr:colOff>63500</xdr:colOff>
      <xdr:row>98</xdr:row>
      <xdr:rowOff>50992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25523"/>
          <a:ext cx="838200" cy="2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23423</xdr:rowOff>
    </xdr:from>
    <xdr:to>
      <xdr:col>19</xdr:col>
      <xdr:colOff>177800</xdr:colOff>
      <xdr:row>98</xdr:row>
      <xdr:rowOff>41909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25523"/>
          <a:ext cx="889000" cy="1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36544</xdr:rowOff>
    </xdr:from>
    <xdr:to>
      <xdr:col>15</xdr:col>
      <xdr:colOff>50800</xdr:colOff>
      <xdr:row>98</xdr:row>
      <xdr:rowOff>41909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38644"/>
          <a:ext cx="889000" cy="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36544</xdr:rowOff>
    </xdr:from>
    <xdr:to>
      <xdr:col>10</xdr:col>
      <xdr:colOff>114300</xdr:colOff>
      <xdr:row>98</xdr:row>
      <xdr:rowOff>55750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38644"/>
          <a:ext cx="889000" cy="19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192</xdr:rowOff>
    </xdr:from>
    <xdr:to>
      <xdr:col>24</xdr:col>
      <xdr:colOff>114300</xdr:colOff>
      <xdr:row>98</xdr:row>
      <xdr:rowOff>101792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0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144073</xdr:rowOff>
    </xdr:from>
    <xdr:to>
      <xdr:col>20</xdr:col>
      <xdr:colOff>38100</xdr:colOff>
      <xdr:row>98</xdr:row>
      <xdr:rowOff>74223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7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90750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49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162559</xdr:rowOff>
    </xdr:from>
    <xdr:to>
      <xdr:col>15</xdr:col>
      <xdr:colOff>101600</xdr:colOff>
      <xdr:row>98</xdr:row>
      <xdr:rowOff>92709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9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109236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157194</xdr:rowOff>
    </xdr:from>
    <xdr:to>
      <xdr:col>10</xdr:col>
      <xdr:colOff>165100</xdr:colOff>
      <xdr:row>98</xdr:row>
      <xdr:rowOff>87344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103871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63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4950</xdr:rowOff>
    </xdr:from>
    <xdr:to>
      <xdr:col>6</xdr:col>
      <xdr:colOff>38100</xdr:colOff>
      <xdr:row>98</xdr:row>
      <xdr:rowOff>106550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0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123077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166116</xdr:rowOff>
    </xdr:from>
    <xdr:to>
      <xdr:col>55</xdr:col>
      <xdr:colOff>0</xdr:colOff>
      <xdr:row>39</xdr:row>
      <xdr:rowOff>21209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681216"/>
          <a:ext cx="8382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166116</xdr:rowOff>
    </xdr:from>
    <xdr:to>
      <xdr:col>50</xdr:col>
      <xdr:colOff>114300</xdr:colOff>
      <xdr:row>38</xdr:row>
      <xdr:rowOff>166116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681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166116</xdr:rowOff>
    </xdr:from>
    <xdr:to>
      <xdr:col>45</xdr:col>
      <xdr:colOff>177800</xdr:colOff>
      <xdr:row>38</xdr:row>
      <xdr:rowOff>168529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81216"/>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167894</xdr:rowOff>
    </xdr:from>
    <xdr:to>
      <xdr:col>41</xdr:col>
      <xdr:colOff>50800</xdr:colOff>
      <xdr:row>38</xdr:row>
      <xdr:rowOff>168529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682994"/>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141859</xdr:rowOff>
    </xdr:from>
    <xdr:to>
      <xdr:col>55</xdr:col>
      <xdr:colOff>50800</xdr:colOff>
      <xdr:row>39</xdr:row>
      <xdr:rowOff>72009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5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115316</xdr:rowOff>
    </xdr:from>
    <xdr:to>
      <xdr:col>50</xdr:col>
      <xdr:colOff>165100</xdr:colOff>
      <xdr:row>39</xdr:row>
      <xdr:rowOff>45466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3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36593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23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115316</xdr:rowOff>
    </xdr:from>
    <xdr:to>
      <xdr:col>46</xdr:col>
      <xdr:colOff>38100</xdr:colOff>
      <xdr:row>39</xdr:row>
      <xdr:rowOff>45466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3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36593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23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117729</xdr:rowOff>
    </xdr:from>
    <xdr:to>
      <xdr:col>41</xdr:col>
      <xdr:colOff>101600</xdr:colOff>
      <xdr:row>39</xdr:row>
      <xdr:rowOff>47879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3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39006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255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117094</xdr:rowOff>
    </xdr:from>
    <xdr:to>
      <xdr:col>36</xdr:col>
      <xdr:colOff>165100</xdr:colOff>
      <xdr:row>39</xdr:row>
      <xdr:rowOff>47244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3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38371</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24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102971</xdr:rowOff>
    </xdr:from>
    <xdr:to>
      <xdr:col>55</xdr:col>
      <xdr:colOff>0</xdr:colOff>
      <xdr:row>58</xdr:row>
      <xdr:rowOff>120955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47071"/>
          <a:ext cx="838200" cy="1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78816</xdr:rowOff>
    </xdr:from>
    <xdr:to>
      <xdr:col>50</xdr:col>
      <xdr:colOff>114300</xdr:colOff>
      <xdr:row>58</xdr:row>
      <xdr:rowOff>102971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022916"/>
          <a:ext cx="889000" cy="2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78816</xdr:rowOff>
    </xdr:from>
    <xdr:to>
      <xdr:col>45</xdr:col>
      <xdr:colOff>177800</xdr:colOff>
      <xdr:row>58</xdr:row>
      <xdr:rowOff>102209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22916"/>
          <a:ext cx="889000" cy="2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92151</xdr:rowOff>
    </xdr:from>
    <xdr:to>
      <xdr:col>41</xdr:col>
      <xdr:colOff>50800</xdr:colOff>
      <xdr:row>58</xdr:row>
      <xdr:rowOff>102209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036251"/>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70155</xdr:rowOff>
    </xdr:from>
    <xdr:to>
      <xdr:col>55</xdr:col>
      <xdr:colOff>50800</xdr:colOff>
      <xdr:row>59</xdr:row>
      <xdr:rowOff>305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156532</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29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52171</xdr:rowOff>
    </xdr:from>
    <xdr:to>
      <xdr:col>50</xdr:col>
      <xdr:colOff>165100</xdr:colOff>
      <xdr:row>58</xdr:row>
      <xdr:rowOff>153771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9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144898</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8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28016</xdr:rowOff>
    </xdr:from>
    <xdr:to>
      <xdr:col>46</xdr:col>
      <xdr:colOff>38100</xdr:colOff>
      <xdr:row>58</xdr:row>
      <xdr:rowOff>129616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7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120743</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064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51409</xdr:rowOff>
    </xdr:from>
    <xdr:to>
      <xdr:col>41</xdr:col>
      <xdr:colOff>101600</xdr:colOff>
      <xdr:row>58</xdr:row>
      <xdr:rowOff>153009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9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144136</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08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41351</xdr:rowOff>
    </xdr:from>
    <xdr:to>
      <xdr:col>36</xdr:col>
      <xdr:colOff>165100</xdr:colOff>
      <xdr:row>58</xdr:row>
      <xdr:rowOff>142951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134078</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078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161113</xdr:rowOff>
    </xdr:from>
    <xdr:to>
      <xdr:col>55</xdr:col>
      <xdr:colOff>0</xdr:colOff>
      <xdr:row>78</xdr:row>
      <xdr:rowOff>43307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62763"/>
          <a:ext cx="838200" cy="5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140767</xdr:rowOff>
    </xdr:from>
    <xdr:to>
      <xdr:col>50</xdr:col>
      <xdr:colOff>114300</xdr:colOff>
      <xdr:row>77</xdr:row>
      <xdr:rowOff>161113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42417"/>
          <a:ext cx="889000" cy="2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140767</xdr:rowOff>
    </xdr:from>
    <xdr:to>
      <xdr:col>45</xdr:col>
      <xdr:colOff>177800</xdr:colOff>
      <xdr:row>78</xdr:row>
      <xdr:rowOff>94780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42417"/>
          <a:ext cx="889000" cy="12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35382</xdr:rowOff>
    </xdr:from>
    <xdr:to>
      <xdr:col>41</xdr:col>
      <xdr:colOff>50800</xdr:colOff>
      <xdr:row>78</xdr:row>
      <xdr:rowOff>94780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08482"/>
          <a:ext cx="889000" cy="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163957</xdr:rowOff>
    </xdr:from>
    <xdr:to>
      <xdr:col>55</xdr:col>
      <xdr:colOff>50800</xdr:colOff>
      <xdr:row>78</xdr:row>
      <xdr:rowOff>94107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6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142384</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4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110313</xdr:rowOff>
    </xdr:from>
    <xdr:to>
      <xdr:col>50</xdr:col>
      <xdr:colOff>165100</xdr:colOff>
      <xdr:row>78</xdr:row>
      <xdr:rowOff>40463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1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31590</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04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89967</xdr:rowOff>
    </xdr:from>
    <xdr:to>
      <xdr:col>46</xdr:col>
      <xdr:colOff>38100</xdr:colOff>
      <xdr:row>78</xdr:row>
      <xdr:rowOff>20117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9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11244</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84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43980</xdr:rowOff>
    </xdr:from>
    <xdr:to>
      <xdr:col>41</xdr:col>
      <xdr:colOff>101600</xdr:colOff>
      <xdr:row>78</xdr:row>
      <xdr:rowOff>145580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1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136707</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0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156032</xdr:rowOff>
    </xdr:from>
    <xdr:to>
      <xdr:col>36</xdr:col>
      <xdr:colOff>165100</xdr:colOff>
      <xdr:row>78</xdr:row>
      <xdr:rowOff>86182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5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77309</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50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105639</xdr:rowOff>
    </xdr:from>
    <xdr:to>
      <xdr:col>55</xdr:col>
      <xdr:colOff>0</xdr:colOff>
      <xdr:row>97</xdr:row>
      <xdr:rowOff>154597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736289"/>
          <a:ext cx="838200" cy="4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105639</xdr:rowOff>
    </xdr:from>
    <xdr:to>
      <xdr:col>50</xdr:col>
      <xdr:colOff>114300</xdr:colOff>
      <xdr:row>97</xdr:row>
      <xdr:rowOff>142481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36289"/>
          <a:ext cx="889000" cy="3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60700</xdr:rowOff>
    </xdr:from>
    <xdr:to>
      <xdr:col>45</xdr:col>
      <xdr:colOff>177800</xdr:colOff>
      <xdr:row>97</xdr:row>
      <xdr:rowOff>142481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348450"/>
          <a:ext cx="889000" cy="42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60700</xdr:rowOff>
    </xdr:from>
    <xdr:to>
      <xdr:col>41</xdr:col>
      <xdr:colOff>50800</xdr:colOff>
      <xdr:row>97</xdr:row>
      <xdr:rowOff>155378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348450"/>
          <a:ext cx="889000" cy="43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103797</xdr:rowOff>
    </xdr:from>
    <xdr:to>
      <xdr:col>55</xdr:col>
      <xdr:colOff>50800</xdr:colOff>
      <xdr:row>98</xdr:row>
      <xdr:rowOff>33947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3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82224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1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54839</xdr:rowOff>
    </xdr:from>
    <xdr:to>
      <xdr:col>50</xdr:col>
      <xdr:colOff>165100</xdr:colOff>
      <xdr:row>97</xdr:row>
      <xdr:rowOff>156439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8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147566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7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91681</xdr:rowOff>
    </xdr:from>
    <xdr:to>
      <xdr:col>46</xdr:col>
      <xdr:colOff>38100</xdr:colOff>
      <xdr:row>98</xdr:row>
      <xdr:rowOff>21831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2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12958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1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9900</xdr:rowOff>
    </xdr:from>
    <xdr:to>
      <xdr:col>41</xdr:col>
      <xdr:colOff>101600</xdr:colOff>
      <xdr:row>95</xdr:row>
      <xdr:rowOff>111500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2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128027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0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104578</xdr:rowOff>
    </xdr:from>
    <xdr:to>
      <xdr:col>36</xdr:col>
      <xdr:colOff>165100</xdr:colOff>
      <xdr:row>98</xdr:row>
      <xdr:rowOff>34728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3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25855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115049</xdr:rowOff>
    </xdr:from>
    <xdr:to>
      <xdr:col>85</xdr:col>
      <xdr:colOff>127000</xdr:colOff>
      <xdr:row>37</xdr:row>
      <xdr:rowOff>116402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458699"/>
          <a:ext cx="838200" cy="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88836</xdr:rowOff>
    </xdr:from>
    <xdr:to>
      <xdr:col>81</xdr:col>
      <xdr:colOff>50800</xdr:colOff>
      <xdr:row>37</xdr:row>
      <xdr:rowOff>115049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32486"/>
          <a:ext cx="889000" cy="2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88836</xdr:rowOff>
    </xdr:from>
    <xdr:to>
      <xdr:col>76</xdr:col>
      <xdr:colOff>114300</xdr:colOff>
      <xdr:row>37</xdr:row>
      <xdr:rowOff>170732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32486"/>
          <a:ext cx="889000" cy="81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91865</xdr:rowOff>
    </xdr:from>
    <xdr:to>
      <xdr:col>71</xdr:col>
      <xdr:colOff>177800</xdr:colOff>
      <xdr:row>37</xdr:row>
      <xdr:rowOff>170732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35515"/>
          <a:ext cx="889000" cy="7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65602</xdr:rowOff>
    </xdr:from>
    <xdr:to>
      <xdr:col>85</xdr:col>
      <xdr:colOff>177800</xdr:colOff>
      <xdr:row>37</xdr:row>
      <xdr:rowOff>167202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0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151979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2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64249</xdr:rowOff>
    </xdr:from>
    <xdr:to>
      <xdr:col>81</xdr:col>
      <xdr:colOff>101600</xdr:colOff>
      <xdr:row>37</xdr:row>
      <xdr:rowOff>165849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0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156977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0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38036</xdr:rowOff>
    </xdr:from>
    <xdr:to>
      <xdr:col>76</xdr:col>
      <xdr:colOff>165100</xdr:colOff>
      <xdr:row>37</xdr:row>
      <xdr:rowOff>139636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8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156163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5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119933</xdr:rowOff>
    </xdr:from>
    <xdr:to>
      <xdr:col>72</xdr:col>
      <xdr:colOff>38100</xdr:colOff>
      <xdr:row>38</xdr:row>
      <xdr:rowOff>50082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635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41209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56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41065</xdr:rowOff>
    </xdr:from>
    <xdr:to>
      <xdr:col>67</xdr:col>
      <xdr:colOff>101600</xdr:colOff>
      <xdr:row>37</xdr:row>
      <xdr:rowOff>142665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8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159192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1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63576</xdr:rowOff>
    </xdr:from>
    <xdr:to>
      <xdr:col>85</xdr:col>
      <xdr:colOff>127000</xdr:colOff>
      <xdr:row>58</xdr:row>
      <xdr:rowOff>97993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07676"/>
          <a:ext cx="838200" cy="3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140805</xdr:rowOff>
    </xdr:from>
    <xdr:to>
      <xdr:col>81</xdr:col>
      <xdr:colOff>50800</xdr:colOff>
      <xdr:row>58</xdr:row>
      <xdr:rowOff>97993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913455"/>
          <a:ext cx="889000" cy="12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140805</xdr:rowOff>
    </xdr:from>
    <xdr:to>
      <xdr:col>76</xdr:col>
      <xdr:colOff>114300</xdr:colOff>
      <xdr:row>57</xdr:row>
      <xdr:rowOff>145186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13455"/>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145186</xdr:rowOff>
    </xdr:from>
    <xdr:to>
      <xdr:col>71</xdr:col>
      <xdr:colOff>177800</xdr:colOff>
      <xdr:row>58</xdr:row>
      <xdr:rowOff>10440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917836"/>
          <a:ext cx="889000" cy="3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12776</xdr:rowOff>
    </xdr:from>
    <xdr:to>
      <xdr:col>85</xdr:col>
      <xdr:colOff>177800</xdr:colOff>
      <xdr:row>58</xdr:row>
      <xdr:rowOff>114376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5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162653</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3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47193</xdr:rowOff>
    </xdr:from>
    <xdr:to>
      <xdr:col>81</xdr:col>
      <xdr:colOff>101600</xdr:colOff>
      <xdr:row>58</xdr:row>
      <xdr:rowOff>148793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9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139920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8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90005</xdr:rowOff>
    </xdr:from>
    <xdr:to>
      <xdr:col>76</xdr:col>
      <xdr:colOff>165100</xdr:colOff>
      <xdr:row>58</xdr:row>
      <xdr:rowOff>20155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6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36682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637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94386</xdr:rowOff>
    </xdr:from>
    <xdr:to>
      <xdr:col>72</xdr:col>
      <xdr:colOff>38100</xdr:colOff>
      <xdr:row>58</xdr:row>
      <xdr:rowOff>24536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6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41063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64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131090</xdr:rowOff>
    </xdr:from>
    <xdr:to>
      <xdr:col>67</xdr:col>
      <xdr:colOff>101600</xdr:colOff>
      <xdr:row>58</xdr:row>
      <xdr:rowOff>61240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0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52367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9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118554</xdr:rowOff>
    </xdr:from>
    <xdr:to>
      <xdr:col>85</xdr:col>
      <xdr:colOff>127000</xdr:colOff>
      <xdr:row>96</xdr:row>
      <xdr:rowOff>148210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577754"/>
          <a:ext cx="838200" cy="29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148210</xdr:rowOff>
    </xdr:from>
    <xdr:to>
      <xdr:col>81</xdr:col>
      <xdr:colOff>50800</xdr:colOff>
      <xdr:row>96</xdr:row>
      <xdr:rowOff>161556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607410"/>
          <a:ext cx="889000" cy="1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161556</xdr:rowOff>
    </xdr:from>
    <xdr:to>
      <xdr:col>76</xdr:col>
      <xdr:colOff>114300</xdr:colOff>
      <xdr:row>97</xdr:row>
      <xdr:rowOff>6592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620756"/>
          <a:ext cx="889000" cy="1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6592</xdr:rowOff>
    </xdr:from>
    <xdr:to>
      <xdr:col>71</xdr:col>
      <xdr:colOff>177800</xdr:colOff>
      <xdr:row>97</xdr:row>
      <xdr:rowOff>16472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37242"/>
          <a:ext cx="889000" cy="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67754</xdr:rowOff>
    </xdr:from>
    <xdr:to>
      <xdr:col>85</xdr:col>
      <xdr:colOff>177800</xdr:colOff>
      <xdr:row>96</xdr:row>
      <xdr:rowOff>169354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2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46181</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0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97410</xdr:rowOff>
    </xdr:from>
    <xdr:to>
      <xdr:col>81</xdr:col>
      <xdr:colOff>101600</xdr:colOff>
      <xdr:row>97</xdr:row>
      <xdr:rowOff>27560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5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18687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4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110756</xdr:rowOff>
    </xdr:from>
    <xdr:to>
      <xdr:col>76</xdr:col>
      <xdr:colOff>165100</xdr:colOff>
      <xdr:row>97</xdr:row>
      <xdr:rowOff>40906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32033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6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127242</xdr:rowOff>
    </xdr:from>
    <xdr:to>
      <xdr:col>72</xdr:col>
      <xdr:colOff>38100</xdr:colOff>
      <xdr:row>97</xdr:row>
      <xdr:rowOff>57392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8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48519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7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137122</xdr:rowOff>
    </xdr:from>
    <xdr:to>
      <xdr:col>67</xdr:col>
      <xdr:colOff>101600</xdr:colOff>
      <xdr:row>97</xdr:row>
      <xdr:rowOff>67272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9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58399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8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・総務費は、定額減税補足給付金事業の開始による増加や、普通交付税の追加交付に伴い、減債基金を積み立てたことから減債基金積立事業が増加し、住民一人当たりのコストが増加した。</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民生費は、住民税非課税世帯支援給付金事業の終了に伴う減少はあったものの、低所得世帯支援給付金事業や物価高騰対策給付金事業の開始による増加等に加え、後期高齢者医療事業会計、介護保険事業会計への繰出金等や生活保護扶助費が昨年増加したこともあり、住民一人当たりのコストが増加し、また昨年に引き続き最も高い構成比となっている。</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・一方で、衛生費は岸和田市貝塚市斎場整備事業費の減と、新型コロナウイルスワクチン接種事業の終了に伴う減により、住民一人当たりのコストが減少し、類似団体内平均値を下回った。</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4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大阪府貝塚市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物価高騰対応給付金事業の開始により、歳入、歳出ともに増となっている。その中においても、歳入において、普通交付税や株式等譲渡所得割交付金などの各種交付金が前年比増加していることもあり、昨年に引き続き、財政調整基金を取り崩さず財政運営することができた。そのため、実質収支額は黒字を維持することができたものの、昨年度より大幅に減少したため、実質単年度収支は赤字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今後、市税の大幅な伸びは見込めず、また社会保障関係経費、公共施設の更新・老朽化対策経費等の増加も見込まれるため、より一層歳出の見直しを徹底し、持続可能な財政運営に努める。</a:t>
          </a:r>
          <a:endParaRPr kumimoji="1" lang="en-US" altLang="ja-JP" sz="11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大阪府貝塚市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介護保険事業会計については、介護サービス等諸費等により、保険給付費が増加したために歳出総額が増加。実質収支額は</a:t>
          </a:r>
          <a:r>
            <a:rPr kumimoji="1" lang="en-US" altLang="ja-JP" sz="1400">
              <a:solidFill>
                <a:sysClr val="windowText" lastClr="000000"/>
              </a:solidFill>
              <a:latin typeface="ＭＳ ゴシック" pitchFamily="49" charset="-128"/>
              <a:ea typeface="ＭＳ ゴシック" pitchFamily="49" charset="-128"/>
            </a:rPr>
            <a:t>42</a:t>
          </a:r>
          <a:r>
            <a:rPr kumimoji="1" lang="ja-JP" altLang="en-US" sz="1400">
              <a:solidFill>
                <a:sysClr val="windowText" lastClr="000000"/>
              </a:solidFill>
              <a:latin typeface="ＭＳ ゴシック" pitchFamily="49" charset="-128"/>
              <a:ea typeface="ＭＳ ゴシック" pitchFamily="49" charset="-128"/>
            </a:rPr>
            <a:t>百万円となり、</a:t>
          </a:r>
          <a:r>
            <a:rPr kumimoji="1" lang="en-US" altLang="ja-JP" sz="1400">
              <a:solidFill>
                <a:sysClr val="windowText" lastClr="000000"/>
              </a:solidFill>
              <a:latin typeface="ＭＳ ゴシック" pitchFamily="49" charset="-128"/>
              <a:ea typeface="ＭＳ ゴシック" pitchFamily="49" charset="-128"/>
            </a:rPr>
            <a:t>0.11</a:t>
          </a:r>
          <a:r>
            <a:rPr kumimoji="1" lang="ja-JP" altLang="en-US" sz="1400">
              <a:solidFill>
                <a:sysClr val="windowText" lastClr="000000"/>
              </a:solidFill>
              <a:latin typeface="ＭＳ ゴシック" pitchFamily="49" charset="-128"/>
              <a:ea typeface="ＭＳ ゴシック" pitchFamily="49" charset="-128"/>
            </a:rPr>
            <a:t>ポイントの増加となっている。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上記要因はあるものの、令和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年度は全会計の剰余金額</a:t>
          </a:r>
          <a:r>
            <a:rPr kumimoji="1" lang="en-US" altLang="ja-JP" sz="1400">
              <a:solidFill>
                <a:sysClr val="windowText" lastClr="000000"/>
              </a:solidFill>
              <a:latin typeface="ＭＳ ゴシック" pitchFamily="49" charset="-128"/>
              <a:ea typeface="ＭＳ ゴシック" pitchFamily="49" charset="-128"/>
            </a:rPr>
            <a:t>2,985</a:t>
          </a:r>
          <a:r>
            <a:rPr kumimoji="1" lang="ja-JP" altLang="en-US" sz="1400">
              <a:solidFill>
                <a:sysClr val="windowText" lastClr="000000"/>
              </a:solidFill>
              <a:latin typeface="ＭＳ ゴシック" pitchFamily="49" charset="-128"/>
              <a:ea typeface="ＭＳ ゴシック" pitchFamily="49" charset="-128"/>
            </a:rPr>
            <a:t>百万円となっており、病院事業会計を除き、昨年に引き続き、全ての会計で黒字になっている。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今後も、全会計で資金不足が発生しないよいうな取組を着実に実行する。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大阪府貝塚市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新庁舎整備事業、全小学校屋内運動場空調設置工事に対する起債の元金償還開始により、元利償還金</a:t>
          </a:r>
          <a:r>
            <a:rPr kumimoji="1" lang="en-US" altLang="ja-JP" sz="1400">
              <a:solidFill>
                <a:sysClr val="windowText" lastClr="000000"/>
              </a:solidFill>
              <a:latin typeface="ＭＳ ゴシック" pitchFamily="49" charset="-128"/>
              <a:ea typeface="ＭＳ ゴシック" pitchFamily="49" charset="-128"/>
            </a:rPr>
            <a:t>(A)</a:t>
          </a:r>
          <a:r>
            <a:rPr kumimoji="1" lang="ja-JP" altLang="en-US" sz="1400">
              <a:solidFill>
                <a:sysClr val="windowText" lastClr="000000"/>
              </a:solidFill>
              <a:latin typeface="ＭＳ ゴシック" pitchFamily="49" charset="-128"/>
              <a:ea typeface="ＭＳ ゴシック" pitchFamily="49" charset="-128"/>
            </a:rPr>
            <a:t>が増加した。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算入公債費</a:t>
          </a:r>
          <a:r>
            <a:rPr kumimoji="1" lang="en-US" altLang="ja-JP" sz="1400">
              <a:solidFill>
                <a:sysClr val="windowText" lastClr="000000"/>
              </a:solidFill>
              <a:latin typeface="ＭＳ ゴシック" pitchFamily="49" charset="-128"/>
              <a:ea typeface="ＭＳ ゴシック" pitchFamily="49" charset="-128"/>
            </a:rPr>
            <a:t>(B)</a:t>
          </a:r>
          <a:r>
            <a:rPr kumimoji="1" lang="ja-JP" altLang="en-US" sz="1400">
              <a:solidFill>
                <a:sysClr val="windowText" lastClr="000000"/>
              </a:solidFill>
              <a:latin typeface="ＭＳ ゴシック" pitchFamily="49" charset="-128"/>
              <a:ea typeface="ＭＳ ゴシック" pitchFamily="49" charset="-128"/>
            </a:rPr>
            <a:t>についても、令和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年度に庁舎割賦払いに対して公共施設等整備基金を</a:t>
          </a:r>
          <a:r>
            <a:rPr kumimoji="1" lang="en-US" altLang="ja-JP" sz="1400">
              <a:solidFill>
                <a:sysClr val="windowText" lastClr="000000"/>
              </a:solidFill>
              <a:latin typeface="ＭＳ ゴシック" pitchFamily="49" charset="-128"/>
              <a:ea typeface="ＭＳ ゴシック" pitchFamily="49" charset="-128"/>
            </a:rPr>
            <a:t>85</a:t>
          </a:r>
          <a:r>
            <a:rPr kumimoji="1" lang="ja-JP" altLang="en-US" sz="1400">
              <a:solidFill>
                <a:sysClr val="windowText" lastClr="000000"/>
              </a:solidFill>
              <a:latin typeface="ＭＳ ゴシック" pitchFamily="49" charset="-128"/>
              <a:ea typeface="ＭＳ ゴシック" pitchFamily="49" charset="-128"/>
            </a:rPr>
            <a:t>百万円充当したため増加した。</a:t>
          </a:r>
          <a:r>
            <a:rPr kumimoji="1" lang="en-US" altLang="ja-JP" sz="1400">
              <a:solidFill>
                <a:sysClr val="windowText" lastClr="000000"/>
              </a:solidFill>
              <a:latin typeface="ＭＳ ゴシック" pitchFamily="49" charset="-128"/>
              <a:ea typeface="ＭＳ ゴシック" pitchFamily="49" charset="-128"/>
            </a:rPr>
            <a:t>(A)(B)</a:t>
          </a:r>
          <a:r>
            <a:rPr kumimoji="1" lang="ja-JP" altLang="en-US" sz="1400">
              <a:solidFill>
                <a:sysClr val="windowText" lastClr="000000"/>
              </a:solidFill>
              <a:latin typeface="ＭＳ ゴシック" pitchFamily="49" charset="-128"/>
              <a:ea typeface="ＭＳ ゴシック" pitchFamily="49" charset="-128"/>
            </a:rPr>
            <a:t>ともに増加しているが、</a:t>
          </a:r>
          <a:r>
            <a:rPr kumimoji="1" lang="en-US" altLang="ja-JP" sz="1400">
              <a:solidFill>
                <a:sysClr val="windowText" lastClr="000000"/>
              </a:solidFill>
              <a:latin typeface="ＭＳ ゴシック" pitchFamily="49" charset="-128"/>
              <a:ea typeface="ＭＳ ゴシック" pitchFamily="49" charset="-128"/>
            </a:rPr>
            <a:t>(A)</a:t>
          </a:r>
          <a:r>
            <a:rPr kumimoji="1" lang="ja-JP" altLang="en-US" sz="1400">
              <a:solidFill>
                <a:sysClr val="windowText" lastClr="000000"/>
              </a:solidFill>
              <a:latin typeface="ＭＳ ゴシック" pitchFamily="49" charset="-128"/>
              <a:ea typeface="ＭＳ ゴシック" pitchFamily="49" charset="-128"/>
            </a:rPr>
            <a:t>の方がより増加額が多かったため、実質公債費率の分子は増加した。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今後は庁舎整備事業債により元利償還金等の増加が見込まれるため、事業の選択と集中を進め、大幅な増加が生じないよう努める。</a:t>
          </a:r>
          <a:endParaRPr kumimoji="1" lang="en-US" altLang="ja-JP" sz="1400">
            <a:solidFill>
              <a:sysClr val="windowText" lastClr="000000"/>
            </a:solidFill>
            <a:latin typeface="ＭＳ ゴシック" pitchFamily="49" charset="-128"/>
            <a:ea typeface="ＭＳ ゴシック" pitchFamily="49" charset="-128"/>
          </a:endParaRPr>
        </a:p>
        <a:p>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大阪府貝塚市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年度、臨時財政対策債の償還が進んだため、「一般会計等に係る地方債の現在高」が減少。将来負担額</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全体は</a:t>
          </a:r>
          <a:r>
            <a:rPr kumimoji="1" lang="en-US" altLang="ja-JP" sz="1200">
              <a:latin typeface="ＭＳ ゴシック" pitchFamily="49" charset="-128"/>
              <a:ea typeface="ＭＳ ゴシック" pitchFamily="49" charset="-128"/>
            </a:rPr>
            <a:t>1,661</a:t>
          </a:r>
          <a:r>
            <a:rPr kumimoji="1" lang="ja-JP" altLang="en-US" sz="1200">
              <a:latin typeface="ＭＳ ゴシック" pitchFamily="49" charset="-128"/>
              <a:ea typeface="ＭＳ ゴシック" pitchFamily="49" charset="-128"/>
            </a:rPr>
            <a:t>百万円の減少となった。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充当可能財源等</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についても、</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同様に臨時財政対策債の償還が進んだため、「基準財政需要額算入見込額」が減少した。一方で都市計画税の充当見込額の増加により、「充当可能特定歳入」が増加していることもあり、</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全体では、</a:t>
          </a:r>
          <a:r>
            <a:rPr kumimoji="1" lang="en-US" altLang="ja-JP" sz="1200">
              <a:latin typeface="ＭＳ ゴシック" pitchFamily="49" charset="-128"/>
              <a:ea typeface="ＭＳ ゴシック" pitchFamily="49" charset="-128"/>
            </a:rPr>
            <a:t>942</a:t>
          </a:r>
          <a:r>
            <a:rPr kumimoji="1" lang="ja-JP" altLang="en-US" sz="1200">
              <a:latin typeface="ＭＳ ゴシック" pitchFamily="49" charset="-128"/>
              <a:ea typeface="ＭＳ ゴシック" pitchFamily="49" charset="-128"/>
            </a:rPr>
            <a:t>百万円の減少となった。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a:t>
          </a:r>
          <a:r>
            <a:rPr kumimoji="1" lang="en-US" altLang="ja-JP" sz="1200">
              <a:latin typeface="ＭＳ ゴシック" pitchFamily="49" charset="-128"/>
              <a:ea typeface="ＭＳ ゴシック" pitchFamily="49" charset="-128"/>
            </a:rPr>
            <a:t>(A)(B)</a:t>
          </a:r>
          <a:r>
            <a:rPr kumimoji="1" lang="ja-JP" altLang="en-US" sz="1200">
              <a:latin typeface="ＭＳ ゴシック" pitchFamily="49" charset="-128"/>
              <a:ea typeface="ＭＳ ゴシック" pitchFamily="49" charset="-128"/>
            </a:rPr>
            <a:t>ともに減少しているが、</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の減少額がより大きいため、将来負担比率の分子は減少した。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今後、少子高齢化に伴う社会保障関係経費の増加による財政調整基金の取崩し、老朽化した公共施設の建て替えに伴う地方債の残高の増加が懸念されるため、公共施設等マネジメントの推進により投資事業の抑制を行い、持続的で安定した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大阪府貝塚市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かいづかふるさと応援基金から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百万円取り崩したが、同基金に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百万円をそれぞれ積立たこと等により、基金全体として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目的に応じて基金を適正に取り崩して対応するとともに、基金に依存しない財政運営に努める。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公共、公益及び公用の整備に要する経費及びその整備のために起こした市債の償還金の対して充当する。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職員退職手当基金：将来にわたる健全な財政運営を目的として、退職金支給に必要な財源を積み立て、実質的な支給額に充当する。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公共施設の老朽化に対応するために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百万円積み立てたことにより増加したが、同年度に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退職金支給に必要な財源を確保するため、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百万円取り崩したことにより、皆減。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安心安全なまちづくり基金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公用車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青パト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の購入のために令和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退職金支給に必要な財源を確保するため、令和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歳入において、普通交付税や特別交付税、株式譲渡所得割交付金の各種交付金が増加したため、令和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年度決算の実質収支が黒字となった。そのため財政調整基金を取り崩すことなく、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百万円積み立てることができたため。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事業内容の精査を行い、基金の活用が必要な場合でも最小限の取崩しになるように努める。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年度に普通交付税の基準財政需要額の「臨時財政対策債償還基金費」の算定額分を減債基金に積立を行ったため。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普通交付税における「臨時財政対策債償還基金費」の動向を確認しながら、臨時財政対策債の元利償還金の支払いに備える。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C99EF7B-D735-4F68-9096-D3EADF6792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B3062B2-818C-439B-835E-354A8CB604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0586FD8-BF44-4E6E-AD58-5E709DF2E4B0}"/>
            </a:ext>
          </a:extLst>
        </xdr:cNvPr>
        <xdr:cNvSpPr/>
      </xdr:nvSpPr>
      <xdr:spPr>
        <a:xfrm>
          <a:off x="359410" y="59690"/>
          <a:ext cx="11391265" cy="26733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AFAAA82-9F52-4A1F-876F-F039E39A518F}"/>
            </a:ext>
          </a:extLst>
        </xdr:cNvPr>
        <xdr:cNvSpPr/>
      </xdr:nvSpPr>
      <xdr:spPr>
        <a:xfrm>
          <a:off x="15346680" y="171450"/>
          <a:ext cx="355155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D1079FB-B6EE-4E3E-BFD7-3F8672A1F069}"/>
            </a:ext>
          </a:extLst>
        </xdr:cNvPr>
        <xdr:cNvSpPr/>
      </xdr:nvSpPr>
      <xdr:spPr>
        <a:xfrm>
          <a:off x="15351125" y="173990"/>
          <a:ext cx="3524250"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E0E507A-A983-4C15-BE7E-03CEC53B8C5C}"/>
            </a:ext>
          </a:extLst>
        </xdr:cNvPr>
        <xdr:cNvSpPr/>
      </xdr:nvSpPr>
      <xdr:spPr>
        <a:xfrm>
          <a:off x="15372715" y="168910"/>
          <a:ext cx="3470910" cy="14351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大阪府貝塚市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130AC84-2AA9-47FE-AC32-CFB4F42A9355}"/>
            </a:ext>
          </a:extLst>
        </xdr:cNvPr>
        <xdr:cNvSpPr/>
      </xdr:nvSpPr>
      <xdr:spPr>
        <a:xfrm>
          <a:off x="12817475" y="171450"/>
          <a:ext cx="239204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4F39B0C-889C-420A-BFE4-BEAACA2097CA}"/>
            </a:ext>
          </a:extLst>
        </xdr:cNvPr>
        <xdr:cNvSpPr/>
      </xdr:nvSpPr>
      <xdr:spPr>
        <a:xfrm>
          <a:off x="12839065" y="173990"/>
          <a:ext cx="2355215"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D680CFF-1CCF-4276-AC2F-31DC71637A14}"/>
            </a:ext>
          </a:extLst>
        </xdr:cNvPr>
        <xdr:cNvSpPr/>
      </xdr:nvSpPr>
      <xdr:spPr>
        <a:xfrm>
          <a:off x="12870180" y="168910"/>
          <a:ext cx="2313305"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C6F1876-CF0B-4165-A258-6E8A56DCBA6B}"/>
            </a:ext>
          </a:extLst>
        </xdr:cNvPr>
        <xdr:cNvSpPr/>
      </xdr:nvSpPr>
      <xdr:spPr>
        <a:xfrm>
          <a:off x="440690" y="361315"/>
          <a:ext cx="9081135" cy="16275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5E1107D-0C95-4510-B1F2-CFBF25346814}"/>
            </a:ext>
          </a:extLst>
        </xdr:cNvPr>
        <xdr:cNvSpPr/>
      </xdr:nvSpPr>
      <xdr:spPr>
        <a:xfrm>
          <a:off x="563880" y="400685"/>
          <a:ext cx="1242695"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EC64852-8BDF-4A71-85B9-EB2CDC690EB5}"/>
            </a:ext>
          </a:extLst>
        </xdr:cNvPr>
        <xdr:cNvSpPr/>
      </xdr:nvSpPr>
      <xdr:spPr>
        <a:xfrm>
          <a:off x="1764030" y="400685"/>
          <a:ext cx="120015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81,420
79,585
43.93
37,910,031
37,758,607
11,679
19,798,160
30,070,420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7577D31-AD71-4B5D-8F71-3E963A258507}"/>
            </a:ext>
          </a:extLst>
        </xdr:cNvPr>
        <xdr:cNvSpPr/>
      </xdr:nvSpPr>
      <xdr:spPr>
        <a:xfrm>
          <a:off x="2964180" y="400685"/>
          <a:ext cx="137160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0242BB8-51DF-4A43-98DD-CBB3FDBE8591}"/>
            </a:ext>
          </a:extLst>
        </xdr:cNvPr>
        <xdr:cNvSpPr/>
      </xdr:nvSpPr>
      <xdr:spPr>
        <a:xfrm>
          <a:off x="4335780" y="415925"/>
          <a:ext cx="1816735"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9967513-1C55-4BBD-9E70-B87B4C9D1999}"/>
            </a:ext>
          </a:extLst>
        </xdr:cNvPr>
        <xdr:cNvSpPr/>
      </xdr:nvSpPr>
      <xdr:spPr>
        <a:xfrm>
          <a:off x="6152515" y="415925"/>
          <a:ext cx="114046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F60181F-5C86-49C3-A650-7FE5D9C56C4E}"/>
            </a:ext>
          </a:extLst>
        </xdr:cNvPr>
        <xdr:cNvSpPr/>
      </xdr:nvSpPr>
      <xdr:spPr>
        <a:xfrm>
          <a:off x="7352665" y="430530"/>
          <a:ext cx="583565" cy="7893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A7EB5C7-62E0-48FE-8ED5-11E485A94D29}"/>
            </a:ext>
          </a:extLst>
        </xdr:cNvPr>
        <xdr:cNvSpPr/>
      </xdr:nvSpPr>
      <xdr:spPr>
        <a:xfrm>
          <a:off x="4335780" y="1040130"/>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BC3DB71-CA58-4E75-8030-53423F4A915E}"/>
            </a:ext>
          </a:extLst>
        </xdr:cNvPr>
        <xdr:cNvSpPr/>
      </xdr:nvSpPr>
      <xdr:spPr>
        <a:xfrm>
          <a:off x="6221730" y="1040130"/>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132A7FC-4AB3-457E-989C-520AF16588C4}"/>
            </a:ext>
          </a:extLst>
        </xdr:cNvPr>
        <xdr:cNvSpPr/>
      </xdr:nvSpPr>
      <xdr:spPr>
        <a:xfrm>
          <a:off x="9979025" y="361315"/>
          <a:ext cx="1371600" cy="11214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7232FC5-409F-4852-B6AB-6B14E32124D3}"/>
            </a:ext>
          </a:extLst>
        </xdr:cNvPr>
        <xdr:cNvSpPr/>
      </xdr:nvSpPr>
      <xdr:spPr>
        <a:xfrm>
          <a:off x="10208895" y="430530"/>
          <a:ext cx="1200150" cy="1035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0F03643-B347-46EE-A727-A23AF42CDFBC}"/>
            </a:ext>
          </a:extLst>
        </xdr:cNvPr>
        <xdr:cNvSpPr/>
      </xdr:nvSpPr>
      <xdr:spPr>
        <a:xfrm>
          <a:off x="10208895" y="541020"/>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1231F88-8795-4105-90FE-5C106B4064E8}"/>
            </a:ext>
          </a:extLst>
        </xdr:cNvPr>
        <xdr:cNvSpPr/>
      </xdr:nvSpPr>
      <xdr:spPr>
        <a:xfrm>
          <a:off x="10208895" y="883920"/>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464EAAB-EAA5-4429-83B6-3D14941B359E}"/>
            </a:ext>
          </a:extLst>
        </xdr:cNvPr>
        <xdr:cNvCxnSpPr/>
      </xdr:nvCxnSpPr>
      <xdr:spPr>
        <a:xfrm flipH="1">
          <a:off x="10042525" y="51371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A21B759-A8AD-433C-A75B-F2DAF6A06974}"/>
            </a:ext>
          </a:extLst>
        </xdr:cNvPr>
        <xdr:cNvSpPr/>
      </xdr:nvSpPr>
      <xdr:spPr>
        <a:xfrm>
          <a:off x="10092690" y="475615"/>
          <a:ext cx="107315" cy="406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2E1BC80-5157-4B62-89F8-64AC9CD4843B}"/>
            </a:ext>
          </a:extLst>
        </xdr:cNvPr>
        <xdr:cNvSpPr/>
      </xdr:nvSpPr>
      <xdr:spPr>
        <a:xfrm>
          <a:off x="10092690" y="63182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12294AB-0F13-40FE-B495-4CC59FEF037E}"/>
            </a:ext>
          </a:extLst>
        </xdr:cNvPr>
        <xdr:cNvCxnSpPr/>
      </xdr:nvCxnSpPr>
      <xdr:spPr>
        <a:xfrm>
          <a:off x="10137140" y="883920"/>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F4118FB-9969-44CD-8204-2CD3E3474848}"/>
            </a:ext>
          </a:extLst>
        </xdr:cNvPr>
        <xdr:cNvCxnSpPr/>
      </xdr:nvCxnSpPr>
      <xdr:spPr>
        <a:xfrm>
          <a:off x="10057765" y="883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8B7A1EB-67BC-43E5-9D6B-B2F59C0F771E}"/>
            </a:ext>
          </a:extLst>
        </xdr:cNvPr>
        <xdr:cNvCxnSpPr/>
      </xdr:nvCxnSpPr>
      <xdr:spPr>
        <a:xfrm flipV="1">
          <a:off x="10137140" y="112014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5680F31-DD2C-4077-B2E6-AE3D86A17F38}"/>
            </a:ext>
          </a:extLst>
        </xdr:cNvPr>
        <xdr:cNvCxnSpPr/>
      </xdr:nvCxnSpPr>
      <xdr:spPr>
        <a:xfrm>
          <a:off x="10057765" y="1264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D7AF312-22DE-4894-860D-BA3D7237C9C6}"/>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CD70867-EB2A-43C9-B21B-1E6BC8485905}"/>
            </a:ext>
          </a:extLst>
        </xdr:cNvPr>
        <xdr:cNvSpPr txBox="1"/>
      </xdr:nvSpPr>
      <xdr:spPr>
        <a:xfrm>
          <a:off x="419100" y="23317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C05B0B9-56E2-423C-BBC0-975540D2E5B4}"/>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6E6AC52-A729-44C5-BC76-0270D445132C}"/>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7BE2778-9112-46C0-AF7D-7F9644E9EF07}"/>
            </a:ext>
          </a:extLst>
        </xdr:cNvPr>
        <xdr:cNvSpPr txBox="1"/>
      </xdr:nvSpPr>
      <xdr:spPr>
        <a:xfrm>
          <a:off x="419100" y="30556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30E079D-173E-4D7F-81AF-B63096FB155A}"/>
            </a:ext>
          </a:extLst>
        </xdr:cNvPr>
        <xdr:cNvSpPr/>
      </xdr:nvSpPr>
      <xdr:spPr>
        <a:xfrm>
          <a:off x="1142365" y="3578225"/>
          <a:ext cx="3826510"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F50C80C-6834-406A-A344-838553A3357E}"/>
            </a:ext>
          </a:extLst>
        </xdr:cNvPr>
        <xdr:cNvSpPr/>
      </xdr:nvSpPr>
      <xdr:spPr>
        <a:xfrm>
          <a:off x="1808974" y="3855022"/>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E45DD400-8BE2-4E73-B7DA-065CA6BE8E69}"/>
            </a:ext>
          </a:extLst>
        </xdr:cNvPr>
        <xdr:cNvSpPr/>
      </xdr:nvSpPr>
      <xdr:spPr>
        <a:xfrm>
          <a:off x="3451854" y="3832636"/>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97990C9-C38A-46AA-B48B-F7B46C8B16B0}"/>
            </a:ext>
          </a:extLst>
        </xdr:cNvPr>
        <xdr:cNvSpPr/>
      </xdr:nvSpPr>
      <xdr:spPr>
        <a:xfrm>
          <a:off x="49142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9611C46-8483-4403-A314-CA7CCA04EBE9}"/>
            </a:ext>
          </a:extLst>
        </xdr:cNvPr>
        <xdr:cNvSpPr/>
      </xdr:nvSpPr>
      <xdr:spPr>
        <a:xfrm>
          <a:off x="49142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88C649B-FB18-447B-81E4-8BAE17103BB4}"/>
            </a:ext>
          </a:extLst>
        </xdr:cNvPr>
        <xdr:cNvSpPr/>
      </xdr:nvSpPr>
      <xdr:spPr>
        <a:xfrm>
          <a:off x="62858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7E856AF-5799-4B07-BB1C-8D0ECF266049}"/>
            </a:ext>
          </a:extLst>
        </xdr:cNvPr>
        <xdr:cNvSpPr/>
      </xdr:nvSpPr>
      <xdr:spPr>
        <a:xfrm>
          <a:off x="62858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0AD57F0-8AB9-40C1-B3DE-78C4F5E2CF73}"/>
            </a:ext>
          </a:extLst>
        </xdr:cNvPr>
        <xdr:cNvSpPr/>
      </xdr:nvSpPr>
      <xdr:spPr>
        <a:xfrm>
          <a:off x="77882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4798C62-33EF-4E29-9E17-752BEDA02EBB}"/>
            </a:ext>
          </a:extLst>
        </xdr:cNvPr>
        <xdr:cNvSpPr/>
      </xdr:nvSpPr>
      <xdr:spPr>
        <a:xfrm>
          <a:off x="77882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35BC5D6-6D99-4806-8BA0-73FE357CFF75}"/>
            </a:ext>
          </a:extLst>
        </xdr:cNvPr>
        <xdr:cNvSpPr/>
      </xdr:nvSpPr>
      <xdr:spPr>
        <a:xfrm>
          <a:off x="1142365" y="4179570"/>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7C7F77D-B668-4A6D-8759-2DA44D34F972}"/>
            </a:ext>
          </a:extLst>
        </xdr:cNvPr>
        <xdr:cNvSpPr/>
      </xdr:nvSpPr>
      <xdr:spPr>
        <a:xfrm>
          <a:off x="5216525"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DD4101F-83FB-4F55-943C-E6AB12AFA914}"/>
            </a:ext>
          </a:extLst>
        </xdr:cNvPr>
        <xdr:cNvSpPr/>
      </xdr:nvSpPr>
      <xdr:spPr>
        <a:xfrm>
          <a:off x="5216525"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E729635-D6C9-452E-89CE-56E181FC419C}"/>
            </a:ext>
          </a:extLst>
        </xdr:cNvPr>
        <xdr:cNvSpPr txBox="1"/>
      </xdr:nvSpPr>
      <xdr:spPr>
        <a:xfrm>
          <a:off x="5273675" y="4477385"/>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認定こども園の建替えや新庁舎の整備を行ったことにより、類似団体内平均値と比較すると低い水準となっている。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現在、公共施設等総合管理計画に基づき、隣保館等の集約化を実施している一方で、依然として老朽化した建物が多数存在するため、今後の数値は上昇傾向にあると予測される。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今後も引き続き、公共建築物の更新や長寿命化、統合、転用、除却等も含めた対策が必要であると考える。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B2A46FC-0322-4B06-B59A-F6A4106C892A}"/>
            </a:ext>
          </a:extLst>
        </xdr:cNvPr>
        <xdr:cNvSpPr txBox="1"/>
      </xdr:nvSpPr>
      <xdr:spPr>
        <a:xfrm>
          <a:off x="112331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0A8CB7A-3D4F-44AE-A965-C0CB2E59DC6A}"/>
            </a:ext>
          </a:extLst>
        </xdr:cNvPr>
        <xdr:cNvCxnSpPr/>
      </xdr:nvCxnSpPr>
      <xdr:spPr>
        <a:xfrm>
          <a:off x="1142365" y="634428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4B560E05-37E8-48C5-88E1-2BD5A7C53614}"/>
            </a:ext>
          </a:extLst>
        </xdr:cNvPr>
        <xdr:cNvSpPr txBox="1"/>
      </xdr:nvSpPr>
      <xdr:spPr>
        <a:xfrm>
          <a:off x="784241"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5E9F3AB9-D67C-4E9B-909E-970E6327C662}"/>
            </a:ext>
          </a:extLst>
        </xdr:cNvPr>
        <xdr:cNvCxnSpPr/>
      </xdr:nvCxnSpPr>
      <xdr:spPr>
        <a:xfrm>
          <a:off x="1142365" y="5980642"/>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4C3F397E-6D8B-439F-AB54-42B2B1A3D162}"/>
            </a:ext>
          </a:extLst>
        </xdr:cNvPr>
        <xdr:cNvSpPr txBox="1"/>
      </xdr:nvSpPr>
      <xdr:spPr>
        <a:xfrm>
          <a:off x="784241" y="58830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7588948-1F7C-47AE-9F1E-C5E673D34EF1}"/>
            </a:ext>
          </a:extLst>
        </xdr:cNvPr>
        <xdr:cNvCxnSpPr/>
      </xdr:nvCxnSpPr>
      <xdr:spPr>
        <a:xfrm>
          <a:off x="1142365" y="561699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5B70918D-BB8F-4CDA-8DD9-DBD639BC6FB4}"/>
            </a:ext>
          </a:extLst>
        </xdr:cNvPr>
        <xdr:cNvSpPr txBox="1"/>
      </xdr:nvSpPr>
      <xdr:spPr>
        <a:xfrm>
          <a:off x="784241"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DD6EE57E-04AD-44D9-AE47-12A2A1CC1157}"/>
            </a:ext>
          </a:extLst>
        </xdr:cNvPr>
        <xdr:cNvCxnSpPr/>
      </xdr:nvCxnSpPr>
      <xdr:spPr>
        <a:xfrm>
          <a:off x="1142365" y="526097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83952B4-E672-4E4E-BAE4-7E689147933B}"/>
            </a:ext>
          </a:extLst>
        </xdr:cNvPr>
        <xdr:cNvSpPr txBox="1"/>
      </xdr:nvSpPr>
      <xdr:spPr>
        <a:xfrm>
          <a:off x="784241" y="51633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6F7718F0-791A-4039-93FA-6157D555C0E9}"/>
            </a:ext>
          </a:extLst>
        </xdr:cNvPr>
        <xdr:cNvCxnSpPr/>
      </xdr:nvCxnSpPr>
      <xdr:spPr>
        <a:xfrm>
          <a:off x="1142365" y="4897332"/>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42E0F069-F763-44A5-88E5-373CB5C5CB9F}"/>
            </a:ext>
          </a:extLst>
        </xdr:cNvPr>
        <xdr:cNvSpPr txBox="1"/>
      </xdr:nvSpPr>
      <xdr:spPr>
        <a:xfrm>
          <a:off x="784241" y="4809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41D16A29-B286-46D9-83C7-0733DC8F975D}"/>
            </a:ext>
          </a:extLst>
        </xdr:cNvPr>
        <xdr:cNvCxnSpPr/>
      </xdr:nvCxnSpPr>
      <xdr:spPr>
        <a:xfrm>
          <a:off x="1142365" y="454321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9EDB9214-1FC1-42BB-AB27-45C77E6BF658}"/>
            </a:ext>
          </a:extLst>
        </xdr:cNvPr>
        <xdr:cNvSpPr txBox="1"/>
      </xdr:nvSpPr>
      <xdr:spPr>
        <a:xfrm>
          <a:off x="784241" y="444941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6B6644E-A37E-4767-A4CD-09E5517EA31B}"/>
            </a:ext>
          </a:extLst>
        </xdr:cNvPr>
        <xdr:cNvCxnSpPr/>
      </xdr:nvCxnSpPr>
      <xdr:spPr>
        <a:xfrm>
          <a:off x="1142365" y="417957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B8CF61BA-F6F5-4610-B7DB-86494209A3DB}"/>
            </a:ext>
          </a:extLst>
        </xdr:cNvPr>
        <xdr:cNvSpPr txBox="1"/>
      </xdr:nvSpPr>
      <xdr:spPr>
        <a:xfrm>
          <a:off x="784241" y="408576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6EDBD42-CBA0-4EA5-9211-5B7AD993AD6D}"/>
            </a:ext>
          </a:extLst>
        </xdr:cNvPr>
        <xdr:cNvSpPr/>
      </xdr:nvSpPr>
      <xdr:spPr>
        <a:xfrm>
          <a:off x="1142365" y="4179570"/>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3948B02F-7DD5-4202-95B5-61ECD8614557}"/>
            </a:ext>
          </a:extLst>
        </xdr:cNvPr>
        <xdr:cNvCxnSpPr/>
      </xdr:nvCxnSpPr>
      <xdr:spPr>
        <a:xfrm flipV="1">
          <a:off x="4295775" y="4512733"/>
          <a:ext cx="1270" cy="1453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D0803D61-8D8F-46CE-A898-28863C071A65}"/>
            </a:ext>
          </a:extLst>
        </xdr:cNvPr>
        <xdr:cNvSpPr txBox="1"/>
      </xdr:nvSpPr>
      <xdr:spPr>
        <a:xfrm>
          <a:off x="4342765" y="597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5A42E17C-4F7B-4A8F-935F-4F7E677031EF}"/>
            </a:ext>
          </a:extLst>
        </xdr:cNvPr>
        <xdr:cNvCxnSpPr/>
      </xdr:nvCxnSpPr>
      <xdr:spPr>
        <a:xfrm>
          <a:off x="4206875" y="596603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EE7B6141-9CD3-4324-9C87-EE425F732E7F}"/>
            </a:ext>
          </a:extLst>
        </xdr:cNvPr>
        <xdr:cNvSpPr txBox="1"/>
      </xdr:nvSpPr>
      <xdr:spPr>
        <a:xfrm>
          <a:off x="4342765" y="4287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91DC857A-9EF4-485F-8624-6089C1FF43BA}"/>
            </a:ext>
          </a:extLst>
        </xdr:cNvPr>
        <xdr:cNvCxnSpPr/>
      </xdr:nvCxnSpPr>
      <xdr:spPr>
        <a:xfrm>
          <a:off x="4206875" y="451273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0" name="有形固定資産減価償却率平均値テキスト">
          <a:extLst>
            <a:ext uri="{FF2B5EF4-FFF2-40B4-BE49-F238E27FC236}">
              <a16:creationId xmlns:a16="http://schemas.microsoft.com/office/drawing/2014/main" id="{7E9E827C-12DD-420E-9C64-4E7F4EDC6851}"/>
            </a:ext>
          </a:extLst>
        </xdr:cNvPr>
        <xdr:cNvSpPr txBox="1"/>
      </xdr:nvSpPr>
      <xdr:spPr>
        <a:xfrm>
          <a:off x="4342765" y="54119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445D4E5F-019C-4B77-814C-11C05A892500}"/>
            </a:ext>
          </a:extLst>
        </xdr:cNvPr>
        <xdr:cNvSpPr/>
      </xdr:nvSpPr>
      <xdr:spPr>
        <a:xfrm>
          <a:off x="4244975" y="542967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E946ECE9-1DDE-408F-A302-B2DA1A36C6A3}"/>
            </a:ext>
          </a:extLst>
        </xdr:cNvPr>
        <xdr:cNvSpPr/>
      </xdr:nvSpPr>
      <xdr:spPr>
        <a:xfrm>
          <a:off x="3611880" y="5390092"/>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56E76B76-723E-4E42-98A0-89AC4B037B9C}"/>
            </a:ext>
          </a:extLst>
        </xdr:cNvPr>
        <xdr:cNvSpPr/>
      </xdr:nvSpPr>
      <xdr:spPr>
        <a:xfrm>
          <a:off x="2926080" y="5363210"/>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40BF4BCA-45D7-463B-8291-4705FA6B76A4}"/>
            </a:ext>
          </a:extLst>
        </xdr:cNvPr>
        <xdr:cNvSpPr/>
      </xdr:nvSpPr>
      <xdr:spPr>
        <a:xfrm>
          <a:off x="2240280" y="5341408"/>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3B36EE9C-250B-46BD-B6E8-8958F7E2BDC8}"/>
            </a:ext>
          </a:extLst>
        </xdr:cNvPr>
        <xdr:cNvSpPr/>
      </xdr:nvSpPr>
      <xdr:spPr>
        <a:xfrm>
          <a:off x="1554480" y="5318125"/>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906DE43B-EA66-4B4E-9548-810EB61550AD}"/>
            </a:ext>
          </a:extLst>
        </xdr:cNvPr>
        <xdr:cNvSpPr txBox="1"/>
      </xdr:nvSpPr>
      <xdr:spPr>
        <a:xfrm>
          <a:off x="413321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8444ACC-BADB-43FE-AEA6-FEB9B5618D13}"/>
            </a:ext>
          </a:extLst>
        </xdr:cNvPr>
        <xdr:cNvSpPr txBox="1"/>
      </xdr:nvSpPr>
      <xdr:spPr>
        <a:xfrm>
          <a:off x="35020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DBCC406-C3F5-41C4-A761-074E730BCC5D}"/>
            </a:ext>
          </a:extLst>
        </xdr:cNvPr>
        <xdr:cNvSpPr txBox="1"/>
      </xdr:nvSpPr>
      <xdr:spPr>
        <a:xfrm>
          <a:off x="28162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9B22527-0549-436C-A5E5-96A48BC6B034}"/>
            </a:ext>
          </a:extLst>
        </xdr:cNvPr>
        <xdr:cNvSpPr txBox="1"/>
      </xdr:nvSpPr>
      <xdr:spPr>
        <a:xfrm>
          <a:off x="21304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A1F41C7-D2EA-4F72-903B-73C45362A374}"/>
            </a:ext>
          </a:extLst>
        </xdr:cNvPr>
        <xdr:cNvSpPr txBox="1"/>
      </xdr:nvSpPr>
      <xdr:spPr>
        <a:xfrm>
          <a:off x="14446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81" name="楕円 80">
          <a:extLst>
            <a:ext uri="{FF2B5EF4-FFF2-40B4-BE49-F238E27FC236}">
              <a16:creationId xmlns:a16="http://schemas.microsoft.com/office/drawing/2014/main" id="{EBD0BCC3-8599-4DA6-A834-77050EC8D4BA}"/>
            </a:ext>
          </a:extLst>
        </xdr:cNvPr>
        <xdr:cNvSpPr/>
      </xdr:nvSpPr>
      <xdr:spPr>
        <a:xfrm>
          <a:off x="4244975" y="540787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119609</xdr:rowOff>
    </xdr:from>
    <xdr:ext cx="405111" cy="259045"/>
    <xdr:sp macro="" textlink="">
      <xdr:nvSpPr>
        <xdr:cNvPr id="82" name="有形固定資産減価償却率該当値テキスト">
          <a:extLst>
            <a:ext uri="{FF2B5EF4-FFF2-40B4-BE49-F238E27FC236}">
              <a16:creationId xmlns:a16="http://schemas.microsoft.com/office/drawing/2014/main" id="{8B57AF8C-1BE4-4977-A487-2AE549725986}"/>
            </a:ext>
          </a:extLst>
        </xdr:cNvPr>
        <xdr:cNvSpPr txBox="1"/>
      </xdr:nvSpPr>
      <xdr:spPr>
        <a:xfrm>
          <a:off x="4342765" y="5265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35560</xdr:rowOff>
    </xdr:from>
    <xdr:to>
      <xdr:col>19</xdr:col>
      <xdr:colOff>187325</xdr:colOff>
      <xdr:row>31</xdr:row>
      <xdr:rowOff>137160</xdr:rowOff>
    </xdr:to>
    <xdr:sp macro="" textlink="">
      <xdr:nvSpPr>
        <xdr:cNvPr id="83" name="楕円 82">
          <a:extLst>
            <a:ext uri="{FF2B5EF4-FFF2-40B4-BE49-F238E27FC236}">
              <a16:creationId xmlns:a16="http://schemas.microsoft.com/office/drawing/2014/main" id="{2E83AFC4-DDDB-4F6A-833C-148878DBAB45}"/>
            </a:ext>
          </a:extLst>
        </xdr:cNvPr>
        <xdr:cNvSpPr/>
      </xdr:nvSpPr>
      <xdr:spPr>
        <a:xfrm>
          <a:off x="3611880" y="5350510"/>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86360</xdr:rowOff>
    </xdr:from>
    <xdr:to>
      <xdr:col>23</xdr:col>
      <xdr:colOff>85725</xdr:colOff>
      <xdr:row>31</xdr:row>
      <xdr:rowOff>147532</xdr:rowOff>
    </xdr:to>
    <xdr:cxnSp macro="">
      <xdr:nvCxnSpPr>
        <xdr:cNvPr id="84" name="直線コネクタ 83">
          <a:extLst>
            <a:ext uri="{FF2B5EF4-FFF2-40B4-BE49-F238E27FC236}">
              <a16:creationId xmlns:a16="http://schemas.microsoft.com/office/drawing/2014/main" id="{29ABF18A-A7BA-4749-A9CC-CFCEFC2E26E9}"/>
            </a:ext>
          </a:extLst>
        </xdr:cNvPr>
        <xdr:cNvCxnSpPr/>
      </xdr:nvCxnSpPr>
      <xdr:spPr>
        <a:xfrm>
          <a:off x="3656965" y="5403215"/>
          <a:ext cx="640715" cy="5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160232</xdr:rowOff>
    </xdr:from>
    <xdr:to>
      <xdr:col>15</xdr:col>
      <xdr:colOff>187325</xdr:colOff>
      <xdr:row>31</xdr:row>
      <xdr:rowOff>90382</xdr:rowOff>
    </xdr:to>
    <xdr:sp macro="" textlink="">
      <xdr:nvSpPr>
        <xdr:cNvPr id="85" name="楕円 84">
          <a:extLst>
            <a:ext uri="{FF2B5EF4-FFF2-40B4-BE49-F238E27FC236}">
              <a16:creationId xmlns:a16="http://schemas.microsoft.com/office/drawing/2014/main" id="{CE5133F8-E5E3-474F-B43E-BF68B3EC9745}"/>
            </a:ext>
          </a:extLst>
        </xdr:cNvPr>
        <xdr:cNvSpPr/>
      </xdr:nvSpPr>
      <xdr:spPr>
        <a:xfrm>
          <a:off x="2926080" y="530563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39582</xdr:rowOff>
    </xdr:from>
    <xdr:to>
      <xdr:col>19</xdr:col>
      <xdr:colOff>136525</xdr:colOff>
      <xdr:row>31</xdr:row>
      <xdr:rowOff>86360</xdr:rowOff>
    </xdr:to>
    <xdr:cxnSp macro="">
      <xdr:nvCxnSpPr>
        <xdr:cNvPr id="86" name="直線コネクタ 85">
          <a:extLst>
            <a:ext uri="{FF2B5EF4-FFF2-40B4-BE49-F238E27FC236}">
              <a16:creationId xmlns:a16="http://schemas.microsoft.com/office/drawing/2014/main" id="{293253F9-F1FA-41BE-B710-E37C6887CEA0}"/>
            </a:ext>
          </a:extLst>
        </xdr:cNvPr>
        <xdr:cNvCxnSpPr/>
      </xdr:nvCxnSpPr>
      <xdr:spPr>
        <a:xfrm>
          <a:off x="2971165" y="5354532"/>
          <a:ext cx="685800" cy="4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33232</xdr:rowOff>
    </xdr:from>
    <xdr:to>
      <xdr:col>11</xdr:col>
      <xdr:colOff>187325</xdr:colOff>
      <xdr:row>32</xdr:row>
      <xdr:rowOff>134832</xdr:rowOff>
    </xdr:to>
    <xdr:sp macro="" textlink="">
      <xdr:nvSpPr>
        <xdr:cNvPr id="87" name="楕円 86">
          <a:extLst>
            <a:ext uri="{FF2B5EF4-FFF2-40B4-BE49-F238E27FC236}">
              <a16:creationId xmlns:a16="http://schemas.microsoft.com/office/drawing/2014/main" id="{2355F4E3-A83E-4972-9026-76B5BBC0C410}"/>
            </a:ext>
          </a:extLst>
        </xdr:cNvPr>
        <xdr:cNvSpPr/>
      </xdr:nvSpPr>
      <xdr:spPr>
        <a:xfrm>
          <a:off x="2240280" y="5517727"/>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39582</xdr:rowOff>
    </xdr:from>
    <xdr:to>
      <xdr:col>15</xdr:col>
      <xdr:colOff>136525</xdr:colOff>
      <xdr:row>32</xdr:row>
      <xdr:rowOff>84032</xdr:rowOff>
    </xdr:to>
    <xdr:cxnSp macro="">
      <xdr:nvCxnSpPr>
        <xdr:cNvPr id="88" name="直線コネクタ 87">
          <a:extLst>
            <a:ext uri="{FF2B5EF4-FFF2-40B4-BE49-F238E27FC236}">
              <a16:creationId xmlns:a16="http://schemas.microsoft.com/office/drawing/2014/main" id="{40D7495B-C9AE-4E55-9276-0D82FC737470}"/>
            </a:ext>
          </a:extLst>
        </xdr:cNvPr>
        <xdr:cNvCxnSpPr/>
      </xdr:nvCxnSpPr>
      <xdr:spPr>
        <a:xfrm flipV="1">
          <a:off x="2285365" y="5354532"/>
          <a:ext cx="685800" cy="21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159173</xdr:rowOff>
    </xdr:from>
    <xdr:to>
      <xdr:col>7</xdr:col>
      <xdr:colOff>187325</xdr:colOff>
      <xdr:row>33</xdr:row>
      <xdr:rowOff>89323</xdr:rowOff>
    </xdr:to>
    <xdr:sp macro="" textlink="">
      <xdr:nvSpPr>
        <xdr:cNvPr id="89" name="楕円 88">
          <a:extLst>
            <a:ext uri="{FF2B5EF4-FFF2-40B4-BE49-F238E27FC236}">
              <a16:creationId xmlns:a16="http://schemas.microsoft.com/office/drawing/2014/main" id="{ADC73B94-85AE-47FC-99DC-4F01F3361D92}"/>
            </a:ext>
          </a:extLst>
        </xdr:cNvPr>
        <xdr:cNvSpPr/>
      </xdr:nvSpPr>
      <xdr:spPr>
        <a:xfrm>
          <a:off x="1554480" y="564747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84032</xdr:rowOff>
    </xdr:from>
    <xdr:to>
      <xdr:col>11</xdr:col>
      <xdr:colOff>136525</xdr:colOff>
      <xdr:row>33</xdr:row>
      <xdr:rowOff>38523</xdr:rowOff>
    </xdr:to>
    <xdr:cxnSp macro="">
      <xdr:nvCxnSpPr>
        <xdr:cNvPr id="90" name="直線コネクタ 89">
          <a:extLst>
            <a:ext uri="{FF2B5EF4-FFF2-40B4-BE49-F238E27FC236}">
              <a16:creationId xmlns:a16="http://schemas.microsoft.com/office/drawing/2014/main" id="{31E47B81-3A64-4399-A89A-42149381CD49}"/>
            </a:ext>
          </a:extLst>
        </xdr:cNvPr>
        <xdr:cNvCxnSpPr/>
      </xdr:nvCxnSpPr>
      <xdr:spPr>
        <a:xfrm flipV="1">
          <a:off x="1599565" y="5572337"/>
          <a:ext cx="685800" cy="12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1" name="n_1aveValue有形固定資産減価償却率">
          <a:extLst>
            <a:ext uri="{FF2B5EF4-FFF2-40B4-BE49-F238E27FC236}">
              <a16:creationId xmlns:a16="http://schemas.microsoft.com/office/drawing/2014/main" id="{96059A80-C7A6-4336-8359-FE8984C5051C}"/>
            </a:ext>
          </a:extLst>
        </xdr:cNvPr>
        <xdr:cNvSpPr txBox="1"/>
      </xdr:nvSpPr>
      <xdr:spPr>
        <a:xfrm>
          <a:off x="3464569" y="5486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2" name="n_2aveValue有形固定資産減価償却率">
          <a:extLst>
            <a:ext uri="{FF2B5EF4-FFF2-40B4-BE49-F238E27FC236}">
              <a16:creationId xmlns:a16="http://schemas.microsoft.com/office/drawing/2014/main" id="{75D8FB95-8A62-489F-96C8-C5AD7517261B}"/>
            </a:ext>
          </a:extLst>
        </xdr:cNvPr>
        <xdr:cNvSpPr txBox="1"/>
      </xdr:nvSpPr>
      <xdr:spPr>
        <a:xfrm>
          <a:off x="2793374" y="545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9D3465C0-653E-41AC-9FC8-65E423DE5415}"/>
            </a:ext>
          </a:extLst>
        </xdr:cNvPr>
        <xdr:cNvSpPr txBox="1"/>
      </xdr:nvSpPr>
      <xdr:spPr>
        <a:xfrm>
          <a:off x="2107574" y="5116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DB852CA5-5C9D-4849-9469-8E7902286338}"/>
            </a:ext>
          </a:extLst>
        </xdr:cNvPr>
        <xdr:cNvSpPr txBox="1"/>
      </xdr:nvSpPr>
      <xdr:spPr>
        <a:xfrm>
          <a:off x="1421774" y="509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153687</xdr:rowOff>
    </xdr:from>
    <xdr:ext cx="405111" cy="259045"/>
    <xdr:sp macro="" textlink="">
      <xdr:nvSpPr>
        <xdr:cNvPr id="95" name="n_1mainValue有形固定資産減価償却率">
          <a:extLst>
            <a:ext uri="{FF2B5EF4-FFF2-40B4-BE49-F238E27FC236}">
              <a16:creationId xmlns:a16="http://schemas.microsoft.com/office/drawing/2014/main" id="{CBEE8BCB-70E2-4741-BABB-ED75740951C4}"/>
            </a:ext>
          </a:extLst>
        </xdr:cNvPr>
        <xdr:cNvSpPr txBox="1"/>
      </xdr:nvSpPr>
      <xdr:spPr>
        <a:xfrm>
          <a:off x="3464569" y="512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106909</xdr:rowOff>
    </xdr:from>
    <xdr:ext cx="405111" cy="259045"/>
    <xdr:sp macro="" textlink="">
      <xdr:nvSpPr>
        <xdr:cNvPr id="96" name="n_2mainValue有形固定資産減価償却率">
          <a:extLst>
            <a:ext uri="{FF2B5EF4-FFF2-40B4-BE49-F238E27FC236}">
              <a16:creationId xmlns:a16="http://schemas.microsoft.com/office/drawing/2014/main" id="{961D8F33-BC7D-400C-B994-69476B18B5FA}"/>
            </a:ext>
          </a:extLst>
        </xdr:cNvPr>
        <xdr:cNvSpPr txBox="1"/>
      </xdr:nvSpPr>
      <xdr:spPr>
        <a:xfrm>
          <a:off x="2793374" y="5077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125959</xdr:rowOff>
    </xdr:from>
    <xdr:ext cx="405111" cy="259045"/>
    <xdr:sp macro="" textlink="">
      <xdr:nvSpPr>
        <xdr:cNvPr id="97" name="n_3mainValue有形固定資産減価償却率">
          <a:extLst>
            <a:ext uri="{FF2B5EF4-FFF2-40B4-BE49-F238E27FC236}">
              <a16:creationId xmlns:a16="http://schemas.microsoft.com/office/drawing/2014/main" id="{02D4AEBD-253B-4F3D-9332-9A1114E288D0}"/>
            </a:ext>
          </a:extLst>
        </xdr:cNvPr>
        <xdr:cNvSpPr txBox="1"/>
      </xdr:nvSpPr>
      <xdr:spPr>
        <a:xfrm>
          <a:off x="2107574" y="5616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80450</xdr:rowOff>
    </xdr:from>
    <xdr:ext cx="405111" cy="259045"/>
    <xdr:sp macro="" textlink="">
      <xdr:nvSpPr>
        <xdr:cNvPr id="98" name="n_4mainValue有形固定資産減価償却率">
          <a:extLst>
            <a:ext uri="{FF2B5EF4-FFF2-40B4-BE49-F238E27FC236}">
              <a16:creationId xmlns:a16="http://schemas.microsoft.com/office/drawing/2014/main" id="{CB72D812-A436-4C40-B31A-930238EC4E02}"/>
            </a:ext>
          </a:extLst>
        </xdr:cNvPr>
        <xdr:cNvSpPr txBox="1"/>
      </xdr:nvSpPr>
      <xdr:spPr>
        <a:xfrm>
          <a:off x="1421774" y="5740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DB9AFDB2-5517-4900-A7DF-2FEE36144EBC}"/>
            </a:ext>
          </a:extLst>
        </xdr:cNvPr>
        <xdr:cNvSpPr/>
      </xdr:nvSpPr>
      <xdr:spPr>
        <a:xfrm>
          <a:off x="10188575" y="3578225"/>
          <a:ext cx="3805555"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C107C04B-7A87-410C-9E4D-DCA07F73F9E3}"/>
            </a:ext>
          </a:extLst>
        </xdr:cNvPr>
        <xdr:cNvSpPr/>
      </xdr:nvSpPr>
      <xdr:spPr>
        <a:xfrm>
          <a:off x="11144518" y="3855022"/>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EEDCB01F-47D5-4AFC-97D9-0997A852C9C1}"/>
            </a:ext>
          </a:extLst>
        </xdr:cNvPr>
        <xdr:cNvSpPr/>
      </xdr:nvSpPr>
      <xdr:spPr>
        <a:xfrm>
          <a:off x="12437015" y="3832636"/>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ACC536B1-802D-4C31-A79C-1CF7C887BE7D}"/>
            </a:ext>
          </a:extLst>
        </xdr:cNvPr>
        <xdr:cNvSpPr/>
      </xdr:nvSpPr>
      <xdr:spPr>
        <a:xfrm>
          <a:off x="139604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BC5F5CFD-4696-49BB-9624-DFB44DE6D9E5}"/>
            </a:ext>
          </a:extLst>
        </xdr:cNvPr>
        <xdr:cNvSpPr/>
      </xdr:nvSpPr>
      <xdr:spPr>
        <a:xfrm>
          <a:off x="139604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83D080C-B36D-4A79-BACC-4BB9BF0AC5A3}"/>
            </a:ext>
          </a:extLst>
        </xdr:cNvPr>
        <xdr:cNvSpPr/>
      </xdr:nvSpPr>
      <xdr:spPr>
        <a:xfrm>
          <a:off x="153320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107FC6F-2FF5-4C51-9D6E-3E6B8E3239F5}"/>
            </a:ext>
          </a:extLst>
        </xdr:cNvPr>
        <xdr:cNvSpPr/>
      </xdr:nvSpPr>
      <xdr:spPr>
        <a:xfrm>
          <a:off x="153320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F151B39B-C208-4A84-AB60-D4DB140FD1DE}"/>
            </a:ext>
          </a:extLst>
        </xdr:cNvPr>
        <xdr:cNvSpPr/>
      </xdr:nvSpPr>
      <xdr:spPr>
        <a:xfrm>
          <a:off x="16813530"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C8D4233-7A85-4C8C-A679-09BC99B8A03A}"/>
            </a:ext>
          </a:extLst>
        </xdr:cNvPr>
        <xdr:cNvSpPr/>
      </xdr:nvSpPr>
      <xdr:spPr>
        <a:xfrm>
          <a:off x="16813530"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CE3D5F40-94F8-49FC-BD40-AA539E1E15D4}"/>
            </a:ext>
          </a:extLst>
        </xdr:cNvPr>
        <xdr:cNvSpPr/>
      </xdr:nvSpPr>
      <xdr:spPr>
        <a:xfrm>
          <a:off x="10188575" y="4179570"/>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D793BB6A-73C2-46F4-B861-868013FCF08D}"/>
            </a:ext>
          </a:extLst>
        </xdr:cNvPr>
        <xdr:cNvSpPr/>
      </xdr:nvSpPr>
      <xdr:spPr>
        <a:xfrm>
          <a:off x="14241780"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6EA31E5F-B0EA-4F57-AE21-7408A64BCD11}"/>
            </a:ext>
          </a:extLst>
        </xdr:cNvPr>
        <xdr:cNvSpPr/>
      </xdr:nvSpPr>
      <xdr:spPr>
        <a:xfrm>
          <a:off x="14241780"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5FA77336-DB4A-4CB2-8609-F921B2044996}"/>
            </a:ext>
          </a:extLst>
        </xdr:cNvPr>
        <xdr:cNvSpPr txBox="1"/>
      </xdr:nvSpPr>
      <xdr:spPr>
        <a:xfrm>
          <a:off x="14317980" y="4477385"/>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債務償還比率は類似団体と比べると高くなっており、主な要因としては、</a:t>
          </a:r>
          <a:r>
            <a:rPr kumimoji="1" lang="ja-JP" altLang="en-US" sz="1100">
              <a:solidFill>
                <a:schemeClr val="tx1"/>
              </a:solidFill>
              <a:latin typeface="ＭＳ Ｐゴシック" panose="020B0600070205080204" pitchFamily="50" charset="-128"/>
              <a:ea typeface="ＭＳ Ｐゴシック" panose="020B0600070205080204" pitchFamily="50" charset="-128"/>
            </a:rPr>
            <a:t>新庁舎整備の建設費の割賦払い分を債務負担行為に基づく支出予定額（</a:t>
          </a:r>
          <a:r>
            <a:rPr kumimoji="1" lang="en-US" altLang="ja-JP" sz="1100">
              <a:solidFill>
                <a:schemeClr val="tx1"/>
              </a:solidFill>
              <a:latin typeface="ＭＳ Ｐゴシック" panose="020B0600070205080204" pitchFamily="50" charset="-128"/>
              <a:ea typeface="ＭＳ Ｐゴシック" panose="020B0600070205080204" pitchFamily="50" charset="-128"/>
            </a:rPr>
            <a:t>PFI</a:t>
          </a:r>
          <a:r>
            <a:rPr kumimoji="1" lang="ja-JP" altLang="en-US" sz="1100">
              <a:solidFill>
                <a:schemeClr val="tx1"/>
              </a:solidFill>
              <a:latin typeface="ＭＳ Ｐゴシック" panose="020B0600070205080204" pitchFamily="50" charset="-128"/>
              <a:ea typeface="ＭＳ Ｐゴシック" panose="020B0600070205080204" pitchFamily="50" charset="-128"/>
            </a:rPr>
            <a:t>事業に係るもの）として算入していることにより、将来負担額が増加したことが考えられる。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今後、公共施設等のマネジメントの推進等により投資事業の抑制に努めつつ、市有資産の有効活用、使用料・手数料等の見直しを行い、経常経費充当一般財源の確保に取組み、比率の改善に努める。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8BB81D2-03EA-4EB3-8D4B-29ADE360D31D}"/>
            </a:ext>
          </a:extLst>
        </xdr:cNvPr>
        <xdr:cNvSpPr txBox="1"/>
      </xdr:nvSpPr>
      <xdr:spPr>
        <a:xfrm>
          <a:off x="1015047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1AAE0944-E487-4A2E-A147-314ED1BA001B}"/>
            </a:ext>
          </a:extLst>
        </xdr:cNvPr>
        <xdr:cNvCxnSpPr/>
      </xdr:nvCxnSpPr>
      <xdr:spPr>
        <a:xfrm>
          <a:off x="10188575" y="634428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8FDF9612-C0F6-4449-8B95-B38AB05096FF}"/>
            </a:ext>
          </a:extLst>
        </xdr:cNvPr>
        <xdr:cNvSpPr txBox="1"/>
      </xdr:nvSpPr>
      <xdr:spPr>
        <a:xfrm>
          <a:off x="9695591"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94B8BC76-7CE2-4037-BC16-D6EBCA141F73}"/>
            </a:ext>
          </a:extLst>
        </xdr:cNvPr>
        <xdr:cNvCxnSpPr/>
      </xdr:nvCxnSpPr>
      <xdr:spPr>
        <a:xfrm>
          <a:off x="10188575" y="598064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A006017E-77BF-470E-ACCE-71C6898FD71A}"/>
            </a:ext>
          </a:extLst>
        </xdr:cNvPr>
        <xdr:cNvSpPr txBox="1"/>
      </xdr:nvSpPr>
      <xdr:spPr>
        <a:xfrm>
          <a:off x="9695591" y="588303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A4871E79-EDB8-4317-9196-82FBDD7884B7}"/>
            </a:ext>
          </a:extLst>
        </xdr:cNvPr>
        <xdr:cNvCxnSpPr/>
      </xdr:nvCxnSpPr>
      <xdr:spPr>
        <a:xfrm>
          <a:off x="10188575" y="561699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D6D2A86E-B824-4C50-811D-8E15E63E8C2C}"/>
            </a:ext>
          </a:extLst>
        </xdr:cNvPr>
        <xdr:cNvSpPr txBox="1"/>
      </xdr:nvSpPr>
      <xdr:spPr>
        <a:xfrm>
          <a:off x="9756296"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B5610931-CA7E-485F-ADDF-38D026FEB156}"/>
            </a:ext>
          </a:extLst>
        </xdr:cNvPr>
        <xdr:cNvCxnSpPr/>
      </xdr:nvCxnSpPr>
      <xdr:spPr>
        <a:xfrm>
          <a:off x="10188575" y="526097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86DFEB9E-011F-40B9-92F8-5E0E68D6C7C8}"/>
            </a:ext>
          </a:extLst>
        </xdr:cNvPr>
        <xdr:cNvSpPr txBox="1"/>
      </xdr:nvSpPr>
      <xdr:spPr>
        <a:xfrm>
          <a:off x="9756296" y="51633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A77EEDD8-132E-4F79-B0D1-D94867BC0C00}"/>
            </a:ext>
          </a:extLst>
        </xdr:cNvPr>
        <xdr:cNvCxnSpPr/>
      </xdr:nvCxnSpPr>
      <xdr:spPr>
        <a:xfrm>
          <a:off x="10188575" y="489733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5F32E383-8039-4CF7-8961-18B5BDE5779C}"/>
            </a:ext>
          </a:extLst>
        </xdr:cNvPr>
        <xdr:cNvSpPr txBox="1"/>
      </xdr:nvSpPr>
      <xdr:spPr>
        <a:xfrm>
          <a:off x="9756296" y="480924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18DDF24C-6B84-4AA7-BDDB-617124B68150}"/>
            </a:ext>
          </a:extLst>
        </xdr:cNvPr>
        <xdr:cNvCxnSpPr/>
      </xdr:nvCxnSpPr>
      <xdr:spPr>
        <a:xfrm>
          <a:off x="10188575" y="454321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F98DDF4E-D7F6-49E3-AF64-5BDE9180CBBB}"/>
            </a:ext>
          </a:extLst>
        </xdr:cNvPr>
        <xdr:cNvSpPr txBox="1"/>
      </xdr:nvSpPr>
      <xdr:spPr>
        <a:xfrm>
          <a:off x="9856983" y="444941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6557469-2F6E-4C2E-BFE3-4EF1FEC6DB60}"/>
            </a:ext>
          </a:extLst>
        </xdr:cNvPr>
        <xdr:cNvCxnSpPr/>
      </xdr:nvCxnSpPr>
      <xdr:spPr>
        <a:xfrm>
          <a:off x="10188575" y="417957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F93AC1A7-328D-4366-B46C-55A829D67674}"/>
            </a:ext>
          </a:extLst>
        </xdr:cNvPr>
        <xdr:cNvSpPr/>
      </xdr:nvSpPr>
      <xdr:spPr>
        <a:xfrm>
          <a:off x="10188575" y="4179570"/>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BEB48469-A4D4-4CFB-943F-8B42BE3D01DE}"/>
            </a:ext>
          </a:extLst>
        </xdr:cNvPr>
        <xdr:cNvCxnSpPr/>
      </xdr:nvCxnSpPr>
      <xdr:spPr>
        <a:xfrm flipV="1">
          <a:off x="13313410" y="4543213"/>
          <a:ext cx="1269" cy="139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D070AAAB-F675-4111-B823-71CBD69FEFB4}"/>
            </a:ext>
          </a:extLst>
        </xdr:cNvPr>
        <xdr:cNvSpPr txBox="1"/>
      </xdr:nvSpPr>
      <xdr:spPr>
        <a:xfrm>
          <a:off x="13369925" y="59374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E58FEE1C-2BA0-46B3-94F3-820FD98513B6}"/>
            </a:ext>
          </a:extLst>
        </xdr:cNvPr>
        <xdr:cNvCxnSpPr/>
      </xdr:nvCxnSpPr>
      <xdr:spPr>
        <a:xfrm>
          <a:off x="13251180" y="593363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31FFEF5A-8571-45C1-9CC2-0DEF0F2A3D75}"/>
            </a:ext>
          </a:extLst>
        </xdr:cNvPr>
        <xdr:cNvSpPr txBox="1"/>
      </xdr:nvSpPr>
      <xdr:spPr>
        <a:xfrm>
          <a:off x="13369925" y="43146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679C8BC3-AFCF-482F-A0D6-2B04B7013E6F}"/>
            </a:ext>
          </a:extLst>
        </xdr:cNvPr>
        <xdr:cNvCxnSpPr/>
      </xdr:nvCxnSpPr>
      <xdr:spPr>
        <a:xfrm>
          <a:off x="13251180" y="454321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B54796EA-BD34-4B9C-AE86-D9B4C0D22C0E}"/>
            </a:ext>
          </a:extLst>
        </xdr:cNvPr>
        <xdr:cNvSpPr txBox="1"/>
      </xdr:nvSpPr>
      <xdr:spPr>
        <a:xfrm>
          <a:off x="13369925" y="49620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32A0FF78-192B-4E0B-AD99-95AA9ACBBBF7}"/>
            </a:ext>
          </a:extLst>
        </xdr:cNvPr>
        <xdr:cNvSpPr/>
      </xdr:nvSpPr>
      <xdr:spPr>
        <a:xfrm>
          <a:off x="13289280" y="5104892"/>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E6499412-02ED-4EFA-B888-DED1A5B96F9C}"/>
            </a:ext>
          </a:extLst>
        </xdr:cNvPr>
        <xdr:cNvSpPr/>
      </xdr:nvSpPr>
      <xdr:spPr>
        <a:xfrm>
          <a:off x="12629515" y="5106811"/>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7EE9C731-E543-4E98-8AEC-D80901C25153}"/>
            </a:ext>
          </a:extLst>
        </xdr:cNvPr>
        <xdr:cNvSpPr/>
      </xdr:nvSpPr>
      <xdr:spPr>
        <a:xfrm>
          <a:off x="11943715" y="5089271"/>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D4B882E5-50B3-4B4C-9CD3-AB0B926C08CE}"/>
            </a:ext>
          </a:extLst>
        </xdr:cNvPr>
        <xdr:cNvSpPr/>
      </xdr:nvSpPr>
      <xdr:spPr>
        <a:xfrm>
          <a:off x="11257915" y="5032205"/>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54EFBCAC-4A5A-441B-9430-5DF778989B1C}"/>
            </a:ext>
          </a:extLst>
        </xdr:cNvPr>
        <xdr:cNvSpPr/>
      </xdr:nvSpPr>
      <xdr:spPr>
        <a:xfrm>
          <a:off x="10572115" y="5242172"/>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9E0ACF3-052E-4DD1-80A2-DF8E1F9113D1}"/>
            </a:ext>
          </a:extLst>
        </xdr:cNvPr>
        <xdr:cNvSpPr txBox="1"/>
      </xdr:nvSpPr>
      <xdr:spPr>
        <a:xfrm>
          <a:off x="1316037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470FE94-DEC1-4CB8-A39B-D533829B2E41}"/>
            </a:ext>
          </a:extLst>
        </xdr:cNvPr>
        <xdr:cNvSpPr txBox="1"/>
      </xdr:nvSpPr>
      <xdr:spPr>
        <a:xfrm>
          <a:off x="125272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A77CC13-FBFE-43E4-A917-8FA203C6935C}"/>
            </a:ext>
          </a:extLst>
        </xdr:cNvPr>
        <xdr:cNvSpPr txBox="1"/>
      </xdr:nvSpPr>
      <xdr:spPr>
        <a:xfrm>
          <a:off x="118414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C9D639D-C4ED-4693-A31B-C5B4D7FEA137}"/>
            </a:ext>
          </a:extLst>
        </xdr:cNvPr>
        <xdr:cNvSpPr txBox="1"/>
      </xdr:nvSpPr>
      <xdr:spPr>
        <a:xfrm>
          <a:off x="111556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0A23C53-886D-4C87-9826-51C94B2CFD0B}"/>
            </a:ext>
          </a:extLst>
        </xdr:cNvPr>
        <xdr:cNvSpPr txBox="1"/>
      </xdr:nvSpPr>
      <xdr:spPr>
        <a:xfrm>
          <a:off x="104698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52472</xdr:rowOff>
    </xdr:from>
    <xdr:to>
      <xdr:col>76</xdr:col>
      <xdr:colOff>73025</xdr:colOff>
      <xdr:row>31</xdr:row>
      <xdr:rowOff>154072</xdr:rowOff>
    </xdr:to>
    <xdr:sp macro="" textlink="">
      <xdr:nvSpPr>
        <xdr:cNvPr id="143" name="楕円 142">
          <a:extLst>
            <a:ext uri="{FF2B5EF4-FFF2-40B4-BE49-F238E27FC236}">
              <a16:creationId xmlns:a16="http://schemas.microsoft.com/office/drawing/2014/main" id="{7B1910B1-F068-413F-8CE7-C03DCD0F7B48}"/>
            </a:ext>
          </a:extLst>
        </xdr:cNvPr>
        <xdr:cNvSpPr/>
      </xdr:nvSpPr>
      <xdr:spPr>
        <a:xfrm>
          <a:off x="13289280" y="5371232"/>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30899</xdr:rowOff>
    </xdr:from>
    <xdr:ext cx="469744" cy="259045"/>
    <xdr:sp macro="" textlink="">
      <xdr:nvSpPr>
        <xdr:cNvPr id="144" name="債務償還比率該当値テキスト">
          <a:extLst>
            <a:ext uri="{FF2B5EF4-FFF2-40B4-BE49-F238E27FC236}">
              <a16:creationId xmlns:a16="http://schemas.microsoft.com/office/drawing/2014/main" id="{22B63BD1-0313-4558-9C24-D9FC675DFC56}"/>
            </a:ext>
          </a:extLst>
        </xdr:cNvPr>
        <xdr:cNvSpPr txBox="1"/>
      </xdr:nvSpPr>
      <xdr:spPr>
        <a:xfrm>
          <a:off x="13369925" y="5343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104168</xdr:rowOff>
    </xdr:from>
    <xdr:to>
      <xdr:col>72</xdr:col>
      <xdr:colOff>123825</xdr:colOff>
      <xdr:row>32</xdr:row>
      <xdr:rowOff>34318</xdr:rowOff>
    </xdr:to>
    <xdr:sp macro="" textlink="">
      <xdr:nvSpPr>
        <xdr:cNvPr id="145" name="楕円 144">
          <a:extLst>
            <a:ext uri="{FF2B5EF4-FFF2-40B4-BE49-F238E27FC236}">
              <a16:creationId xmlns:a16="http://schemas.microsoft.com/office/drawing/2014/main" id="{D57DE3A0-1D0A-491C-9B39-B5DFEC63EB86}"/>
            </a:ext>
          </a:extLst>
        </xdr:cNvPr>
        <xdr:cNvSpPr/>
      </xdr:nvSpPr>
      <xdr:spPr>
        <a:xfrm>
          <a:off x="12629515" y="541721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103272</xdr:rowOff>
    </xdr:from>
    <xdr:to>
      <xdr:col>76</xdr:col>
      <xdr:colOff>22225</xdr:colOff>
      <xdr:row>31</xdr:row>
      <xdr:rowOff>154968</xdr:rowOff>
    </xdr:to>
    <xdr:cxnSp macro="">
      <xdr:nvCxnSpPr>
        <xdr:cNvPr id="146" name="直線コネクタ 145">
          <a:extLst>
            <a:ext uri="{FF2B5EF4-FFF2-40B4-BE49-F238E27FC236}">
              <a16:creationId xmlns:a16="http://schemas.microsoft.com/office/drawing/2014/main" id="{2AC0D7B0-0107-4CAD-88BE-E034BD9463DB}"/>
            </a:ext>
          </a:extLst>
        </xdr:cNvPr>
        <xdr:cNvCxnSpPr/>
      </xdr:nvCxnSpPr>
      <xdr:spPr>
        <a:xfrm flipV="1">
          <a:off x="12684125" y="5416317"/>
          <a:ext cx="631190" cy="5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109735</xdr:rowOff>
    </xdr:from>
    <xdr:to>
      <xdr:col>68</xdr:col>
      <xdr:colOff>123825</xdr:colOff>
      <xdr:row>31</xdr:row>
      <xdr:rowOff>39885</xdr:rowOff>
    </xdr:to>
    <xdr:sp macro="" textlink="">
      <xdr:nvSpPr>
        <xdr:cNvPr id="147" name="楕円 146">
          <a:extLst>
            <a:ext uri="{FF2B5EF4-FFF2-40B4-BE49-F238E27FC236}">
              <a16:creationId xmlns:a16="http://schemas.microsoft.com/office/drawing/2014/main" id="{D11C80FF-E135-4878-BB2D-7D89B3F51701}"/>
            </a:ext>
          </a:extLst>
        </xdr:cNvPr>
        <xdr:cNvSpPr/>
      </xdr:nvSpPr>
      <xdr:spPr>
        <a:xfrm>
          <a:off x="11943715" y="525133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160535</xdr:rowOff>
    </xdr:from>
    <xdr:to>
      <xdr:col>72</xdr:col>
      <xdr:colOff>73025</xdr:colOff>
      <xdr:row>31</xdr:row>
      <xdr:rowOff>154968</xdr:rowOff>
    </xdr:to>
    <xdr:cxnSp macro="">
      <xdr:nvCxnSpPr>
        <xdr:cNvPr id="148" name="直線コネクタ 147">
          <a:extLst>
            <a:ext uri="{FF2B5EF4-FFF2-40B4-BE49-F238E27FC236}">
              <a16:creationId xmlns:a16="http://schemas.microsoft.com/office/drawing/2014/main" id="{06D48A7E-1437-4614-A25F-DAAB732A0494}"/>
            </a:ext>
          </a:extLst>
        </xdr:cNvPr>
        <xdr:cNvCxnSpPr/>
      </xdr:nvCxnSpPr>
      <xdr:spPr>
        <a:xfrm>
          <a:off x="11998325" y="5305940"/>
          <a:ext cx="685800" cy="16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85965</xdr:rowOff>
    </xdr:from>
    <xdr:to>
      <xdr:col>64</xdr:col>
      <xdr:colOff>123825</xdr:colOff>
      <xdr:row>29</xdr:row>
      <xdr:rowOff>16115</xdr:rowOff>
    </xdr:to>
    <xdr:sp macro="" textlink="">
      <xdr:nvSpPr>
        <xdr:cNvPr id="149" name="楕円 148">
          <a:extLst>
            <a:ext uri="{FF2B5EF4-FFF2-40B4-BE49-F238E27FC236}">
              <a16:creationId xmlns:a16="http://schemas.microsoft.com/office/drawing/2014/main" id="{355012BA-D892-4F13-90A0-6BE1B2CD870F}"/>
            </a:ext>
          </a:extLst>
        </xdr:cNvPr>
        <xdr:cNvSpPr/>
      </xdr:nvSpPr>
      <xdr:spPr>
        <a:xfrm>
          <a:off x="11257915" y="488847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136765</xdr:rowOff>
    </xdr:from>
    <xdr:to>
      <xdr:col>68</xdr:col>
      <xdr:colOff>73025</xdr:colOff>
      <xdr:row>30</xdr:row>
      <xdr:rowOff>160535</xdr:rowOff>
    </xdr:to>
    <xdr:cxnSp macro="">
      <xdr:nvCxnSpPr>
        <xdr:cNvPr id="150" name="直線コネクタ 149">
          <a:extLst>
            <a:ext uri="{FF2B5EF4-FFF2-40B4-BE49-F238E27FC236}">
              <a16:creationId xmlns:a16="http://schemas.microsoft.com/office/drawing/2014/main" id="{062152D4-7A12-419E-B76A-FFDE51C11616}"/>
            </a:ext>
          </a:extLst>
        </xdr:cNvPr>
        <xdr:cNvCxnSpPr/>
      </xdr:nvCxnSpPr>
      <xdr:spPr>
        <a:xfrm>
          <a:off x="11312525" y="4933555"/>
          <a:ext cx="685800" cy="37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168148</xdr:rowOff>
    </xdr:from>
    <xdr:to>
      <xdr:col>60</xdr:col>
      <xdr:colOff>123825</xdr:colOff>
      <xdr:row>31</xdr:row>
      <xdr:rowOff>98298</xdr:rowOff>
    </xdr:to>
    <xdr:sp macro="" textlink="">
      <xdr:nvSpPr>
        <xdr:cNvPr id="151" name="楕円 150">
          <a:extLst>
            <a:ext uri="{FF2B5EF4-FFF2-40B4-BE49-F238E27FC236}">
              <a16:creationId xmlns:a16="http://schemas.microsoft.com/office/drawing/2014/main" id="{252E54AB-D03B-4B27-87FB-F068CE3F127E}"/>
            </a:ext>
          </a:extLst>
        </xdr:cNvPr>
        <xdr:cNvSpPr/>
      </xdr:nvSpPr>
      <xdr:spPr>
        <a:xfrm>
          <a:off x="10572115" y="5315458"/>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136765</xdr:rowOff>
    </xdr:from>
    <xdr:to>
      <xdr:col>64</xdr:col>
      <xdr:colOff>73025</xdr:colOff>
      <xdr:row>31</xdr:row>
      <xdr:rowOff>47498</xdr:rowOff>
    </xdr:to>
    <xdr:cxnSp macro="">
      <xdr:nvCxnSpPr>
        <xdr:cNvPr id="152" name="直線コネクタ 151">
          <a:extLst>
            <a:ext uri="{FF2B5EF4-FFF2-40B4-BE49-F238E27FC236}">
              <a16:creationId xmlns:a16="http://schemas.microsoft.com/office/drawing/2014/main" id="{5A26DB17-B587-4B85-A246-D7150D303082}"/>
            </a:ext>
          </a:extLst>
        </xdr:cNvPr>
        <xdr:cNvCxnSpPr/>
      </xdr:nvCxnSpPr>
      <xdr:spPr>
        <a:xfrm flipV="1">
          <a:off x="10626725" y="4933555"/>
          <a:ext cx="685800" cy="430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2455ACA0-1E9B-421D-AD37-AF89F6A6F9C5}"/>
            </a:ext>
          </a:extLst>
        </xdr:cNvPr>
        <xdr:cNvSpPr txBox="1"/>
      </xdr:nvSpPr>
      <xdr:spPr>
        <a:xfrm>
          <a:off x="12459412" y="488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F308B611-305A-400E-82EB-9D4408E93023}"/>
            </a:ext>
          </a:extLst>
        </xdr:cNvPr>
        <xdr:cNvSpPr txBox="1"/>
      </xdr:nvSpPr>
      <xdr:spPr>
        <a:xfrm>
          <a:off x="11780597" y="48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55" name="n_3aveValue債務償還比率">
          <a:extLst>
            <a:ext uri="{FF2B5EF4-FFF2-40B4-BE49-F238E27FC236}">
              <a16:creationId xmlns:a16="http://schemas.microsoft.com/office/drawing/2014/main" id="{CFF92628-4037-4F67-BF22-6422D44141F5}"/>
            </a:ext>
          </a:extLst>
        </xdr:cNvPr>
        <xdr:cNvSpPr txBox="1"/>
      </xdr:nvSpPr>
      <xdr:spPr>
        <a:xfrm>
          <a:off x="11094797" y="513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540307F6-05A9-422D-8E9F-5DD602F81D04}"/>
            </a:ext>
          </a:extLst>
        </xdr:cNvPr>
        <xdr:cNvSpPr txBox="1"/>
      </xdr:nvSpPr>
      <xdr:spPr>
        <a:xfrm>
          <a:off x="10408997" y="5013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25445</xdr:rowOff>
    </xdr:from>
    <xdr:ext cx="469744" cy="259045"/>
    <xdr:sp macro="" textlink="">
      <xdr:nvSpPr>
        <xdr:cNvPr id="157" name="n_1mainValue債務償還比率">
          <a:extLst>
            <a:ext uri="{FF2B5EF4-FFF2-40B4-BE49-F238E27FC236}">
              <a16:creationId xmlns:a16="http://schemas.microsoft.com/office/drawing/2014/main" id="{EDC6249B-95DB-4CB0-8295-D93C9FBD9DF1}"/>
            </a:ext>
          </a:extLst>
        </xdr:cNvPr>
        <xdr:cNvSpPr txBox="1"/>
      </xdr:nvSpPr>
      <xdr:spPr>
        <a:xfrm>
          <a:off x="12459412" y="5508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31012</xdr:rowOff>
    </xdr:from>
    <xdr:ext cx="469744" cy="259045"/>
    <xdr:sp macro="" textlink="">
      <xdr:nvSpPr>
        <xdr:cNvPr id="158" name="n_2mainValue債務償還比率">
          <a:extLst>
            <a:ext uri="{FF2B5EF4-FFF2-40B4-BE49-F238E27FC236}">
              <a16:creationId xmlns:a16="http://schemas.microsoft.com/office/drawing/2014/main" id="{33BA0083-C5BB-4A49-86A7-B8028F31E3B2}"/>
            </a:ext>
          </a:extLst>
        </xdr:cNvPr>
        <xdr:cNvSpPr txBox="1"/>
      </xdr:nvSpPr>
      <xdr:spPr>
        <a:xfrm>
          <a:off x="11780597" y="534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32642</xdr:rowOff>
    </xdr:from>
    <xdr:ext cx="469744" cy="259045"/>
    <xdr:sp macro="" textlink="">
      <xdr:nvSpPr>
        <xdr:cNvPr id="159" name="n_3mainValue債務償還比率">
          <a:extLst>
            <a:ext uri="{FF2B5EF4-FFF2-40B4-BE49-F238E27FC236}">
              <a16:creationId xmlns:a16="http://schemas.microsoft.com/office/drawing/2014/main" id="{0C03181A-26A5-47E5-8286-683FDA1BC1D6}"/>
            </a:ext>
          </a:extLst>
        </xdr:cNvPr>
        <xdr:cNvSpPr txBox="1"/>
      </xdr:nvSpPr>
      <xdr:spPr>
        <a:xfrm>
          <a:off x="11094797" y="465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89425</xdr:rowOff>
    </xdr:from>
    <xdr:ext cx="469744" cy="259045"/>
    <xdr:sp macro="" textlink="">
      <xdr:nvSpPr>
        <xdr:cNvPr id="160" name="n_4mainValue債務償還比率">
          <a:extLst>
            <a:ext uri="{FF2B5EF4-FFF2-40B4-BE49-F238E27FC236}">
              <a16:creationId xmlns:a16="http://schemas.microsoft.com/office/drawing/2014/main" id="{3D8FE66A-525D-4379-9F43-4D42BF75CEB8}"/>
            </a:ext>
          </a:extLst>
        </xdr:cNvPr>
        <xdr:cNvSpPr txBox="1"/>
      </xdr:nvSpPr>
      <xdr:spPr>
        <a:xfrm>
          <a:off x="10408997" y="540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50A6DE6E-552E-42CE-AABF-90574DB747DC}"/>
            </a:ext>
          </a:extLst>
        </xdr:cNvPr>
        <xdr:cNvSpPr/>
      </xdr:nvSpPr>
      <xdr:spPr>
        <a:xfrm>
          <a:off x="1142365" y="718185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B0F734A4-AD13-4AF0-AE19-89DA8C64C899}"/>
            </a:ext>
          </a:extLst>
        </xdr:cNvPr>
        <xdr:cNvSpPr/>
      </xdr:nvSpPr>
      <xdr:spPr>
        <a:xfrm>
          <a:off x="1142365" y="1094232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2411BF77-07AD-41BC-A248-8797E22FAB95}"/>
            </a:ext>
          </a:extLst>
        </xdr:cNvPr>
        <xdr:cNvSpPr txBox="1"/>
      </xdr:nvSpPr>
      <xdr:spPr>
        <a:xfrm>
          <a:off x="830580" y="74320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850FAEFC-D730-46A2-A296-8B67C89110A3}"/>
            </a:ext>
          </a:extLst>
        </xdr:cNvPr>
        <xdr:cNvSpPr txBox="1"/>
      </xdr:nvSpPr>
      <xdr:spPr>
        <a:xfrm>
          <a:off x="6285865" y="10104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86A3D315-FE59-4AEB-98AE-96EC7C3B94AD}"/>
            </a:ext>
          </a:extLst>
        </xdr:cNvPr>
        <xdr:cNvSpPr txBox="1"/>
      </xdr:nvSpPr>
      <xdr:spPr>
        <a:xfrm>
          <a:off x="830580" y="111709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55027491-0C66-47D3-8655-8A6CF5D58517}"/>
            </a:ext>
          </a:extLst>
        </xdr:cNvPr>
        <xdr:cNvSpPr txBox="1"/>
      </xdr:nvSpPr>
      <xdr:spPr>
        <a:xfrm>
          <a:off x="6285865"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5300DC-5EA9-4880-9374-B68495BA5C0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EF7F56B-C54E-45DC-9B71-405907C8239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FD2513E-E95D-4024-B0AB-EC7DA87427E7}"/>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3F064A5-946C-4F6B-A71C-7E310B90E76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大阪府貝塚市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A83CC00-FA8D-4994-AC8A-92BA2960D90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C02F4E8-8EE0-4D86-B375-4EDBC15D548F}"/>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4F2E0F5-A9C3-4A66-BD0A-3D538CB3436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44B1A8-806D-4A1D-B510-A27CC99F912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875A4A0-1D6E-4A6B-A358-67A70C40FA7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229A846-3308-48F6-B98A-19E3F99808FD}"/>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81,420
79,585
43.93
37,910,031
37,758,607
11,679
19,798,160
30,070,420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412CA79-8969-4E7E-8A9C-8D25987EA23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D6ACFE1-696E-455F-8D77-DFF2517A72CF}"/>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5518EBD-A61E-4004-9F92-210AEEA41AD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B6B7436-9951-4479-A7F5-4C1406314BD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95D9DF5-AAAD-4C93-87B3-2CA5BA6F11F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E4C0B33-12B5-422A-B72A-B284505EC985}"/>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998AC96-45E8-4BB1-9AC4-CF6037FAAA4D}"/>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39067AC-91B7-444F-AA2F-8D2FD9E37C4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C6A332B-E34B-465F-BDB1-CB02A10E1D16}"/>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48FBEBA-7431-461F-88F4-7EF617207FF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ADCE6DA-26BC-4E98-9418-68C3546470C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CB94A71-2F96-4D40-AD04-AA0DD75F78C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9B7788C-AE83-4C76-87A7-54A2E06F527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2CF4DC-D7F7-4077-8ACD-9EE009574D4B}"/>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A329C89-BD2B-4FC7-AE71-D9362899A160}"/>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BB25E0-9E52-4A73-B6E8-EC32B0C5BEC6}"/>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BBE567A-A958-4433-91FA-212CD3DC173A}"/>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8AB6022-A8CA-429F-B49D-2F3502F4515E}"/>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943A6DF-41B2-4BE5-83CF-241B519F5C7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B1D4510-99BC-4D07-A1A1-76CD5F733D9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4C72CB0-62E0-40C4-956C-FA9E85CDCEC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86A2579-B0A1-485B-8E2C-9C2C45FCE21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31EA4A2-A5CF-4A42-84C6-EC4CC38DDCFF}"/>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E312DD6-82A4-4F94-8A04-16B2E4F6135E}"/>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D8E479-E17E-4B2A-9FFA-92BD91A43DEB}"/>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894C350-C51E-4F5E-8222-5C46AB6A9F5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E7E33C9-A186-4CA9-9E9C-E5974E097E4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BF35062-A251-4F76-B2FE-7E608FAB2AE8}"/>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66B30B3-BC40-4914-880E-7BC2C732D5DD}"/>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EBC8417-FDC8-4163-8DB4-358F44A02914}"/>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DBEFEF9-EC04-4627-8711-15371797CEEA}"/>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86AD0E3-62D9-4E4B-96D8-F2A00A776D2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F9DA96E-DB6D-4ABD-8A72-DCCFE0EA6C9B}"/>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58403EB-04E1-4AAE-8855-892C534ACCD2}"/>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76F1E25-0D06-496B-91AF-CCFEA1DFC996}"/>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F16B7F1-6EDE-4133-A68B-108A47F5017C}"/>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38FE5A9-FE8B-4B9C-A700-4C75266280EC}"/>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59D36B3-B6EA-469A-BBD9-8AC3C3CDA572}"/>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82246B4-4BC0-4D32-9AFA-546E294D84CE}"/>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ECC19F7-86B6-4A91-87B7-08F18E8028D5}"/>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1C830D9-65EC-4A71-9EFC-47D3E6CF8640}"/>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0EBAE47-2DA6-4EBE-BEB8-005118BE7807}"/>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32F6A73-53B4-4F1E-BA4D-8E02101B746E}"/>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527B6FB-5BFF-473D-8DA8-56FAE8893016}"/>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76A1CD0-6716-4DA0-833D-FA964BF34F6B}"/>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AB92EC05-170E-4F9B-B381-DF0857ADE2FC}"/>
            </a:ext>
          </a:extLst>
        </xdr:cNvPr>
        <xdr:cNvCxnSpPr/>
      </xdr:nvCxnSpPr>
      <xdr:spPr>
        <a:xfrm flipV="1">
          <a:off x="4173855" y="581977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E36403B8-1AD9-4572-98B6-3E885A4C4B19}"/>
            </a:ext>
          </a:extLst>
        </xdr:cNvPr>
        <xdr:cNvSpPr txBox="1"/>
      </xdr:nvSpPr>
      <xdr:spPr>
        <a:xfrm>
          <a:off x="421259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CF0AD194-22CB-4DFE-9C54-13AEFFE9348D}"/>
            </a:ext>
          </a:extLst>
        </xdr:cNvPr>
        <xdr:cNvCxnSpPr/>
      </xdr:nvCxnSpPr>
      <xdr:spPr>
        <a:xfrm>
          <a:off x="4112260" y="7202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CE5A1C89-29F5-4A27-8172-B40029ED3799}"/>
            </a:ext>
          </a:extLst>
        </xdr:cNvPr>
        <xdr:cNvSpPr txBox="1"/>
      </xdr:nvSpPr>
      <xdr:spPr>
        <a:xfrm>
          <a:off x="421259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29AC87E6-2EE5-4217-B593-06C3836C5C97}"/>
            </a:ext>
          </a:extLst>
        </xdr:cNvPr>
        <xdr:cNvCxnSpPr/>
      </xdr:nvCxnSpPr>
      <xdr:spPr>
        <a:xfrm>
          <a:off x="4112260" y="5819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D453C9D4-A5E9-4600-AA80-270AF067CA69}"/>
            </a:ext>
          </a:extLst>
        </xdr:cNvPr>
        <xdr:cNvSpPr txBox="1"/>
      </xdr:nvSpPr>
      <xdr:spPr>
        <a:xfrm>
          <a:off x="421259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2BCF6E28-225A-437A-B110-8460C47412B8}"/>
            </a:ext>
          </a:extLst>
        </xdr:cNvPr>
        <xdr:cNvSpPr/>
      </xdr:nvSpPr>
      <xdr:spPr>
        <a:xfrm>
          <a:off x="4131310" y="66090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C1426A61-B958-41E3-9889-C6B6A7DA8F0A}"/>
            </a:ext>
          </a:extLst>
        </xdr:cNvPr>
        <xdr:cNvSpPr/>
      </xdr:nvSpPr>
      <xdr:spPr>
        <a:xfrm>
          <a:off x="3388360" y="658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CC22CDD4-2A85-4FD7-8244-3013094EB7A6}"/>
            </a:ext>
          </a:extLst>
        </xdr:cNvPr>
        <xdr:cNvSpPr/>
      </xdr:nvSpPr>
      <xdr:spPr>
        <a:xfrm>
          <a:off x="2571750" y="65652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6A29DCB3-07B0-4B44-A763-7A2177483D7E}"/>
            </a:ext>
          </a:extLst>
        </xdr:cNvPr>
        <xdr:cNvSpPr/>
      </xdr:nvSpPr>
      <xdr:spPr>
        <a:xfrm>
          <a:off x="1774190" y="65519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3629BF33-C1F0-482F-A924-91EFD2049F7B}"/>
            </a:ext>
          </a:extLst>
        </xdr:cNvPr>
        <xdr:cNvSpPr/>
      </xdr:nvSpPr>
      <xdr:spPr>
        <a:xfrm>
          <a:off x="988060" y="65138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70F11C6-16CD-4239-999B-9B8CFAB6B2CB}"/>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E0C6469-88BF-4961-B3CD-CBA185D3643B}"/>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C925A8B-2C2E-42E0-87DD-5784B964DA6F}"/>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A30357A-80A2-4A81-8AEB-FC53C118475C}"/>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8FC8D97-D9DE-46EF-8F38-BCA861E62D80}"/>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111125</xdr:rowOff>
    </xdr:from>
    <xdr:to>
      <xdr:col>24</xdr:col>
      <xdr:colOff>114300</xdr:colOff>
      <xdr:row>38</xdr:row>
      <xdr:rowOff>41275</xdr:rowOff>
    </xdr:to>
    <xdr:sp macro="" textlink="">
      <xdr:nvSpPr>
        <xdr:cNvPr id="73" name="楕円 72">
          <a:extLst>
            <a:ext uri="{FF2B5EF4-FFF2-40B4-BE49-F238E27FC236}">
              <a16:creationId xmlns:a16="http://schemas.microsoft.com/office/drawing/2014/main" id="{CCDA75D0-9BEA-4D0B-B1F2-3873771A134D}"/>
            </a:ext>
          </a:extLst>
        </xdr:cNvPr>
        <xdr:cNvSpPr/>
      </xdr:nvSpPr>
      <xdr:spPr>
        <a:xfrm>
          <a:off x="4131310" y="64547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134002</xdr:rowOff>
    </xdr:from>
    <xdr:ext cx="405111" cy="259045"/>
    <xdr:sp macro="" textlink="">
      <xdr:nvSpPr>
        <xdr:cNvPr id="74" name="【道路】&#10;有形固定資産減価償却率該当値テキスト">
          <a:extLst>
            <a:ext uri="{FF2B5EF4-FFF2-40B4-BE49-F238E27FC236}">
              <a16:creationId xmlns:a16="http://schemas.microsoft.com/office/drawing/2014/main" id="{23782C7F-B6F7-4DDF-A75E-5C4D88CB7A04}"/>
            </a:ext>
          </a:extLst>
        </xdr:cNvPr>
        <xdr:cNvSpPr txBox="1"/>
      </xdr:nvSpPr>
      <xdr:spPr>
        <a:xfrm>
          <a:off x="4212590"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52070</xdr:rowOff>
    </xdr:from>
    <xdr:to>
      <xdr:col>20</xdr:col>
      <xdr:colOff>38100</xdr:colOff>
      <xdr:row>37</xdr:row>
      <xdr:rowOff>153670</xdr:rowOff>
    </xdr:to>
    <xdr:sp macro="" textlink="">
      <xdr:nvSpPr>
        <xdr:cNvPr id="75" name="楕円 74">
          <a:extLst>
            <a:ext uri="{FF2B5EF4-FFF2-40B4-BE49-F238E27FC236}">
              <a16:creationId xmlns:a16="http://schemas.microsoft.com/office/drawing/2014/main" id="{E4EA2F24-FAB1-4EBB-9B80-3897850EAD60}"/>
            </a:ext>
          </a:extLst>
        </xdr:cNvPr>
        <xdr:cNvSpPr/>
      </xdr:nvSpPr>
      <xdr:spPr>
        <a:xfrm>
          <a:off x="3388360" y="6399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102870</xdr:rowOff>
    </xdr:from>
    <xdr:to>
      <xdr:col>24</xdr:col>
      <xdr:colOff>63500</xdr:colOff>
      <xdr:row>37</xdr:row>
      <xdr:rowOff>161925</xdr:rowOff>
    </xdr:to>
    <xdr:cxnSp macro="">
      <xdr:nvCxnSpPr>
        <xdr:cNvPr id="76" name="直線コネクタ 75">
          <a:extLst>
            <a:ext uri="{FF2B5EF4-FFF2-40B4-BE49-F238E27FC236}">
              <a16:creationId xmlns:a16="http://schemas.microsoft.com/office/drawing/2014/main" id="{77637A84-EFE3-4E34-B0A4-8F04194201D1}"/>
            </a:ext>
          </a:extLst>
        </xdr:cNvPr>
        <xdr:cNvCxnSpPr/>
      </xdr:nvCxnSpPr>
      <xdr:spPr>
        <a:xfrm>
          <a:off x="3431540" y="6444615"/>
          <a:ext cx="74295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29210</xdr:rowOff>
    </xdr:from>
    <xdr:to>
      <xdr:col>15</xdr:col>
      <xdr:colOff>101600</xdr:colOff>
      <xdr:row>37</xdr:row>
      <xdr:rowOff>130810</xdr:rowOff>
    </xdr:to>
    <xdr:sp macro="" textlink="">
      <xdr:nvSpPr>
        <xdr:cNvPr id="77" name="楕円 76">
          <a:extLst>
            <a:ext uri="{FF2B5EF4-FFF2-40B4-BE49-F238E27FC236}">
              <a16:creationId xmlns:a16="http://schemas.microsoft.com/office/drawing/2014/main" id="{2D9C658D-4F38-4FC5-8103-638B92DCE6C9}"/>
            </a:ext>
          </a:extLst>
        </xdr:cNvPr>
        <xdr:cNvSpPr/>
      </xdr:nvSpPr>
      <xdr:spPr>
        <a:xfrm>
          <a:off x="2571750" y="63709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80010</xdr:rowOff>
    </xdr:from>
    <xdr:to>
      <xdr:col>19</xdr:col>
      <xdr:colOff>177800</xdr:colOff>
      <xdr:row>37</xdr:row>
      <xdr:rowOff>102870</xdr:rowOff>
    </xdr:to>
    <xdr:cxnSp macro="">
      <xdr:nvCxnSpPr>
        <xdr:cNvPr id="78" name="直線コネクタ 77">
          <a:extLst>
            <a:ext uri="{FF2B5EF4-FFF2-40B4-BE49-F238E27FC236}">
              <a16:creationId xmlns:a16="http://schemas.microsoft.com/office/drawing/2014/main" id="{A341A9AC-9BB7-4571-A8FC-4D489C7186F3}"/>
            </a:ext>
          </a:extLst>
        </xdr:cNvPr>
        <xdr:cNvCxnSpPr/>
      </xdr:nvCxnSpPr>
      <xdr:spPr>
        <a:xfrm>
          <a:off x="2626360" y="6425565"/>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6350</xdr:rowOff>
    </xdr:from>
    <xdr:to>
      <xdr:col>10</xdr:col>
      <xdr:colOff>165100</xdr:colOff>
      <xdr:row>37</xdr:row>
      <xdr:rowOff>107950</xdr:rowOff>
    </xdr:to>
    <xdr:sp macro="" textlink="">
      <xdr:nvSpPr>
        <xdr:cNvPr id="79" name="楕円 78">
          <a:extLst>
            <a:ext uri="{FF2B5EF4-FFF2-40B4-BE49-F238E27FC236}">
              <a16:creationId xmlns:a16="http://schemas.microsoft.com/office/drawing/2014/main" id="{C151A663-C800-4ECC-A1D1-4F24D5289461}"/>
            </a:ext>
          </a:extLst>
        </xdr:cNvPr>
        <xdr:cNvSpPr/>
      </xdr:nvSpPr>
      <xdr:spPr>
        <a:xfrm>
          <a:off x="1774190" y="63519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57150</xdr:rowOff>
    </xdr:from>
    <xdr:to>
      <xdr:col>15</xdr:col>
      <xdr:colOff>50800</xdr:colOff>
      <xdr:row>37</xdr:row>
      <xdr:rowOff>80010</xdr:rowOff>
    </xdr:to>
    <xdr:cxnSp macro="">
      <xdr:nvCxnSpPr>
        <xdr:cNvPr id="80" name="直線コネクタ 79">
          <a:extLst>
            <a:ext uri="{FF2B5EF4-FFF2-40B4-BE49-F238E27FC236}">
              <a16:creationId xmlns:a16="http://schemas.microsoft.com/office/drawing/2014/main" id="{4124D59C-9ADD-488B-AD2B-28590D17D935}"/>
            </a:ext>
          </a:extLst>
        </xdr:cNvPr>
        <xdr:cNvCxnSpPr/>
      </xdr:nvCxnSpPr>
      <xdr:spPr>
        <a:xfrm>
          <a:off x="1828800" y="639699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635</xdr:rowOff>
    </xdr:from>
    <xdr:to>
      <xdr:col>6</xdr:col>
      <xdr:colOff>38100</xdr:colOff>
      <xdr:row>37</xdr:row>
      <xdr:rowOff>102235</xdr:rowOff>
    </xdr:to>
    <xdr:sp macro="" textlink="">
      <xdr:nvSpPr>
        <xdr:cNvPr id="81" name="楕円 80">
          <a:extLst>
            <a:ext uri="{FF2B5EF4-FFF2-40B4-BE49-F238E27FC236}">
              <a16:creationId xmlns:a16="http://schemas.microsoft.com/office/drawing/2014/main" id="{322FD746-8010-4CC3-A10B-189D8E729B15}"/>
            </a:ext>
          </a:extLst>
        </xdr:cNvPr>
        <xdr:cNvSpPr/>
      </xdr:nvSpPr>
      <xdr:spPr>
        <a:xfrm>
          <a:off x="988060" y="63442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51435</xdr:rowOff>
    </xdr:from>
    <xdr:to>
      <xdr:col>10</xdr:col>
      <xdr:colOff>114300</xdr:colOff>
      <xdr:row>37</xdr:row>
      <xdr:rowOff>57150</xdr:rowOff>
    </xdr:to>
    <xdr:cxnSp macro="">
      <xdr:nvCxnSpPr>
        <xdr:cNvPr id="82" name="直線コネクタ 81">
          <a:extLst>
            <a:ext uri="{FF2B5EF4-FFF2-40B4-BE49-F238E27FC236}">
              <a16:creationId xmlns:a16="http://schemas.microsoft.com/office/drawing/2014/main" id="{D6073277-A869-488A-9A40-8BA837681A75}"/>
            </a:ext>
          </a:extLst>
        </xdr:cNvPr>
        <xdr:cNvCxnSpPr/>
      </xdr:nvCxnSpPr>
      <xdr:spPr>
        <a:xfrm>
          <a:off x="1031240" y="639889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2890CE76-461D-4BE4-9CD0-CE43F9074971}"/>
            </a:ext>
          </a:extLst>
        </xdr:cNvPr>
        <xdr:cNvSpPr txBox="1"/>
      </xdr:nvSpPr>
      <xdr:spPr>
        <a:xfrm>
          <a:off x="32391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4CB3C22D-3629-4BC5-9B6C-FE522DF4BD48}"/>
            </a:ext>
          </a:extLst>
        </xdr:cNvPr>
        <xdr:cNvSpPr txBox="1"/>
      </xdr:nvSpPr>
      <xdr:spPr>
        <a:xfrm>
          <a:off x="24390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778D81D0-217D-4938-B745-CC9D7B69BB86}"/>
            </a:ext>
          </a:extLst>
        </xdr:cNvPr>
        <xdr:cNvSpPr txBox="1"/>
      </xdr:nvSpPr>
      <xdr:spPr>
        <a:xfrm>
          <a:off x="164148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F8232B9C-440B-46E7-9509-6E2E3C35F320}"/>
            </a:ext>
          </a:extLst>
        </xdr:cNvPr>
        <xdr:cNvSpPr txBox="1"/>
      </xdr:nvSpPr>
      <xdr:spPr>
        <a:xfrm>
          <a:off x="85535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170197</xdr:rowOff>
    </xdr:from>
    <xdr:ext cx="405111" cy="259045"/>
    <xdr:sp macro="" textlink="">
      <xdr:nvSpPr>
        <xdr:cNvPr id="87" name="n_1mainValue【道路】&#10;有形固定資産減価償却率">
          <a:extLst>
            <a:ext uri="{FF2B5EF4-FFF2-40B4-BE49-F238E27FC236}">
              <a16:creationId xmlns:a16="http://schemas.microsoft.com/office/drawing/2014/main" id="{25859FAC-D3D7-40B4-92C0-988BB709408C}"/>
            </a:ext>
          </a:extLst>
        </xdr:cNvPr>
        <xdr:cNvSpPr txBox="1"/>
      </xdr:nvSpPr>
      <xdr:spPr>
        <a:xfrm>
          <a:off x="32391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147337</xdr:rowOff>
    </xdr:from>
    <xdr:ext cx="405111" cy="259045"/>
    <xdr:sp macro="" textlink="">
      <xdr:nvSpPr>
        <xdr:cNvPr id="88" name="n_2mainValue【道路】&#10;有形固定資産減価償却率">
          <a:extLst>
            <a:ext uri="{FF2B5EF4-FFF2-40B4-BE49-F238E27FC236}">
              <a16:creationId xmlns:a16="http://schemas.microsoft.com/office/drawing/2014/main" id="{197A7E0F-1C4A-4859-B357-9FA7BE2353F0}"/>
            </a:ext>
          </a:extLst>
        </xdr:cNvPr>
        <xdr:cNvSpPr txBox="1"/>
      </xdr:nvSpPr>
      <xdr:spPr>
        <a:xfrm>
          <a:off x="24390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124477</xdr:rowOff>
    </xdr:from>
    <xdr:ext cx="405111" cy="259045"/>
    <xdr:sp macro="" textlink="">
      <xdr:nvSpPr>
        <xdr:cNvPr id="89" name="n_3mainValue【道路】&#10;有形固定資産減価償却率">
          <a:extLst>
            <a:ext uri="{FF2B5EF4-FFF2-40B4-BE49-F238E27FC236}">
              <a16:creationId xmlns:a16="http://schemas.microsoft.com/office/drawing/2014/main" id="{B9ECE8A3-5600-4B7A-BE57-DAC0456D4A02}"/>
            </a:ext>
          </a:extLst>
        </xdr:cNvPr>
        <xdr:cNvSpPr txBox="1"/>
      </xdr:nvSpPr>
      <xdr:spPr>
        <a:xfrm>
          <a:off x="164148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118762</xdr:rowOff>
    </xdr:from>
    <xdr:ext cx="405111" cy="259045"/>
    <xdr:sp macro="" textlink="">
      <xdr:nvSpPr>
        <xdr:cNvPr id="90" name="n_4mainValue【道路】&#10;有形固定資産減価償却率">
          <a:extLst>
            <a:ext uri="{FF2B5EF4-FFF2-40B4-BE49-F238E27FC236}">
              <a16:creationId xmlns:a16="http://schemas.microsoft.com/office/drawing/2014/main" id="{C00C1123-2089-4379-AAED-D119EAF8041E}"/>
            </a:ext>
          </a:extLst>
        </xdr:cNvPr>
        <xdr:cNvSpPr txBox="1"/>
      </xdr:nvSpPr>
      <xdr:spPr>
        <a:xfrm>
          <a:off x="85535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DCC2297-402D-4D1A-B6EB-24ADC0672B0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3019F3E-60FE-4006-A644-EDAB0F0C64A3}"/>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73E0829-EAD6-4480-A598-31C42A048B88}"/>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F3A384B-1F7A-46FD-9B99-3A3916552CE3}"/>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0E5D81D-E2D6-484B-B3DE-AB2043D1963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8C0D1A2-3EB4-4A4D-AF1B-AA73D280C637}"/>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AC83E23-CE11-4213-A3AE-B049C6B2CAE9}"/>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E6C1AD3-CCC8-4A34-AD47-ACADBBB5F1AA}"/>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02F8EBE-B06A-4E65-8557-327F7E6E9ADE}"/>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31E8A3D-37BA-4FCA-99F2-5E6A118CF2C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2076DF0-63AF-4F03-AC95-FE08A36A1219}"/>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5B4AAF8-4BAB-4259-927B-2C54B08B0DE6}"/>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BE71739-383D-4060-AAF8-B3396E9EB6F2}"/>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8B2C6D3A-8FFB-41E3-B2E4-CBDC8374377A}"/>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FB3AE3A-4F42-4321-8416-977E8688E70C}"/>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1F3F435-4E0E-417D-BD55-E472E782C1E7}"/>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58E4F06-0D16-4318-89D1-A8F9F81D5429}"/>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29EED54-7DAE-45DF-9C91-669BC6DF7FF9}"/>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479637E-5C9D-411E-8653-B064D6613C3B}"/>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1801A2E7-9A5A-49A4-A468-F17E7EBFE379}"/>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A7A85A7-55F2-4651-A410-AF4F14EFC531}"/>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1D0E458E-76B8-410A-956E-020103DF3F1B}"/>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56FCB0D-F721-4AE5-AD49-8D87C9BBD7F0}"/>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88EC8E48-E061-441A-9FD5-4CADC9737E10}"/>
            </a:ext>
          </a:extLst>
        </xdr:cNvPr>
        <xdr:cNvCxnSpPr/>
      </xdr:nvCxnSpPr>
      <xdr:spPr>
        <a:xfrm flipV="1">
          <a:off x="942911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89B1E7CC-86B4-4D7F-AC61-42BAC311FBF3}"/>
            </a:ext>
          </a:extLst>
        </xdr:cNvPr>
        <xdr:cNvSpPr txBox="1"/>
      </xdr:nvSpPr>
      <xdr:spPr>
        <a:xfrm>
          <a:off x="9467850" y="718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FC9AEA97-E60D-4021-99E7-736A2FEC39DB}"/>
            </a:ext>
          </a:extLst>
        </xdr:cNvPr>
        <xdr:cNvCxnSpPr/>
      </xdr:nvCxnSpPr>
      <xdr:spPr>
        <a:xfrm>
          <a:off x="9356090" y="7184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50C56862-8CB3-4E5C-8D9B-FBD444CB9FF5}"/>
            </a:ext>
          </a:extLst>
        </xdr:cNvPr>
        <xdr:cNvSpPr txBox="1"/>
      </xdr:nvSpPr>
      <xdr:spPr>
        <a:xfrm>
          <a:off x="9467850" y="560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F7C85379-8318-4A6B-BE9A-B8D57851F37F}"/>
            </a:ext>
          </a:extLst>
        </xdr:cNvPr>
        <xdr:cNvCxnSpPr/>
      </xdr:nvCxnSpPr>
      <xdr:spPr>
        <a:xfrm>
          <a:off x="9356090" y="58328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1E28D48D-AE7A-47ED-9266-2ADED00331DA}"/>
            </a:ext>
          </a:extLst>
        </xdr:cNvPr>
        <xdr:cNvSpPr txBox="1"/>
      </xdr:nvSpPr>
      <xdr:spPr>
        <a:xfrm>
          <a:off x="9467850" y="67512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B396EAC7-EC63-46D5-80EB-61612CD872F3}"/>
            </a:ext>
          </a:extLst>
        </xdr:cNvPr>
        <xdr:cNvSpPr/>
      </xdr:nvSpPr>
      <xdr:spPr>
        <a:xfrm>
          <a:off x="9394190" y="6903593"/>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9084F842-4FB0-4380-BEC6-82BB32E94E8B}"/>
            </a:ext>
          </a:extLst>
        </xdr:cNvPr>
        <xdr:cNvSpPr/>
      </xdr:nvSpPr>
      <xdr:spPr>
        <a:xfrm>
          <a:off x="8632190" y="690656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6C4A39DA-C375-43ED-A7D2-5BAB61E11F0B}"/>
            </a:ext>
          </a:extLst>
        </xdr:cNvPr>
        <xdr:cNvSpPr/>
      </xdr:nvSpPr>
      <xdr:spPr>
        <a:xfrm>
          <a:off x="7846060" y="690862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970090DF-0D2A-4314-85F6-E66ADFAE9D53}"/>
            </a:ext>
          </a:extLst>
        </xdr:cNvPr>
        <xdr:cNvSpPr/>
      </xdr:nvSpPr>
      <xdr:spPr>
        <a:xfrm>
          <a:off x="7029450" y="69122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D84B0417-5247-4444-8535-16CEE93254FE}"/>
            </a:ext>
          </a:extLst>
        </xdr:cNvPr>
        <xdr:cNvSpPr/>
      </xdr:nvSpPr>
      <xdr:spPr>
        <a:xfrm>
          <a:off x="6231890" y="692336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E96B927-4C40-4CD4-AF94-18127297F2A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E1505F9-2D6B-420C-9260-579D25452600}"/>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E2B2B5C-730C-4D74-AB43-4B04D068191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4011B2F-8624-4EFA-AD54-314F7B377D7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7999B36-B000-445D-98FC-1684CB85A71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25247</xdr:rowOff>
    </xdr:from>
    <xdr:to>
      <xdr:col>55</xdr:col>
      <xdr:colOff>50800</xdr:colOff>
      <xdr:row>41</xdr:row>
      <xdr:rowOff>126847</xdr:rowOff>
    </xdr:to>
    <xdr:sp macro="" textlink="">
      <xdr:nvSpPr>
        <xdr:cNvPr id="130" name="楕円 129">
          <a:extLst>
            <a:ext uri="{FF2B5EF4-FFF2-40B4-BE49-F238E27FC236}">
              <a16:creationId xmlns:a16="http://schemas.microsoft.com/office/drawing/2014/main" id="{D92E69FC-8AE8-45D2-BFF3-2B5E23E6A16D}"/>
            </a:ext>
          </a:extLst>
        </xdr:cNvPr>
        <xdr:cNvSpPr/>
      </xdr:nvSpPr>
      <xdr:spPr>
        <a:xfrm>
          <a:off x="9394190" y="7050887"/>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111624</xdr:rowOff>
    </xdr:from>
    <xdr:ext cx="469744" cy="259045"/>
    <xdr:sp macro="" textlink="">
      <xdr:nvSpPr>
        <xdr:cNvPr id="131" name="【道路】&#10;一人当たり延長該当値テキスト">
          <a:extLst>
            <a:ext uri="{FF2B5EF4-FFF2-40B4-BE49-F238E27FC236}">
              <a16:creationId xmlns:a16="http://schemas.microsoft.com/office/drawing/2014/main" id="{D89D310D-D1CA-4C6F-B749-2117E78A735F}"/>
            </a:ext>
          </a:extLst>
        </xdr:cNvPr>
        <xdr:cNvSpPr txBox="1"/>
      </xdr:nvSpPr>
      <xdr:spPr>
        <a:xfrm>
          <a:off x="9467850" y="6969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27000</xdr:rowOff>
    </xdr:from>
    <xdr:to>
      <xdr:col>50</xdr:col>
      <xdr:colOff>165100</xdr:colOff>
      <xdr:row>41</xdr:row>
      <xdr:rowOff>128600</xdr:rowOff>
    </xdr:to>
    <xdr:sp macro="" textlink="">
      <xdr:nvSpPr>
        <xdr:cNvPr id="132" name="楕円 131">
          <a:extLst>
            <a:ext uri="{FF2B5EF4-FFF2-40B4-BE49-F238E27FC236}">
              <a16:creationId xmlns:a16="http://schemas.microsoft.com/office/drawing/2014/main" id="{0B1D782A-37CA-46DF-AF58-F4CDDCC8193E}"/>
            </a:ext>
          </a:extLst>
        </xdr:cNvPr>
        <xdr:cNvSpPr/>
      </xdr:nvSpPr>
      <xdr:spPr>
        <a:xfrm>
          <a:off x="8632190" y="705454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76047</xdr:rowOff>
    </xdr:from>
    <xdr:to>
      <xdr:col>55</xdr:col>
      <xdr:colOff>0</xdr:colOff>
      <xdr:row>41</xdr:row>
      <xdr:rowOff>77800</xdr:rowOff>
    </xdr:to>
    <xdr:cxnSp macro="">
      <xdr:nvCxnSpPr>
        <xdr:cNvPr id="133" name="直線コネクタ 132">
          <a:extLst>
            <a:ext uri="{FF2B5EF4-FFF2-40B4-BE49-F238E27FC236}">
              <a16:creationId xmlns:a16="http://schemas.microsoft.com/office/drawing/2014/main" id="{D4D97EB0-A6F0-4664-B910-4C314E53C427}"/>
            </a:ext>
          </a:extLst>
        </xdr:cNvPr>
        <xdr:cNvCxnSpPr/>
      </xdr:nvCxnSpPr>
      <xdr:spPr>
        <a:xfrm flipV="1">
          <a:off x="8686800" y="7105497"/>
          <a:ext cx="74295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28410</xdr:rowOff>
    </xdr:from>
    <xdr:to>
      <xdr:col>46</xdr:col>
      <xdr:colOff>38100</xdr:colOff>
      <xdr:row>41</xdr:row>
      <xdr:rowOff>130010</xdr:rowOff>
    </xdr:to>
    <xdr:sp macro="" textlink="">
      <xdr:nvSpPr>
        <xdr:cNvPr id="134" name="楕円 133">
          <a:extLst>
            <a:ext uri="{FF2B5EF4-FFF2-40B4-BE49-F238E27FC236}">
              <a16:creationId xmlns:a16="http://schemas.microsoft.com/office/drawing/2014/main" id="{0DE543FD-9350-408D-AFDE-33D7596415AA}"/>
            </a:ext>
          </a:extLst>
        </xdr:cNvPr>
        <xdr:cNvSpPr/>
      </xdr:nvSpPr>
      <xdr:spPr>
        <a:xfrm>
          <a:off x="7846060" y="705595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77800</xdr:rowOff>
    </xdr:from>
    <xdr:to>
      <xdr:col>50</xdr:col>
      <xdr:colOff>114300</xdr:colOff>
      <xdr:row>41</xdr:row>
      <xdr:rowOff>79210</xdr:rowOff>
    </xdr:to>
    <xdr:cxnSp macro="">
      <xdr:nvCxnSpPr>
        <xdr:cNvPr id="135" name="直線コネクタ 134">
          <a:extLst>
            <a:ext uri="{FF2B5EF4-FFF2-40B4-BE49-F238E27FC236}">
              <a16:creationId xmlns:a16="http://schemas.microsoft.com/office/drawing/2014/main" id="{780B7246-3C67-42A9-9E0B-068DE91222A6}"/>
            </a:ext>
          </a:extLst>
        </xdr:cNvPr>
        <xdr:cNvCxnSpPr/>
      </xdr:nvCxnSpPr>
      <xdr:spPr>
        <a:xfrm flipV="1">
          <a:off x="7889240" y="7107250"/>
          <a:ext cx="79756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30276</xdr:rowOff>
    </xdr:from>
    <xdr:to>
      <xdr:col>41</xdr:col>
      <xdr:colOff>101600</xdr:colOff>
      <xdr:row>41</xdr:row>
      <xdr:rowOff>131876</xdr:rowOff>
    </xdr:to>
    <xdr:sp macro="" textlink="">
      <xdr:nvSpPr>
        <xdr:cNvPr id="136" name="楕円 135">
          <a:extLst>
            <a:ext uri="{FF2B5EF4-FFF2-40B4-BE49-F238E27FC236}">
              <a16:creationId xmlns:a16="http://schemas.microsoft.com/office/drawing/2014/main" id="{36D5CEBA-AC6E-4AB0-BE46-830833796A59}"/>
            </a:ext>
          </a:extLst>
        </xdr:cNvPr>
        <xdr:cNvSpPr/>
      </xdr:nvSpPr>
      <xdr:spPr>
        <a:xfrm>
          <a:off x="7029450" y="705782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79210</xdr:rowOff>
    </xdr:from>
    <xdr:to>
      <xdr:col>45</xdr:col>
      <xdr:colOff>177800</xdr:colOff>
      <xdr:row>41</xdr:row>
      <xdr:rowOff>81076</xdr:rowOff>
    </xdr:to>
    <xdr:cxnSp macro="">
      <xdr:nvCxnSpPr>
        <xdr:cNvPr id="137" name="直線コネクタ 136">
          <a:extLst>
            <a:ext uri="{FF2B5EF4-FFF2-40B4-BE49-F238E27FC236}">
              <a16:creationId xmlns:a16="http://schemas.microsoft.com/office/drawing/2014/main" id="{817F1448-7F7E-4C8F-B63F-F9F29E3B598C}"/>
            </a:ext>
          </a:extLst>
        </xdr:cNvPr>
        <xdr:cNvCxnSpPr/>
      </xdr:nvCxnSpPr>
      <xdr:spPr>
        <a:xfrm flipV="1">
          <a:off x="7084060" y="7108660"/>
          <a:ext cx="805180" cy="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32182</xdr:rowOff>
    </xdr:from>
    <xdr:to>
      <xdr:col>36</xdr:col>
      <xdr:colOff>165100</xdr:colOff>
      <xdr:row>41</xdr:row>
      <xdr:rowOff>133782</xdr:rowOff>
    </xdr:to>
    <xdr:sp macro="" textlink="">
      <xdr:nvSpPr>
        <xdr:cNvPr id="138" name="楕円 137">
          <a:extLst>
            <a:ext uri="{FF2B5EF4-FFF2-40B4-BE49-F238E27FC236}">
              <a16:creationId xmlns:a16="http://schemas.microsoft.com/office/drawing/2014/main" id="{379DE357-A3A7-4275-8905-06D8F663B42F}"/>
            </a:ext>
          </a:extLst>
        </xdr:cNvPr>
        <xdr:cNvSpPr/>
      </xdr:nvSpPr>
      <xdr:spPr>
        <a:xfrm>
          <a:off x="6231890" y="705972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81076</xdr:rowOff>
    </xdr:from>
    <xdr:to>
      <xdr:col>41</xdr:col>
      <xdr:colOff>50800</xdr:colOff>
      <xdr:row>41</xdr:row>
      <xdr:rowOff>82982</xdr:rowOff>
    </xdr:to>
    <xdr:cxnSp macro="">
      <xdr:nvCxnSpPr>
        <xdr:cNvPr id="139" name="直線コネクタ 138">
          <a:extLst>
            <a:ext uri="{FF2B5EF4-FFF2-40B4-BE49-F238E27FC236}">
              <a16:creationId xmlns:a16="http://schemas.microsoft.com/office/drawing/2014/main" id="{7076A42C-2EB8-4AEF-9057-60533BD74206}"/>
            </a:ext>
          </a:extLst>
        </xdr:cNvPr>
        <xdr:cNvCxnSpPr/>
      </xdr:nvCxnSpPr>
      <xdr:spPr>
        <a:xfrm flipV="1">
          <a:off x="6286500" y="7112431"/>
          <a:ext cx="79756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3547FEEB-315D-4A87-9E29-B5532460C18F}"/>
            </a:ext>
          </a:extLst>
        </xdr:cNvPr>
        <xdr:cNvSpPr txBox="1"/>
      </xdr:nvSpPr>
      <xdr:spPr>
        <a:xfrm>
          <a:off x="8454467" y="668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8FF1A8B9-8BDF-4BF1-BDDF-FF8186661F13}"/>
            </a:ext>
          </a:extLst>
        </xdr:cNvPr>
        <xdr:cNvSpPr txBox="1"/>
      </xdr:nvSpPr>
      <xdr:spPr>
        <a:xfrm>
          <a:off x="7673417" y="6685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4DAC762C-289D-4F1A-ABDF-D3E4532953CF}"/>
            </a:ext>
          </a:extLst>
        </xdr:cNvPr>
        <xdr:cNvSpPr txBox="1"/>
      </xdr:nvSpPr>
      <xdr:spPr>
        <a:xfrm>
          <a:off x="6866332" y="668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792A012E-305D-4C55-918F-FB123B4E4227}"/>
            </a:ext>
          </a:extLst>
        </xdr:cNvPr>
        <xdr:cNvSpPr txBox="1"/>
      </xdr:nvSpPr>
      <xdr:spPr>
        <a:xfrm>
          <a:off x="6068772" y="670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119727</xdr:rowOff>
    </xdr:from>
    <xdr:ext cx="469744" cy="259045"/>
    <xdr:sp macro="" textlink="">
      <xdr:nvSpPr>
        <xdr:cNvPr id="144" name="n_1mainValue【道路】&#10;一人当たり延長">
          <a:extLst>
            <a:ext uri="{FF2B5EF4-FFF2-40B4-BE49-F238E27FC236}">
              <a16:creationId xmlns:a16="http://schemas.microsoft.com/office/drawing/2014/main" id="{9F3E25B1-BE71-42D1-8524-36CE756A0E58}"/>
            </a:ext>
          </a:extLst>
        </xdr:cNvPr>
        <xdr:cNvSpPr txBox="1"/>
      </xdr:nvSpPr>
      <xdr:spPr>
        <a:xfrm>
          <a:off x="8454467" y="715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121137</xdr:rowOff>
    </xdr:from>
    <xdr:ext cx="469744" cy="259045"/>
    <xdr:sp macro="" textlink="">
      <xdr:nvSpPr>
        <xdr:cNvPr id="145" name="n_2mainValue【道路】&#10;一人当たり延長">
          <a:extLst>
            <a:ext uri="{FF2B5EF4-FFF2-40B4-BE49-F238E27FC236}">
              <a16:creationId xmlns:a16="http://schemas.microsoft.com/office/drawing/2014/main" id="{3D11AA5D-7F10-4716-A00F-48F40A0CA767}"/>
            </a:ext>
          </a:extLst>
        </xdr:cNvPr>
        <xdr:cNvSpPr txBox="1"/>
      </xdr:nvSpPr>
      <xdr:spPr>
        <a:xfrm>
          <a:off x="7673417" y="7152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123003</xdr:rowOff>
    </xdr:from>
    <xdr:ext cx="469744" cy="259045"/>
    <xdr:sp macro="" textlink="">
      <xdr:nvSpPr>
        <xdr:cNvPr id="146" name="n_3mainValue【道路】&#10;一人当たり延長">
          <a:extLst>
            <a:ext uri="{FF2B5EF4-FFF2-40B4-BE49-F238E27FC236}">
              <a16:creationId xmlns:a16="http://schemas.microsoft.com/office/drawing/2014/main" id="{D196A71D-F940-45A5-BC0A-64A4EEE66721}"/>
            </a:ext>
          </a:extLst>
        </xdr:cNvPr>
        <xdr:cNvSpPr txBox="1"/>
      </xdr:nvSpPr>
      <xdr:spPr>
        <a:xfrm>
          <a:off x="6866332" y="7154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124909</xdr:rowOff>
    </xdr:from>
    <xdr:ext cx="469744" cy="259045"/>
    <xdr:sp macro="" textlink="">
      <xdr:nvSpPr>
        <xdr:cNvPr id="147" name="n_4mainValue【道路】&#10;一人当たり延長">
          <a:extLst>
            <a:ext uri="{FF2B5EF4-FFF2-40B4-BE49-F238E27FC236}">
              <a16:creationId xmlns:a16="http://schemas.microsoft.com/office/drawing/2014/main" id="{32B0B346-4412-4D31-8B5A-0868306183BE}"/>
            </a:ext>
          </a:extLst>
        </xdr:cNvPr>
        <xdr:cNvSpPr txBox="1"/>
      </xdr:nvSpPr>
      <xdr:spPr>
        <a:xfrm>
          <a:off x="6068772" y="715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8989120-89D8-4146-BB08-8D29FB9127A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BB6A89F-7C34-4491-967E-4BE2A26DF7A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186DEA4-6C0A-4F0D-8566-BD0CDD8948E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590F06F-5432-4C4C-AC5E-6207D9AE0208}"/>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7A34DBC-5375-479E-A87B-BAC3185A6CB5}"/>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7ADEF4F-AE22-402D-BC33-E4B559F1A386}"/>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E0125F8-F5BE-4AE1-908F-6FE0388500CF}"/>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4F951C6-6579-49B4-8EEF-392225CF43A7}"/>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7833A57-1E97-4C4A-AF36-5ACBAA97D54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4117B58-9D19-4618-9EE9-C178C92FF623}"/>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AA7E599-D878-41BA-98DA-31A3DDE760C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999FE690-4AD0-42B6-8174-7FCCB00000F9}"/>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B6BC06C1-E04F-4DD1-AF15-61653A10198C}"/>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9771B7A1-4713-4CFB-979C-D6B77D39948B}"/>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F3FC8378-A703-4F2C-A3B4-5D508D25EF50}"/>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6C2464D-4E35-49E1-97C7-812A01493386}"/>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BE9B1B1-755A-4A55-BFE3-E34923A4F455}"/>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D6517A0-23C7-4291-810F-0E1D128898C8}"/>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7429482-AFB3-44B1-84DA-8F789E607859}"/>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9869774-0087-4D42-A12E-829CC332A49C}"/>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73A2C172-2176-46D9-A66A-AB9267489F22}"/>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18B451B-D55A-4FEF-BF4D-CB979EFC6D87}"/>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BC5A7E29-5CF3-4064-8841-FEF93AD658BA}"/>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3FE2449-C7DF-4F47-A247-B60FB30DE06F}"/>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ACE60F7-847C-4BAF-BD73-512E2D0C7EBB}"/>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A1EB482C-E3DB-4DA0-BB75-065EB4ABFF33}"/>
            </a:ext>
          </a:extLst>
        </xdr:cNvPr>
        <xdr:cNvCxnSpPr/>
      </xdr:nvCxnSpPr>
      <xdr:spPr>
        <a:xfrm flipV="1">
          <a:off x="4173855" y="9470572"/>
          <a:ext cx="0" cy="1512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C52CFC9-A789-4160-9DC2-AFC883B7C000}"/>
            </a:ext>
          </a:extLst>
        </xdr:cNvPr>
        <xdr:cNvSpPr txBox="1"/>
      </xdr:nvSpPr>
      <xdr:spPr>
        <a:xfrm>
          <a:off x="4212590" y="1098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C1257D26-0CFC-4216-95B3-F9675CEB3DDF}"/>
            </a:ext>
          </a:extLst>
        </xdr:cNvPr>
        <xdr:cNvCxnSpPr/>
      </xdr:nvCxnSpPr>
      <xdr:spPr>
        <a:xfrm>
          <a:off x="4112260" y="10982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F1C1E6E-4CBA-4DB7-BF9F-FF44A96E6439}"/>
            </a:ext>
          </a:extLst>
        </xdr:cNvPr>
        <xdr:cNvSpPr txBox="1"/>
      </xdr:nvSpPr>
      <xdr:spPr>
        <a:xfrm>
          <a:off x="421259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5B690EC9-59DE-4873-A6C9-0F0F9E710256}"/>
            </a:ext>
          </a:extLst>
        </xdr:cNvPr>
        <xdr:cNvCxnSpPr/>
      </xdr:nvCxnSpPr>
      <xdr:spPr>
        <a:xfrm>
          <a:off x="411226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F816B69-1D00-42C8-A422-83BD12A20FFC}"/>
            </a:ext>
          </a:extLst>
        </xdr:cNvPr>
        <xdr:cNvSpPr txBox="1"/>
      </xdr:nvSpPr>
      <xdr:spPr>
        <a:xfrm>
          <a:off x="4212590" y="103058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70BAB304-D0A8-46E9-8305-4C227831A79A}"/>
            </a:ext>
          </a:extLst>
        </xdr:cNvPr>
        <xdr:cNvSpPr/>
      </xdr:nvSpPr>
      <xdr:spPr>
        <a:xfrm>
          <a:off x="4131310" y="104620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65AAE24F-38A8-46C2-BD97-56A5969EC545}"/>
            </a:ext>
          </a:extLst>
        </xdr:cNvPr>
        <xdr:cNvSpPr/>
      </xdr:nvSpPr>
      <xdr:spPr>
        <a:xfrm>
          <a:off x="3388360" y="104454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469D1D28-09B1-4B96-8B8D-9762688B9D3E}"/>
            </a:ext>
          </a:extLst>
        </xdr:cNvPr>
        <xdr:cNvSpPr/>
      </xdr:nvSpPr>
      <xdr:spPr>
        <a:xfrm>
          <a:off x="2571750" y="104218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3183B73F-B304-497D-8338-304223195ADA}"/>
            </a:ext>
          </a:extLst>
        </xdr:cNvPr>
        <xdr:cNvSpPr/>
      </xdr:nvSpPr>
      <xdr:spPr>
        <a:xfrm>
          <a:off x="1774190" y="1041799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36ED1102-8F3C-46EB-828E-33B1F6598AEC}"/>
            </a:ext>
          </a:extLst>
        </xdr:cNvPr>
        <xdr:cNvSpPr/>
      </xdr:nvSpPr>
      <xdr:spPr>
        <a:xfrm>
          <a:off x="988060" y="1039104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6198E34-81D7-4692-86EE-B928D76D2BE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07DCE40-CFE6-4AC7-897D-5A643CB46817}"/>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170DC27-D0E4-43A0-9917-239218374591}"/>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79C6E5B-92C0-4317-BCAB-8988FB952A3D}"/>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E06503A-4E28-4D84-9C4B-5E7F27A37C11}"/>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50437</xdr:rowOff>
    </xdr:from>
    <xdr:to>
      <xdr:col>24</xdr:col>
      <xdr:colOff>114300</xdr:colOff>
      <xdr:row>62</xdr:row>
      <xdr:rowOff>152037</xdr:rowOff>
    </xdr:to>
    <xdr:sp macro="" textlink="">
      <xdr:nvSpPr>
        <xdr:cNvPr id="189" name="楕円 188">
          <a:extLst>
            <a:ext uri="{FF2B5EF4-FFF2-40B4-BE49-F238E27FC236}">
              <a16:creationId xmlns:a16="http://schemas.microsoft.com/office/drawing/2014/main" id="{7F363E83-42F7-4A90-843E-10A4FE2822EE}"/>
            </a:ext>
          </a:extLst>
        </xdr:cNvPr>
        <xdr:cNvSpPr/>
      </xdr:nvSpPr>
      <xdr:spPr>
        <a:xfrm>
          <a:off x="4131310" y="106841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28864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DBF850F7-0D09-4A0C-9AAA-02CF8BED9F85}"/>
            </a:ext>
          </a:extLst>
        </xdr:cNvPr>
        <xdr:cNvSpPr txBox="1"/>
      </xdr:nvSpPr>
      <xdr:spPr>
        <a:xfrm>
          <a:off x="4212590" y="1065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43906</xdr:rowOff>
    </xdr:from>
    <xdr:to>
      <xdr:col>20</xdr:col>
      <xdr:colOff>38100</xdr:colOff>
      <xdr:row>62</xdr:row>
      <xdr:rowOff>145506</xdr:rowOff>
    </xdr:to>
    <xdr:sp macro="" textlink="">
      <xdr:nvSpPr>
        <xdr:cNvPr id="191" name="楕円 190">
          <a:extLst>
            <a:ext uri="{FF2B5EF4-FFF2-40B4-BE49-F238E27FC236}">
              <a16:creationId xmlns:a16="http://schemas.microsoft.com/office/drawing/2014/main" id="{F687DA2A-ABB9-4157-8A89-89CD7EE55BD4}"/>
            </a:ext>
          </a:extLst>
        </xdr:cNvPr>
        <xdr:cNvSpPr/>
      </xdr:nvSpPr>
      <xdr:spPr>
        <a:xfrm>
          <a:off x="3388360" y="106757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94706</xdr:rowOff>
    </xdr:from>
    <xdr:to>
      <xdr:col>24</xdr:col>
      <xdr:colOff>63500</xdr:colOff>
      <xdr:row>62</xdr:row>
      <xdr:rowOff>101237</xdr:rowOff>
    </xdr:to>
    <xdr:cxnSp macro="">
      <xdr:nvCxnSpPr>
        <xdr:cNvPr id="192" name="直線コネクタ 191">
          <a:extLst>
            <a:ext uri="{FF2B5EF4-FFF2-40B4-BE49-F238E27FC236}">
              <a16:creationId xmlns:a16="http://schemas.microsoft.com/office/drawing/2014/main" id="{1EB6CA33-5BAD-4162-8249-B7957DEB223D}"/>
            </a:ext>
          </a:extLst>
        </xdr:cNvPr>
        <xdr:cNvCxnSpPr/>
      </xdr:nvCxnSpPr>
      <xdr:spPr>
        <a:xfrm>
          <a:off x="3431540" y="1072841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21046</xdr:rowOff>
    </xdr:from>
    <xdr:to>
      <xdr:col>15</xdr:col>
      <xdr:colOff>101600</xdr:colOff>
      <xdr:row>62</xdr:row>
      <xdr:rowOff>122646</xdr:rowOff>
    </xdr:to>
    <xdr:sp macro="" textlink="">
      <xdr:nvSpPr>
        <xdr:cNvPr id="193" name="楕円 192">
          <a:extLst>
            <a:ext uri="{FF2B5EF4-FFF2-40B4-BE49-F238E27FC236}">
              <a16:creationId xmlns:a16="http://schemas.microsoft.com/office/drawing/2014/main" id="{805CED04-E34C-4B8B-8589-0B72795B780D}"/>
            </a:ext>
          </a:extLst>
        </xdr:cNvPr>
        <xdr:cNvSpPr/>
      </xdr:nvSpPr>
      <xdr:spPr>
        <a:xfrm>
          <a:off x="2571750" y="1064713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71846</xdr:rowOff>
    </xdr:from>
    <xdr:to>
      <xdr:col>19</xdr:col>
      <xdr:colOff>177800</xdr:colOff>
      <xdr:row>62</xdr:row>
      <xdr:rowOff>94706</xdr:rowOff>
    </xdr:to>
    <xdr:cxnSp macro="">
      <xdr:nvCxnSpPr>
        <xdr:cNvPr id="194" name="直線コネクタ 193">
          <a:extLst>
            <a:ext uri="{FF2B5EF4-FFF2-40B4-BE49-F238E27FC236}">
              <a16:creationId xmlns:a16="http://schemas.microsoft.com/office/drawing/2014/main" id="{0DA0D9B0-75CD-4D3E-9451-8CAC546D46F9}"/>
            </a:ext>
          </a:extLst>
        </xdr:cNvPr>
        <xdr:cNvCxnSpPr/>
      </xdr:nvCxnSpPr>
      <xdr:spPr>
        <a:xfrm>
          <a:off x="2626360" y="10699841"/>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14515</xdr:rowOff>
    </xdr:from>
    <xdr:to>
      <xdr:col>10</xdr:col>
      <xdr:colOff>165100</xdr:colOff>
      <xdr:row>62</xdr:row>
      <xdr:rowOff>116115</xdr:rowOff>
    </xdr:to>
    <xdr:sp macro="" textlink="">
      <xdr:nvSpPr>
        <xdr:cNvPr id="195" name="楕円 194">
          <a:extLst>
            <a:ext uri="{FF2B5EF4-FFF2-40B4-BE49-F238E27FC236}">
              <a16:creationId xmlns:a16="http://schemas.microsoft.com/office/drawing/2014/main" id="{4797C6CF-76C7-4B05-9756-926E39EA8379}"/>
            </a:ext>
          </a:extLst>
        </xdr:cNvPr>
        <xdr:cNvSpPr/>
      </xdr:nvSpPr>
      <xdr:spPr>
        <a:xfrm>
          <a:off x="1774190" y="106482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65315</xdr:rowOff>
    </xdr:from>
    <xdr:to>
      <xdr:col>15</xdr:col>
      <xdr:colOff>50800</xdr:colOff>
      <xdr:row>62</xdr:row>
      <xdr:rowOff>71846</xdr:rowOff>
    </xdr:to>
    <xdr:cxnSp macro="">
      <xdr:nvCxnSpPr>
        <xdr:cNvPr id="196" name="直線コネクタ 195">
          <a:extLst>
            <a:ext uri="{FF2B5EF4-FFF2-40B4-BE49-F238E27FC236}">
              <a16:creationId xmlns:a16="http://schemas.microsoft.com/office/drawing/2014/main" id="{DA0E5910-1F35-45D4-AA8C-D58B37C79B68}"/>
            </a:ext>
          </a:extLst>
        </xdr:cNvPr>
        <xdr:cNvCxnSpPr/>
      </xdr:nvCxnSpPr>
      <xdr:spPr>
        <a:xfrm>
          <a:off x="1828800" y="10693310"/>
          <a:ext cx="79756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4717</xdr:rowOff>
    </xdr:from>
    <xdr:to>
      <xdr:col>6</xdr:col>
      <xdr:colOff>38100</xdr:colOff>
      <xdr:row>62</xdr:row>
      <xdr:rowOff>106317</xdr:rowOff>
    </xdr:to>
    <xdr:sp macro="" textlink="">
      <xdr:nvSpPr>
        <xdr:cNvPr id="197" name="楕円 196">
          <a:extLst>
            <a:ext uri="{FF2B5EF4-FFF2-40B4-BE49-F238E27FC236}">
              <a16:creationId xmlns:a16="http://schemas.microsoft.com/office/drawing/2014/main" id="{8CC75545-311A-4FD6-B30E-F9A80832E435}"/>
            </a:ext>
          </a:extLst>
        </xdr:cNvPr>
        <xdr:cNvSpPr/>
      </xdr:nvSpPr>
      <xdr:spPr>
        <a:xfrm>
          <a:off x="988060" y="106365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55517</xdr:rowOff>
    </xdr:from>
    <xdr:to>
      <xdr:col>10</xdr:col>
      <xdr:colOff>114300</xdr:colOff>
      <xdr:row>62</xdr:row>
      <xdr:rowOff>65315</xdr:rowOff>
    </xdr:to>
    <xdr:cxnSp macro="">
      <xdr:nvCxnSpPr>
        <xdr:cNvPr id="198" name="直線コネクタ 197">
          <a:extLst>
            <a:ext uri="{FF2B5EF4-FFF2-40B4-BE49-F238E27FC236}">
              <a16:creationId xmlns:a16="http://schemas.microsoft.com/office/drawing/2014/main" id="{C133DEB5-17DB-4C79-A33A-9BA9722C1DD3}"/>
            </a:ext>
          </a:extLst>
        </xdr:cNvPr>
        <xdr:cNvCxnSpPr/>
      </xdr:nvCxnSpPr>
      <xdr:spPr>
        <a:xfrm>
          <a:off x="1031240" y="10689227"/>
          <a:ext cx="797560" cy="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95FDFCA-5581-40AD-9897-7FE626406DAE}"/>
            </a:ext>
          </a:extLst>
        </xdr:cNvPr>
        <xdr:cNvSpPr txBox="1"/>
      </xdr:nvSpPr>
      <xdr:spPr>
        <a:xfrm>
          <a:off x="3239144" y="1021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3552A732-07E8-4917-9E5C-D6C382FF9B14}"/>
            </a:ext>
          </a:extLst>
        </xdr:cNvPr>
        <xdr:cNvSpPr txBox="1"/>
      </xdr:nvSpPr>
      <xdr:spPr>
        <a:xfrm>
          <a:off x="2439044" y="10202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88DD106-C920-49C9-8E00-165A79BBC3CA}"/>
            </a:ext>
          </a:extLst>
        </xdr:cNvPr>
        <xdr:cNvSpPr txBox="1"/>
      </xdr:nvSpPr>
      <xdr:spPr>
        <a:xfrm>
          <a:off x="164148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1647C573-83C2-4243-9FF2-7CE5AF2256DD}"/>
            </a:ext>
          </a:extLst>
        </xdr:cNvPr>
        <xdr:cNvSpPr txBox="1"/>
      </xdr:nvSpPr>
      <xdr:spPr>
        <a:xfrm>
          <a:off x="855354" y="1017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136633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7C70E6A-3D04-4622-BCDD-23942A16C0C2}"/>
            </a:ext>
          </a:extLst>
        </xdr:cNvPr>
        <xdr:cNvSpPr txBox="1"/>
      </xdr:nvSpPr>
      <xdr:spPr>
        <a:xfrm>
          <a:off x="3239144" y="10762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113773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A2CB3136-CC31-426A-B6E1-6FC5EA6A4EB9}"/>
            </a:ext>
          </a:extLst>
        </xdr:cNvPr>
        <xdr:cNvSpPr txBox="1"/>
      </xdr:nvSpPr>
      <xdr:spPr>
        <a:xfrm>
          <a:off x="24390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107242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64FFC90B-6431-4971-85FF-CFF63598E064}"/>
            </a:ext>
          </a:extLst>
        </xdr:cNvPr>
        <xdr:cNvSpPr txBox="1"/>
      </xdr:nvSpPr>
      <xdr:spPr>
        <a:xfrm>
          <a:off x="1641484" y="1073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97444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3AC40CC-22CC-4ABD-9B6B-5C78E0B9E38D}"/>
            </a:ext>
          </a:extLst>
        </xdr:cNvPr>
        <xdr:cNvSpPr txBox="1"/>
      </xdr:nvSpPr>
      <xdr:spPr>
        <a:xfrm>
          <a:off x="855354" y="10723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4D21275-D6E2-4466-BD01-5B6D6E8E526E}"/>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1D5331F-09EC-424A-B586-3F1DB90CEFE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DCDF142-53FC-43ED-9C4B-49A16537E0C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9FDB372-65B8-4062-A819-A849F0BB8EB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CAD926E-4F46-4737-88B3-F5B698266B51}"/>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F27B3A7-E48D-41BD-B00B-1EE8236FE62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7D17D58-5E7E-4E11-B037-03F402284F15}"/>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D3D026B-6352-445A-870E-A19E4CA5021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88BE17D7-907D-405F-A062-9C3F59EA5DAF}"/>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33CD9B8-9D17-4FDE-9CEE-B01B46306F1C}"/>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B9C0EFA-8DFC-43A3-8C77-7013B8D91A1D}"/>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193E35B8-93D3-4361-956A-E3FB789E17E4}"/>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590CAB7-D75B-487E-9D95-A8497BA6D107}"/>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2EAC02EC-737A-4C1C-9409-0883AEE911A0}"/>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41C0ADA-098D-45F9-98FF-F37E84A01378}"/>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E3AD579E-17F4-48D8-B671-A244DBBF7307}"/>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8474B0F-3D0C-4756-84F5-1322F69E2CC2}"/>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A40498D8-5C34-43C0-AB28-B92604FD8513}"/>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72EF5C0-95DC-4A0B-9BDF-9F789A31F659}"/>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70E84422-F231-4167-9BEF-BAB63BC745C8}"/>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7AB1738-BF90-4031-AFBD-9217FF7C1E9C}"/>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2D873C5-FA47-4EC2-B0C9-36A6C9822B45}"/>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38104D5-E8E3-4252-9D9D-18CD248B35EB}"/>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513156A2-E82A-48FB-BEAC-2AB59597333E}"/>
            </a:ext>
          </a:extLst>
        </xdr:cNvPr>
        <xdr:cNvCxnSpPr/>
      </xdr:nvCxnSpPr>
      <xdr:spPr>
        <a:xfrm flipV="1">
          <a:off x="9429115" y="9561808"/>
          <a:ext cx="0" cy="1484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4AB1594C-5F03-416B-808E-B6384990320A}"/>
            </a:ext>
          </a:extLst>
        </xdr:cNvPr>
        <xdr:cNvSpPr txBox="1"/>
      </xdr:nvSpPr>
      <xdr:spPr>
        <a:xfrm>
          <a:off x="946785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BEE2D63F-34CB-4F63-A119-201F90D0AA65}"/>
            </a:ext>
          </a:extLst>
        </xdr:cNvPr>
        <xdr:cNvCxnSpPr/>
      </xdr:nvCxnSpPr>
      <xdr:spPr>
        <a:xfrm>
          <a:off x="9356090" y="110460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C7D2EAE7-6B5E-4EF1-B5E1-BEAB831E2DB1}"/>
            </a:ext>
          </a:extLst>
        </xdr:cNvPr>
        <xdr:cNvSpPr txBox="1"/>
      </xdr:nvSpPr>
      <xdr:spPr>
        <a:xfrm>
          <a:off x="9467850" y="93427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2AC82C87-B4E1-4D4C-A275-DEF85ED646D7}"/>
            </a:ext>
          </a:extLst>
        </xdr:cNvPr>
        <xdr:cNvCxnSpPr/>
      </xdr:nvCxnSpPr>
      <xdr:spPr>
        <a:xfrm>
          <a:off x="9356090" y="956180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8BA4C1F-50E0-401E-9974-F753CF44CD61}"/>
            </a:ext>
          </a:extLst>
        </xdr:cNvPr>
        <xdr:cNvSpPr txBox="1"/>
      </xdr:nvSpPr>
      <xdr:spPr>
        <a:xfrm>
          <a:off x="946785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F165C018-C8D1-4248-A4D7-EB51F19D2C85}"/>
            </a:ext>
          </a:extLst>
        </xdr:cNvPr>
        <xdr:cNvSpPr/>
      </xdr:nvSpPr>
      <xdr:spPr>
        <a:xfrm>
          <a:off x="9394190" y="1085529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26312D1C-E7E3-47EA-96A2-9CC8FB9CBBBE}"/>
            </a:ext>
          </a:extLst>
        </xdr:cNvPr>
        <xdr:cNvSpPr/>
      </xdr:nvSpPr>
      <xdr:spPr>
        <a:xfrm>
          <a:off x="8632190" y="1085829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499B53A8-94FF-4F6F-8377-5AB81989AA9B}"/>
            </a:ext>
          </a:extLst>
        </xdr:cNvPr>
        <xdr:cNvSpPr/>
      </xdr:nvSpPr>
      <xdr:spPr>
        <a:xfrm>
          <a:off x="7846060" y="10860949"/>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364EB097-0135-4F98-984C-81E917D8AB88}"/>
            </a:ext>
          </a:extLst>
        </xdr:cNvPr>
        <xdr:cNvSpPr/>
      </xdr:nvSpPr>
      <xdr:spPr>
        <a:xfrm>
          <a:off x="7029450" y="1085972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B2632D21-B79D-4A8E-91CD-3F392B1A06B0}"/>
            </a:ext>
          </a:extLst>
        </xdr:cNvPr>
        <xdr:cNvSpPr/>
      </xdr:nvSpPr>
      <xdr:spPr>
        <a:xfrm>
          <a:off x="6231890" y="1085633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EA1CBBE-4EA5-4F4B-8EBA-5227EFAD218C}"/>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2A3219D-09DE-41CE-BECB-36B5F2A39D2B}"/>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9FAE329-830A-485E-BC97-CF56D6AC35A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F4403B2-DFA8-4DDF-A3F9-B54A705F0B8C}"/>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4DE670F-DEE1-44F6-9E1E-4BA749C91EE8}"/>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484</xdr:rowOff>
    </xdr:from>
    <xdr:to>
      <xdr:col>55</xdr:col>
      <xdr:colOff>50800</xdr:colOff>
      <xdr:row>63</xdr:row>
      <xdr:rowOff>102084</xdr:rowOff>
    </xdr:to>
    <xdr:sp macro="" textlink="">
      <xdr:nvSpPr>
        <xdr:cNvPr id="246" name="楕円 245">
          <a:extLst>
            <a:ext uri="{FF2B5EF4-FFF2-40B4-BE49-F238E27FC236}">
              <a16:creationId xmlns:a16="http://schemas.microsoft.com/office/drawing/2014/main" id="{4EADA132-21CC-47F3-A4A2-3B0CF9F3D85C}"/>
            </a:ext>
          </a:extLst>
        </xdr:cNvPr>
        <xdr:cNvSpPr/>
      </xdr:nvSpPr>
      <xdr:spPr>
        <a:xfrm>
          <a:off x="9394190" y="10801834"/>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23361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20A5041-E458-40B0-97F3-7C158D159AD5}"/>
            </a:ext>
          </a:extLst>
        </xdr:cNvPr>
        <xdr:cNvSpPr txBox="1"/>
      </xdr:nvSpPr>
      <xdr:spPr>
        <a:xfrm>
          <a:off x="9467850" y="10649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5518</xdr:rowOff>
    </xdr:from>
    <xdr:to>
      <xdr:col>50</xdr:col>
      <xdr:colOff>165100</xdr:colOff>
      <xdr:row>63</xdr:row>
      <xdr:rowOff>107118</xdr:rowOff>
    </xdr:to>
    <xdr:sp macro="" textlink="">
      <xdr:nvSpPr>
        <xdr:cNvPr id="248" name="楕円 247">
          <a:extLst>
            <a:ext uri="{FF2B5EF4-FFF2-40B4-BE49-F238E27FC236}">
              <a16:creationId xmlns:a16="http://schemas.microsoft.com/office/drawing/2014/main" id="{5DA397E3-1243-4E92-8F0D-A701DD644BFE}"/>
            </a:ext>
          </a:extLst>
        </xdr:cNvPr>
        <xdr:cNvSpPr/>
      </xdr:nvSpPr>
      <xdr:spPr>
        <a:xfrm>
          <a:off x="8632190" y="1080877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51284</xdr:rowOff>
    </xdr:from>
    <xdr:to>
      <xdr:col>55</xdr:col>
      <xdr:colOff>0</xdr:colOff>
      <xdr:row>63</xdr:row>
      <xdr:rowOff>56318</xdr:rowOff>
    </xdr:to>
    <xdr:cxnSp macro="">
      <xdr:nvCxnSpPr>
        <xdr:cNvPr id="249" name="直線コネクタ 248">
          <a:extLst>
            <a:ext uri="{FF2B5EF4-FFF2-40B4-BE49-F238E27FC236}">
              <a16:creationId xmlns:a16="http://schemas.microsoft.com/office/drawing/2014/main" id="{141B74A7-7EA4-4335-B6A6-748E349EF4B5}"/>
            </a:ext>
          </a:extLst>
        </xdr:cNvPr>
        <xdr:cNvCxnSpPr/>
      </xdr:nvCxnSpPr>
      <xdr:spPr>
        <a:xfrm flipV="1">
          <a:off x="8686800" y="10856444"/>
          <a:ext cx="742950" cy="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7028</xdr:rowOff>
    </xdr:from>
    <xdr:to>
      <xdr:col>46</xdr:col>
      <xdr:colOff>38100</xdr:colOff>
      <xdr:row>63</xdr:row>
      <xdr:rowOff>108628</xdr:rowOff>
    </xdr:to>
    <xdr:sp macro="" textlink="">
      <xdr:nvSpPr>
        <xdr:cNvPr id="250" name="楕円 249">
          <a:extLst>
            <a:ext uri="{FF2B5EF4-FFF2-40B4-BE49-F238E27FC236}">
              <a16:creationId xmlns:a16="http://schemas.microsoft.com/office/drawing/2014/main" id="{58DE6516-5069-4268-8368-3776894CA416}"/>
            </a:ext>
          </a:extLst>
        </xdr:cNvPr>
        <xdr:cNvSpPr/>
      </xdr:nvSpPr>
      <xdr:spPr>
        <a:xfrm>
          <a:off x="7846060" y="108102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56318</xdr:rowOff>
    </xdr:from>
    <xdr:to>
      <xdr:col>50</xdr:col>
      <xdr:colOff>114300</xdr:colOff>
      <xdr:row>63</xdr:row>
      <xdr:rowOff>57828</xdr:rowOff>
    </xdr:to>
    <xdr:cxnSp macro="">
      <xdr:nvCxnSpPr>
        <xdr:cNvPr id="251" name="直線コネクタ 250">
          <a:extLst>
            <a:ext uri="{FF2B5EF4-FFF2-40B4-BE49-F238E27FC236}">
              <a16:creationId xmlns:a16="http://schemas.microsoft.com/office/drawing/2014/main" id="{43C93448-AB0C-47F2-BD29-0F3435B1E512}"/>
            </a:ext>
          </a:extLst>
        </xdr:cNvPr>
        <xdr:cNvCxnSpPr/>
      </xdr:nvCxnSpPr>
      <xdr:spPr>
        <a:xfrm flipV="1">
          <a:off x="7889240" y="1086147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11540</xdr:rowOff>
    </xdr:from>
    <xdr:to>
      <xdr:col>41</xdr:col>
      <xdr:colOff>101600</xdr:colOff>
      <xdr:row>63</xdr:row>
      <xdr:rowOff>113140</xdr:rowOff>
    </xdr:to>
    <xdr:sp macro="" textlink="">
      <xdr:nvSpPr>
        <xdr:cNvPr id="252" name="楕円 251">
          <a:extLst>
            <a:ext uri="{FF2B5EF4-FFF2-40B4-BE49-F238E27FC236}">
              <a16:creationId xmlns:a16="http://schemas.microsoft.com/office/drawing/2014/main" id="{1803F051-795E-4E0B-8450-3CA040D96D73}"/>
            </a:ext>
          </a:extLst>
        </xdr:cNvPr>
        <xdr:cNvSpPr/>
      </xdr:nvSpPr>
      <xdr:spPr>
        <a:xfrm>
          <a:off x="7029450" y="108167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57828</xdr:rowOff>
    </xdr:from>
    <xdr:to>
      <xdr:col>45</xdr:col>
      <xdr:colOff>177800</xdr:colOff>
      <xdr:row>63</xdr:row>
      <xdr:rowOff>62340</xdr:rowOff>
    </xdr:to>
    <xdr:cxnSp macro="">
      <xdr:nvCxnSpPr>
        <xdr:cNvPr id="253" name="直線コネクタ 252">
          <a:extLst>
            <a:ext uri="{FF2B5EF4-FFF2-40B4-BE49-F238E27FC236}">
              <a16:creationId xmlns:a16="http://schemas.microsoft.com/office/drawing/2014/main" id="{2BC3B612-662F-4C53-A7EE-4849D0F1BEF8}"/>
            </a:ext>
          </a:extLst>
        </xdr:cNvPr>
        <xdr:cNvCxnSpPr/>
      </xdr:nvCxnSpPr>
      <xdr:spPr>
        <a:xfrm flipV="1">
          <a:off x="7084060" y="10855368"/>
          <a:ext cx="805180" cy="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16036</xdr:rowOff>
    </xdr:from>
    <xdr:to>
      <xdr:col>36</xdr:col>
      <xdr:colOff>165100</xdr:colOff>
      <xdr:row>63</xdr:row>
      <xdr:rowOff>117636</xdr:rowOff>
    </xdr:to>
    <xdr:sp macro="" textlink="">
      <xdr:nvSpPr>
        <xdr:cNvPr id="254" name="楕円 253">
          <a:extLst>
            <a:ext uri="{FF2B5EF4-FFF2-40B4-BE49-F238E27FC236}">
              <a16:creationId xmlns:a16="http://schemas.microsoft.com/office/drawing/2014/main" id="{EA3FD278-D217-49E4-8483-2A274884F64F}"/>
            </a:ext>
          </a:extLst>
        </xdr:cNvPr>
        <xdr:cNvSpPr/>
      </xdr:nvSpPr>
      <xdr:spPr>
        <a:xfrm>
          <a:off x="6231890" y="1082119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62340</xdr:rowOff>
    </xdr:from>
    <xdr:to>
      <xdr:col>41</xdr:col>
      <xdr:colOff>50800</xdr:colOff>
      <xdr:row>63</xdr:row>
      <xdr:rowOff>66836</xdr:rowOff>
    </xdr:to>
    <xdr:cxnSp macro="">
      <xdr:nvCxnSpPr>
        <xdr:cNvPr id="255" name="直線コネクタ 254">
          <a:extLst>
            <a:ext uri="{FF2B5EF4-FFF2-40B4-BE49-F238E27FC236}">
              <a16:creationId xmlns:a16="http://schemas.microsoft.com/office/drawing/2014/main" id="{8F62066B-D9EB-493A-BE7B-542FEEA445E9}"/>
            </a:ext>
          </a:extLst>
        </xdr:cNvPr>
        <xdr:cNvCxnSpPr/>
      </xdr:nvCxnSpPr>
      <xdr:spPr>
        <a:xfrm flipV="1">
          <a:off x="6286500" y="10859880"/>
          <a:ext cx="79756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66EE1DD2-C827-40E9-88D2-0969534E481B}"/>
            </a:ext>
          </a:extLst>
        </xdr:cNvPr>
        <xdr:cNvSpPr txBox="1"/>
      </xdr:nvSpPr>
      <xdr:spPr>
        <a:xfrm>
          <a:off x="840126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3B3B02E-C5B8-4E1E-A3C2-FC4F2077745A}"/>
            </a:ext>
          </a:extLst>
        </xdr:cNvPr>
        <xdr:cNvSpPr txBox="1"/>
      </xdr:nvSpPr>
      <xdr:spPr>
        <a:xfrm>
          <a:off x="7610690"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39744FCA-E701-4D5E-A813-15973A13AAD3}"/>
            </a:ext>
          </a:extLst>
        </xdr:cNvPr>
        <xdr:cNvSpPr txBox="1"/>
      </xdr:nvSpPr>
      <xdr:spPr>
        <a:xfrm>
          <a:off x="682265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151520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09AC9EE-B9D4-44B8-A298-C6E48BCD2B73}"/>
            </a:ext>
          </a:extLst>
        </xdr:cNvPr>
        <xdr:cNvSpPr txBox="1"/>
      </xdr:nvSpPr>
      <xdr:spPr>
        <a:xfrm>
          <a:off x="6007950" y="1095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123645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BF0036BF-FECE-4E4E-A2AA-237FCE747002}"/>
            </a:ext>
          </a:extLst>
        </xdr:cNvPr>
        <xdr:cNvSpPr txBox="1"/>
      </xdr:nvSpPr>
      <xdr:spPr>
        <a:xfrm>
          <a:off x="8401265" y="10584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125155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6765AC65-93DD-4AF0-ABC9-6AE1747BDCA6}"/>
            </a:ext>
          </a:extLst>
        </xdr:cNvPr>
        <xdr:cNvSpPr txBox="1"/>
      </xdr:nvSpPr>
      <xdr:spPr>
        <a:xfrm>
          <a:off x="7610690" y="10585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129667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5A8B7E84-3451-46F5-A8E8-7F6E210FE48F}"/>
            </a:ext>
          </a:extLst>
        </xdr:cNvPr>
        <xdr:cNvSpPr txBox="1"/>
      </xdr:nvSpPr>
      <xdr:spPr>
        <a:xfrm>
          <a:off x="6822655" y="1059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134163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C23111D4-98ED-4B7E-81E7-E9F58B84380F}"/>
            </a:ext>
          </a:extLst>
        </xdr:cNvPr>
        <xdr:cNvSpPr txBox="1"/>
      </xdr:nvSpPr>
      <xdr:spPr>
        <a:xfrm>
          <a:off x="6007950" y="10588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76808F1-C0EB-4696-9E01-0BA863AE6398}"/>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B8CB650-3462-465E-B93D-7CD9CF820E8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D53ACA5-C71D-45F1-9B9C-2CEF396E44B0}"/>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FA1FFCB-90DD-40B6-8E63-DB7F5E2B7183}"/>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83E0080-694C-4994-98CF-D53D5C31212A}"/>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F38539B-ADE7-46A1-886B-6A6EADF4D46E}"/>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2032315-54B7-4315-9935-9B9B444FBC9B}"/>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BDB82CE-46AC-425C-AEB8-59D8DD642B5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158A7D1-94F7-42E9-B89B-882DF50CE02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B4C5D07-0C2D-474D-8383-25EEF6D701C6}"/>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12CBBBF-070A-4918-BCA3-2ABBB8EC27B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D1066CB-BD77-4C71-B214-764BB8E13453}"/>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3B1FFEB-9D80-45BF-87E9-4B4B8D3084D9}"/>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4D9C2C2-B993-4FBB-BBD5-E995F8D2D684}"/>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0E8DF5E-7405-4254-9FAB-14A5E3C1D300}"/>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936D939-1FD8-4E1C-A23B-524944958A97}"/>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FABC574-9E62-41E6-AFD7-172A015427D7}"/>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8C84B6C-7C77-45F7-A99B-ECAB93465275}"/>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671AC43-F510-4393-8A18-467A2302B1B1}"/>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DF31AF4-6CCF-4D41-AA5D-F0426FBC9E1B}"/>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F1683598-10A7-4899-91BA-3C7F15C37693}"/>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768D47D-5EE4-4100-9666-D8E99138EB2C}"/>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FF65E2DF-5666-49FA-93B9-325A42DB0E80}"/>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425DD6CF-F5B5-4520-94B5-9C2F02406BBF}"/>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8264B52F-DD16-4203-8D52-F90037A79A97}"/>
            </a:ext>
          </a:extLst>
        </xdr:cNvPr>
        <xdr:cNvCxnSpPr/>
      </xdr:nvCxnSpPr>
      <xdr:spPr>
        <a:xfrm flipV="1">
          <a:off x="4173855" y="1333500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6371A6B7-541B-4F54-93AD-5DD255454A7D}"/>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763A3A5E-44E0-48BA-8976-65E968092B25}"/>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E69592D5-C6E8-4CC9-A138-EA9DF76953BF}"/>
            </a:ext>
          </a:extLst>
        </xdr:cNvPr>
        <xdr:cNvSpPr txBox="1"/>
      </xdr:nvSpPr>
      <xdr:spPr>
        <a:xfrm>
          <a:off x="4212590" y="13115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E6DCDC08-3B14-4A68-9FFF-727E728DCCED}"/>
            </a:ext>
          </a:extLst>
        </xdr:cNvPr>
        <xdr:cNvCxnSpPr/>
      </xdr:nvCxnSpPr>
      <xdr:spPr>
        <a:xfrm>
          <a:off x="4112260" y="13335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A5EB5926-0612-4DF0-882B-07A3A2D01860}"/>
            </a:ext>
          </a:extLst>
        </xdr:cNvPr>
        <xdr:cNvSpPr txBox="1"/>
      </xdr:nvSpPr>
      <xdr:spPr>
        <a:xfrm>
          <a:off x="4212590" y="14023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FD539E3B-998B-4DAE-879D-076283C5B907}"/>
            </a:ext>
          </a:extLst>
        </xdr:cNvPr>
        <xdr:cNvSpPr/>
      </xdr:nvSpPr>
      <xdr:spPr>
        <a:xfrm>
          <a:off x="4131310" y="141757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D550AE05-0E2D-429A-BF87-CE873B897C2C}"/>
            </a:ext>
          </a:extLst>
        </xdr:cNvPr>
        <xdr:cNvSpPr/>
      </xdr:nvSpPr>
      <xdr:spPr>
        <a:xfrm>
          <a:off x="33883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D9084440-DE50-4E93-BAA2-817AFF8F249D}"/>
            </a:ext>
          </a:extLst>
        </xdr:cNvPr>
        <xdr:cNvSpPr/>
      </xdr:nvSpPr>
      <xdr:spPr>
        <a:xfrm>
          <a:off x="2571750" y="14143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3484F4B-F181-4008-A5FB-2E15056599CB}"/>
            </a:ext>
          </a:extLst>
        </xdr:cNvPr>
        <xdr:cNvSpPr/>
      </xdr:nvSpPr>
      <xdr:spPr>
        <a:xfrm>
          <a:off x="1774190" y="14147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807054BA-6491-4158-B4F3-E41D0C4160D4}"/>
            </a:ext>
          </a:extLst>
        </xdr:cNvPr>
        <xdr:cNvSpPr/>
      </xdr:nvSpPr>
      <xdr:spPr>
        <a:xfrm>
          <a:off x="988060" y="1410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7391BCF-F0A0-4D61-87A9-CDAAAE8F6B45}"/>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22A08D8-B9A9-4EB7-BBEC-1B65F6078944}"/>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C4663F0-A08A-46E2-9ADA-D5A09F80CBD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FA3F83F-2C8A-4D53-8BDA-410D99CDE893}"/>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A8EBE35-52D3-459F-AFAC-28676D12A10C}"/>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19686</xdr:rowOff>
    </xdr:from>
    <xdr:to>
      <xdr:col>24</xdr:col>
      <xdr:colOff>114300</xdr:colOff>
      <xdr:row>84</xdr:row>
      <xdr:rowOff>121286</xdr:rowOff>
    </xdr:to>
    <xdr:sp macro="" textlink="">
      <xdr:nvSpPr>
        <xdr:cNvPr id="304" name="楕円 303">
          <a:extLst>
            <a:ext uri="{FF2B5EF4-FFF2-40B4-BE49-F238E27FC236}">
              <a16:creationId xmlns:a16="http://schemas.microsoft.com/office/drawing/2014/main" id="{660CBFD2-1C4F-45AD-8781-CDE05B3E81F8}"/>
            </a:ext>
          </a:extLst>
        </xdr:cNvPr>
        <xdr:cNvSpPr/>
      </xdr:nvSpPr>
      <xdr:spPr>
        <a:xfrm>
          <a:off x="4131310" y="144176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169563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FB649CB-B02A-4488-9122-D9E3D8A2A72D}"/>
            </a:ext>
          </a:extLst>
        </xdr:cNvPr>
        <xdr:cNvSpPr txBox="1"/>
      </xdr:nvSpPr>
      <xdr:spPr>
        <a:xfrm>
          <a:off x="4212590" y="14403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6350</xdr:rowOff>
    </xdr:from>
    <xdr:to>
      <xdr:col>20</xdr:col>
      <xdr:colOff>38100</xdr:colOff>
      <xdr:row>84</xdr:row>
      <xdr:rowOff>107950</xdr:rowOff>
    </xdr:to>
    <xdr:sp macro="" textlink="">
      <xdr:nvSpPr>
        <xdr:cNvPr id="306" name="楕円 305">
          <a:extLst>
            <a:ext uri="{FF2B5EF4-FFF2-40B4-BE49-F238E27FC236}">
              <a16:creationId xmlns:a16="http://schemas.microsoft.com/office/drawing/2014/main" id="{CC23CFB8-737A-4E59-A60E-131F728E8774}"/>
            </a:ext>
          </a:extLst>
        </xdr:cNvPr>
        <xdr:cNvSpPr/>
      </xdr:nvSpPr>
      <xdr:spPr>
        <a:xfrm>
          <a:off x="3388360" y="144100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57150</xdr:rowOff>
    </xdr:from>
    <xdr:to>
      <xdr:col>24</xdr:col>
      <xdr:colOff>63500</xdr:colOff>
      <xdr:row>84</xdr:row>
      <xdr:rowOff>70486</xdr:rowOff>
    </xdr:to>
    <xdr:cxnSp macro="">
      <xdr:nvCxnSpPr>
        <xdr:cNvPr id="307" name="直線コネクタ 306">
          <a:extLst>
            <a:ext uri="{FF2B5EF4-FFF2-40B4-BE49-F238E27FC236}">
              <a16:creationId xmlns:a16="http://schemas.microsoft.com/office/drawing/2014/main" id="{5CDEA396-E527-4CDE-8988-D592F4E5BF56}"/>
            </a:ext>
          </a:extLst>
        </xdr:cNvPr>
        <xdr:cNvCxnSpPr/>
      </xdr:nvCxnSpPr>
      <xdr:spPr>
        <a:xfrm>
          <a:off x="3431540" y="14455140"/>
          <a:ext cx="74295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170180</xdr:rowOff>
    </xdr:from>
    <xdr:to>
      <xdr:col>15</xdr:col>
      <xdr:colOff>101600</xdr:colOff>
      <xdr:row>84</xdr:row>
      <xdr:rowOff>100330</xdr:rowOff>
    </xdr:to>
    <xdr:sp macro="" textlink="">
      <xdr:nvSpPr>
        <xdr:cNvPr id="308" name="楕円 307">
          <a:extLst>
            <a:ext uri="{FF2B5EF4-FFF2-40B4-BE49-F238E27FC236}">
              <a16:creationId xmlns:a16="http://schemas.microsoft.com/office/drawing/2014/main" id="{0B1D8A9D-E1A8-42FE-8955-4A654FF13C57}"/>
            </a:ext>
          </a:extLst>
        </xdr:cNvPr>
        <xdr:cNvSpPr/>
      </xdr:nvSpPr>
      <xdr:spPr>
        <a:xfrm>
          <a:off x="2571750" y="14404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49530</xdr:rowOff>
    </xdr:from>
    <xdr:to>
      <xdr:col>19</xdr:col>
      <xdr:colOff>177800</xdr:colOff>
      <xdr:row>84</xdr:row>
      <xdr:rowOff>57150</xdr:rowOff>
    </xdr:to>
    <xdr:cxnSp macro="">
      <xdr:nvCxnSpPr>
        <xdr:cNvPr id="309" name="直線コネクタ 308">
          <a:extLst>
            <a:ext uri="{FF2B5EF4-FFF2-40B4-BE49-F238E27FC236}">
              <a16:creationId xmlns:a16="http://schemas.microsoft.com/office/drawing/2014/main" id="{1F36749F-2F0E-4D3C-AFE5-CF493844F965}"/>
            </a:ext>
          </a:extLst>
        </xdr:cNvPr>
        <xdr:cNvCxnSpPr/>
      </xdr:nvCxnSpPr>
      <xdr:spPr>
        <a:xfrm>
          <a:off x="2626360" y="144551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156845</xdr:rowOff>
    </xdr:from>
    <xdr:to>
      <xdr:col>10</xdr:col>
      <xdr:colOff>165100</xdr:colOff>
      <xdr:row>85</xdr:row>
      <xdr:rowOff>86995</xdr:rowOff>
    </xdr:to>
    <xdr:sp macro="" textlink="">
      <xdr:nvSpPr>
        <xdr:cNvPr id="310" name="楕円 309">
          <a:extLst>
            <a:ext uri="{FF2B5EF4-FFF2-40B4-BE49-F238E27FC236}">
              <a16:creationId xmlns:a16="http://schemas.microsoft.com/office/drawing/2014/main" id="{5C2DAB4C-04D5-415B-94F0-5F5AB663832F}"/>
            </a:ext>
          </a:extLst>
        </xdr:cNvPr>
        <xdr:cNvSpPr/>
      </xdr:nvSpPr>
      <xdr:spPr>
        <a:xfrm>
          <a:off x="1774190" y="145605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49530</xdr:rowOff>
    </xdr:from>
    <xdr:to>
      <xdr:col>15</xdr:col>
      <xdr:colOff>50800</xdr:colOff>
      <xdr:row>85</xdr:row>
      <xdr:rowOff>36195</xdr:rowOff>
    </xdr:to>
    <xdr:cxnSp macro="">
      <xdr:nvCxnSpPr>
        <xdr:cNvPr id="311" name="直線コネクタ 310">
          <a:extLst>
            <a:ext uri="{FF2B5EF4-FFF2-40B4-BE49-F238E27FC236}">
              <a16:creationId xmlns:a16="http://schemas.microsoft.com/office/drawing/2014/main" id="{333E833F-D792-4166-B585-AFA16938AD24}"/>
            </a:ext>
          </a:extLst>
        </xdr:cNvPr>
        <xdr:cNvCxnSpPr/>
      </xdr:nvCxnSpPr>
      <xdr:spPr>
        <a:xfrm flipV="1">
          <a:off x="1828800" y="14455140"/>
          <a:ext cx="79756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153036</xdr:rowOff>
    </xdr:from>
    <xdr:to>
      <xdr:col>6</xdr:col>
      <xdr:colOff>38100</xdr:colOff>
      <xdr:row>85</xdr:row>
      <xdr:rowOff>83186</xdr:rowOff>
    </xdr:to>
    <xdr:sp macro="" textlink="">
      <xdr:nvSpPr>
        <xdr:cNvPr id="312" name="楕円 311">
          <a:extLst>
            <a:ext uri="{FF2B5EF4-FFF2-40B4-BE49-F238E27FC236}">
              <a16:creationId xmlns:a16="http://schemas.microsoft.com/office/drawing/2014/main" id="{3C67E9FD-4E83-4A2F-9E4A-CD59E6D2D657}"/>
            </a:ext>
          </a:extLst>
        </xdr:cNvPr>
        <xdr:cNvSpPr/>
      </xdr:nvSpPr>
      <xdr:spPr>
        <a:xfrm>
          <a:off x="988060" y="145548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32386</xdr:rowOff>
    </xdr:from>
    <xdr:to>
      <xdr:col>10</xdr:col>
      <xdr:colOff>114300</xdr:colOff>
      <xdr:row>85</xdr:row>
      <xdr:rowOff>36195</xdr:rowOff>
    </xdr:to>
    <xdr:cxnSp macro="">
      <xdr:nvCxnSpPr>
        <xdr:cNvPr id="313" name="直線コネクタ 312">
          <a:extLst>
            <a:ext uri="{FF2B5EF4-FFF2-40B4-BE49-F238E27FC236}">
              <a16:creationId xmlns:a16="http://schemas.microsoft.com/office/drawing/2014/main" id="{BC47AE6E-455B-460D-A763-07B9A505B5E1}"/>
            </a:ext>
          </a:extLst>
        </xdr:cNvPr>
        <xdr:cNvCxnSpPr/>
      </xdr:nvCxnSpPr>
      <xdr:spPr>
        <a:xfrm>
          <a:off x="1031240" y="14603731"/>
          <a:ext cx="79756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C2CA1264-7D86-4B0A-A7A8-41336A29F3DB}"/>
            </a:ext>
          </a:extLst>
        </xdr:cNvPr>
        <xdr:cNvSpPr txBox="1"/>
      </xdr:nvSpPr>
      <xdr:spPr>
        <a:xfrm>
          <a:off x="32391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8F5BA406-0B0B-4225-88DC-308CA623A83D}"/>
            </a:ext>
          </a:extLst>
        </xdr:cNvPr>
        <xdr:cNvSpPr txBox="1"/>
      </xdr:nvSpPr>
      <xdr:spPr>
        <a:xfrm>
          <a:off x="2439044" y="1391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816E785F-6B0F-46C0-9B2F-6743AF58F8F7}"/>
            </a:ext>
          </a:extLst>
        </xdr:cNvPr>
        <xdr:cNvSpPr txBox="1"/>
      </xdr:nvSpPr>
      <xdr:spPr>
        <a:xfrm>
          <a:off x="1641484" y="13918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7FC6AD29-C623-4F8C-86AE-85A9B0F786D4}"/>
            </a:ext>
          </a:extLst>
        </xdr:cNvPr>
        <xdr:cNvSpPr txBox="1"/>
      </xdr:nvSpPr>
      <xdr:spPr>
        <a:xfrm>
          <a:off x="855354" y="1388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99077</xdr:rowOff>
    </xdr:from>
    <xdr:ext cx="405111" cy="259045"/>
    <xdr:sp macro="" textlink="">
      <xdr:nvSpPr>
        <xdr:cNvPr id="318" name="n_1mainValue【公営住宅】&#10;有形固定資産減価償却率">
          <a:extLst>
            <a:ext uri="{FF2B5EF4-FFF2-40B4-BE49-F238E27FC236}">
              <a16:creationId xmlns:a16="http://schemas.microsoft.com/office/drawing/2014/main" id="{D60F237F-4B9C-49D3-B755-794CC4CE948A}"/>
            </a:ext>
          </a:extLst>
        </xdr:cNvPr>
        <xdr:cNvSpPr txBox="1"/>
      </xdr:nvSpPr>
      <xdr:spPr>
        <a:xfrm>
          <a:off x="3239144" y="1449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91457</xdr:rowOff>
    </xdr:from>
    <xdr:ext cx="405111" cy="259045"/>
    <xdr:sp macro="" textlink="">
      <xdr:nvSpPr>
        <xdr:cNvPr id="319" name="n_2mainValue【公営住宅】&#10;有形固定資産減価償却率">
          <a:extLst>
            <a:ext uri="{FF2B5EF4-FFF2-40B4-BE49-F238E27FC236}">
              <a16:creationId xmlns:a16="http://schemas.microsoft.com/office/drawing/2014/main" id="{F0A75A6D-5761-4320-803A-E959F2F9E11D}"/>
            </a:ext>
          </a:extLst>
        </xdr:cNvPr>
        <xdr:cNvSpPr txBox="1"/>
      </xdr:nvSpPr>
      <xdr:spPr>
        <a:xfrm>
          <a:off x="2439044" y="1449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78122</xdr:rowOff>
    </xdr:from>
    <xdr:ext cx="405111" cy="259045"/>
    <xdr:sp macro="" textlink="">
      <xdr:nvSpPr>
        <xdr:cNvPr id="320" name="n_3mainValue【公営住宅】&#10;有形固定資産減価償却率">
          <a:extLst>
            <a:ext uri="{FF2B5EF4-FFF2-40B4-BE49-F238E27FC236}">
              <a16:creationId xmlns:a16="http://schemas.microsoft.com/office/drawing/2014/main" id="{04277852-7E79-4DE9-BBA0-E33A8249CFA9}"/>
            </a:ext>
          </a:extLst>
        </xdr:cNvPr>
        <xdr:cNvSpPr txBox="1"/>
      </xdr:nvSpPr>
      <xdr:spPr>
        <a:xfrm>
          <a:off x="1641484" y="1465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74313</xdr:rowOff>
    </xdr:from>
    <xdr:ext cx="405111" cy="259045"/>
    <xdr:sp macro="" textlink="">
      <xdr:nvSpPr>
        <xdr:cNvPr id="321" name="n_4mainValue【公営住宅】&#10;有形固定資産減価償却率">
          <a:extLst>
            <a:ext uri="{FF2B5EF4-FFF2-40B4-BE49-F238E27FC236}">
              <a16:creationId xmlns:a16="http://schemas.microsoft.com/office/drawing/2014/main" id="{25F30021-E19B-41D6-A4D4-FE9AF9A237B7}"/>
            </a:ext>
          </a:extLst>
        </xdr:cNvPr>
        <xdr:cNvSpPr txBox="1"/>
      </xdr:nvSpPr>
      <xdr:spPr>
        <a:xfrm>
          <a:off x="855354" y="1464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4307655-DDF6-4F72-9059-911161F60A0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CA3E2C5-26AD-4BEB-8620-B9DE88E38C2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8B6E922-C75E-4F5F-869A-A5D3DDDCCA6B}"/>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0886B4F-58F5-40A1-BB2F-2FEE85B632CD}"/>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80FF463-6919-4228-9E90-4454BDB09051}"/>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A8EDF8C-AEF2-4CCD-AC3B-F542B7A3B3DB}"/>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F123BA3-E1FE-4212-837F-93D2D24DAEC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7662CE3-351E-4881-8789-9B0310B09273}"/>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70ABECE-B873-42C0-9ADF-C7D34DA6296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88FD58B-E5DA-4946-BEA4-72547CFC8CB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6610CFA-E0AC-47CF-85EE-74908925BFAD}"/>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8044CDF0-3F13-42BD-B473-87B6DA963A8A}"/>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888A0BD0-23A3-467A-94D2-EFC8102A746F}"/>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B7C3BF5D-7C6A-440B-87AC-86A169049A8D}"/>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D54278AC-8C8F-4219-855B-98E51C3D69EF}"/>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DBCE99F1-3A71-491B-B9A8-F7E9D89B8480}"/>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1902DE0-FDDC-42CE-B016-6EB5663BA673}"/>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A3732BB0-5C58-40DD-A800-FDA104276662}"/>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3C89A82-F770-440F-8DAC-ECBE1B8A57FE}"/>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AF98D2D2-2370-434E-8654-0F28619AE44D}"/>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9317DDA7-FB6C-46D3-90F9-68B2312BFEF8}"/>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212D461-1829-4B70-A67C-A25AB5ADEA9D}"/>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77D942FF-5BD2-487A-9AA1-B269B8142F33}"/>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79294A0A-806A-4027-9D14-62E02803CD5A}"/>
            </a:ext>
          </a:extLst>
        </xdr:cNvPr>
        <xdr:cNvCxnSpPr/>
      </xdr:nvCxnSpPr>
      <xdr:spPr>
        <a:xfrm flipV="1">
          <a:off x="9429115" y="13563601"/>
          <a:ext cx="0" cy="1295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2002D179-DD87-4B87-9D9F-9E1F1DC55CDF}"/>
            </a:ext>
          </a:extLst>
        </xdr:cNvPr>
        <xdr:cNvSpPr txBox="1"/>
      </xdr:nvSpPr>
      <xdr:spPr>
        <a:xfrm>
          <a:off x="946785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452DB10B-AEF6-4453-8092-5655D4BD2647}"/>
            </a:ext>
          </a:extLst>
        </xdr:cNvPr>
        <xdr:cNvCxnSpPr/>
      </xdr:nvCxnSpPr>
      <xdr:spPr>
        <a:xfrm>
          <a:off x="9356090" y="1485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B0EB6275-3CC2-4238-8FFA-AF931F315BC7}"/>
            </a:ext>
          </a:extLst>
        </xdr:cNvPr>
        <xdr:cNvSpPr txBox="1"/>
      </xdr:nvSpPr>
      <xdr:spPr>
        <a:xfrm>
          <a:off x="9467850" y="1334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F892FB28-DC3F-465F-8C90-E73BD361C096}"/>
            </a:ext>
          </a:extLst>
        </xdr:cNvPr>
        <xdr:cNvCxnSpPr/>
      </xdr:nvCxnSpPr>
      <xdr:spPr>
        <a:xfrm>
          <a:off x="9356090" y="135636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862369EC-D5BC-4C5B-9626-4904C7BA3E55}"/>
            </a:ext>
          </a:extLst>
        </xdr:cNvPr>
        <xdr:cNvSpPr txBox="1"/>
      </xdr:nvSpPr>
      <xdr:spPr>
        <a:xfrm>
          <a:off x="9467850" y="145907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E180FE03-A536-488B-BA2C-685DEF45AE25}"/>
            </a:ext>
          </a:extLst>
        </xdr:cNvPr>
        <xdr:cNvSpPr/>
      </xdr:nvSpPr>
      <xdr:spPr>
        <a:xfrm>
          <a:off x="9394190" y="1461808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C842039C-23F5-4AD0-88F9-555B3AAED822}"/>
            </a:ext>
          </a:extLst>
        </xdr:cNvPr>
        <xdr:cNvSpPr/>
      </xdr:nvSpPr>
      <xdr:spPr>
        <a:xfrm>
          <a:off x="8632190" y="146173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ED04821A-0F98-4721-A9B5-F16FD79EAB89}"/>
            </a:ext>
          </a:extLst>
        </xdr:cNvPr>
        <xdr:cNvSpPr/>
      </xdr:nvSpPr>
      <xdr:spPr>
        <a:xfrm>
          <a:off x="7846060" y="1461351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7CD5B842-0F02-43D9-90BA-88C52ABBA140}"/>
            </a:ext>
          </a:extLst>
        </xdr:cNvPr>
        <xdr:cNvSpPr/>
      </xdr:nvSpPr>
      <xdr:spPr>
        <a:xfrm>
          <a:off x="7029450" y="146138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B35D7EDC-2EC9-4A76-B4C5-2BFB166E8741}"/>
            </a:ext>
          </a:extLst>
        </xdr:cNvPr>
        <xdr:cNvSpPr/>
      </xdr:nvSpPr>
      <xdr:spPr>
        <a:xfrm>
          <a:off x="6231890" y="1461846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189B7E1-7544-4440-83F3-E8C6E533C81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685E461-ED06-40D3-B8BC-59D8CFF2B083}"/>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921C027-D10A-405D-81B7-982F88A13A81}"/>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F0CB64B-36BC-471C-8303-3FA62AF3B4F6}"/>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A688FD9-02A2-45E1-8B60-0454B6E30E69}"/>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126746</xdr:rowOff>
    </xdr:from>
    <xdr:to>
      <xdr:col>55</xdr:col>
      <xdr:colOff>50800</xdr:colOff>
      <xdr:row>85</xdr:row>
      <xdr:rowOff>56896</xdr:rowOff>
    </xdr:to>
    <xdr:sp macro="" textlink="">
      <xdr:nvSpPr>
        <xdr:cNvPr id="361" name="楕円 360">
          <a:extLst>
            <a:ext uri="{FF2B5EF4-FFF2-40B4-BE49-F238E27FC236}">
              <a16:creationId xmlns:a16="http://schemas.microsoft.com/office/drawing/2014/main" id="{4ECA3C92-172C-4447-B77A-89E2E95E7868}"/>
            </a:ext>
          </a:extLst>
        </xdr:cNvPr>
        <xdr:cNvSpPr/>
      </xdr:nvSpPr>
      <xdr:spPr>
        <a:xfrm>
          <a:off x="9394190" y="14532356"/>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149623</xdr:rowOff>
    </xdr:from>
    <xdr:ext cx="469744" cy="259045"/>
    <xdr:sp macro="" textlink="">
      <xdr:nvSpPr>
        <xdr:cNvPr id="362" name="【公営住宅】&#10;一人当たり面積該当値テキスト">
          <a:extLst>
            <a:ext uri="{FF2B5EF4-FFF2-40B4-BE49-F238E27FC236}">
              <a16:creationId xmlns:a16="http://schemas.microsoft.com/office/drawing/2014/main" id="{7DC07984-E2AC-41C2-B0D2-13875AAFCF54}"/>
            </a:ext>
          </a:extLst>
        </xdr:cNvPr>
        <xdr:cNvSpPr txBox="1"/>
      </xdr:nvSpPr>
      <xdr:spPr>
        <a:xfrm>
          <a:off x="9467850" y="1437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128651</xdr:rowOff>
    </xdr:from>
    <xdr:to>
      <xdr:col>50</xdr:col>
      <xdr:colOff>165100</xdr:colOff>
      <xdr:row>85</xdr:row>
      <xdr:rowOff>58801</xdr:rowOff>
    </xdr:to>
    <xdr:sp macro="" textlink="">
      <xdr:nvSpPr>
        <xdr:cNvPr id="363" name="楕円 362">
          <a:extLst>
            <a:ext uri="{FF2B5EF4-FFF2-40B4-BE49-F238E27FC236}">
              <a16:creationId xmlns:a16="http://schemas.microsoft.com/office/drawing/2014/main" id="{3032C5AB-A4E2-4F4C-8099-3F5BDEED8BD9}"/>
            </a:ext>
          </a:extLst>
        </xdr:cNvPr>
        <xdr:cNvSpPr/>
      </xdr:nvSpPr>
      <xdr:spPr>
        <a:xfrm>
          <a:off x="8632190" y="1453426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6096</xdr:rowOff>
    </xdr:from>
    <xdr:to>
      <xdr:col>55</xdr:col>
      <xdr:colOff>0</xdr:colOff>
      <xdr:row>85</xdr:row>
      <xdr:rowOff>8001</xdr:rowOff>
    </xdr:to>
    <xdr:cxnSp macro="">
      <xdr:nvCxnSpPr>
        <xdr:cNvPr id="364" name="直線コネクタ 363">
          <a:extLst>
            <a:ext uri="{FF2B5EF4-FFF2-40B4-BE49-F238E27FC236}">
              <a16:creationId xmlns:a16="http://schemas.microsoft.com/office/drawing/2014/main" id="{7077F65D-D016-464A-8D27-1CA3F9A2E61F}"/>
            </a:ext>
          </a:extLst>
        </xdr:cNvPr>
        <xdr:cNvCxnSpPr/>
      </xdr:nvCxnSpPr>
      <xdr:spPr>
        <a:xfrm flipV="1">
          <a:off x="8686800" y="14581251"/>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124461</xdr:rowOff>
    </xdr:from>
    <xdr:to>
      <xdr:col>46</xdr:col>
      <xdr:colOff>38100</xdr:colOff>
      <xdr:row>85</xdr:row>
      <xdr:rowOff>54611</xdr:rowOff>
    </xdr:to>
    <xdr:sp macro="" textlink="">
      <xdr:nvSpPr>
        <xdr:cNvPr id="365" name="楕円 364">
          <a:extLst>
            <a:ext uri="{FF2B5EF4-FFF2-40B4-BE49-F238E27FC236}">
              <a16:creationId xmlns:a16="http://schemas.microsoft.com/office/drawing/2014/main" id="{EE301AE7-C556-42AE-9270-E3CD42C06690}"/>
            </a:ext>
          </a:extLst>
        </xdr:cNvPr>
        <xdr:cNvSpPr/>
      </xdr:nvSpPr>
      <xdr:spPr>
        <a:xfrm>
          <a:off x="7846060" y="145281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3811</xdr:rowOff>
    </xdr:from>
    <xdr:to>
      <xdr:col>50</xdr:col>
      <xdr:colOff>114300</xdr:colOff>
      <xdr:row>85</xdr:row>
      <xdr:rowOff>8001</xdr:rowOff>
    </xdr:to>
    <xdr:cxnSp macro="">
      <xdr:nvCxnSpPr>
        <xdr:cNvPr id="366" name="直線コネクタ 365">
          <a:extLst>
            <a:ext uri="{FF2B5EF4-FFF2-40B4-BE49-F238E27FC236}">
              <a16:creationId xmlns:a16="http://schemas.microsoft.com/office/drawing/2014/main" id="{15A3D9DD-14D2-40A1-8C75-2CC3740DD4F7}"/>
            </a:ext>
          </a:extLst>
        </xdr:cNvPr>
        <xdr:cNvCxnSpPr/>
      </xdr:nvCxnSpPr>
      <xdr:spPr>
        <a:xfrm>
          <a:off x="7889240" y="14578966"/>
          <a:ext cx="79756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123698</xdr:rowOff>
    </xdr:from>
    <xdr:to>
      <xdr:col>41</xdr:col>
      <xdr:colOff>101600</xdr:colOff>
      <xdr:row>85</xdr:row>
      <xdr:rowOff>53848</xdr:rowOff>
    </xdr:to>
    <xdr:sp macro="" textlink="">
      <xdr:nvSpPr>
        <xdr:cNvPr id="367" name="楕円 366">
          <a:extLst>
            <a:ext uri="{FF2B5EF4-FFF2-40B4-BE49-F238E27FC236}">
              <a16:creationId xmlns:a16="http://schemas.microsoft.com/office/drawing/2014/main" id="{C59201B2-506F-4B72-85D2-4581AAA2B901}"/>
            </a:ext>
          </a:extLst>
        </xdr:cNvPr>
        <xdr:cNvSpPr/>
      </xdr:nvSpPr>
      <xdr:spPr>
        <a:xfrm>
          <a:off x="7029450" y="145274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3048</xdr:rowOff>
    </xdr:from>
    <xdr:to>
      <xdr:col>45</xdr:col>
      <xdr:colOff>177800</xdr:colOff>
      <xdr:row>85</xdr:row>
      <xdr:rowOff>3811</xdr:rowOff>
    </xdr:to>
    <xdr:cxnSp macro="">
      <xdr:nvCxnSpPr>
        <xdr:cNvPr id="368" name="直線コネクタ 367">
          <a:extLst>
            <a:ext uri="{FF2B5EF4-FFF2-40B4-BE49-F238E27FC236}">
              <a16:creationId xmlns:a16="http://schemas.microsoft.com/office/drawing/2014/main" id="{3292C756-8608-43E7-A3F8-75EA61E93D84}"/>
            </a:ext>
          </a:extLst>
        </xdr:cNvPr>
        <xdr:cNvCxnSpPr/>
      </xdr:nvCxnSpPr>
      <xdr:spPr>
        <a:xfrm>
          <a:off x="7084060" y="14576298"/>
          <a:ext cx="80518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124840</xdr:rowOff>
    </xdr:from>
    <xdr:to>
      <xdr:col>36</xdr:col>
      <xdr:colOff>165100</xdr:colOff>
      <xdr:row>85</xdr:row>
      <xdr:rowOff>54990</xdr:rowOff>
    </xdr:to>
    <xdr:sp macro="" textlink="">
      <xdr:nvSpPr>
        <xdr:cNvPr id="369" name="楕円 368">
          <a:extLst>
            <a:ext uri="{FF2B5EF4-FFF2-40B4-BE49-F238E27FC236}">
              <a16:creationId xmlns:a16="http://schemas.microsoft.com/office/drawing/2014/main" id="{CBBA8672-E399-4345-AB99-E5876611EDAF}"/>
            </a:ext>
          </a:extLst>
        </xdr:cNvPr>
        <xdr:cNvSpPr/>
      </xdr:nvSpPr>
      <xdr:spPr>
        <a:xfrm>
          <a:off x="6231890" y="1452854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3048</xdr:rowOff>
    </xdr:from>
    <xdr:to>
      <xdr:col>41</xdr:col>
      <xdr:colOff>50800</xdr:colOff>
      <xdr:row>85</xdr:row>
      <xdr:rowOff>4190</xdr:rowOff>
    </xdr:to>
    <xdr:cxnSp macro="">
      <xdr:nvCxnSpPr>
        <xdr:cNvPr id="370" name="直線コネクタ 369">
          <a:extLst>
            <a:ext uri="{FF2B5EF4-FFF2-40B4-BE49-F238E27FC236}">
              <a16:creationId xmlns:a16="http://schemas.microsoft.com/office/drawing/2014/main" id="{1A333403-2F35-43A2-85B0-AE258A220603}"/>
            </a:ext>
          </a:extLst>
        </xdr:cNvPr>
        <xdr:cNvCxnSpPr/>
      </xdr:nvCxnSpPr>
      <xdr:spPr>
        <a:xfrm flipV="1">
          <a:off x="6286500" y="14576298"/>
          <a:ext cx="79756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B1E140FC-E8BC-4BBD-8C37-487C65EF9B36}"/>
            </a:ext>
          </a:extLst>
        </xdr:cNvPr>
        <xdr:cNvSpPr txBox="1"/>
      </xdr:nvSpPr>
      <xdr:spPr>
        <a:xfrm>
          <a:off x="8454467" y="1470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964C3B60-8987-4D07-AD4A-48B906528D77}"/>
            </a:ext>
          </a:extLst>
        </xdr:cNvPr>
        <xdr:cNvSpPr txBox="1"/>
      </xdr:nvSpPr>
      <xdr:spPr>
        <a:xfrm>
          <a:off x="7673417" y="147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74D0F1EB-4618-453A-8469-5302E06C50DA}"/>
            </a:ext>
          </a:extLst>
        </xdr:cNvPr>
        <xdr:cNvSpPr txBox="1"/>
      </xdr:nvSpPr>
      <xdr:spPr>
        <a:xfrm>
          <a:off x="6866332" y="14702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a:extLst>
            <a:ext uri="{FF2B5EF4-FFF2-40B4-BE49-F238E27FC236}">
              <a16:creationId xmlns:a16="http://schemas.microsoft.com/office/drawing/2014/main" id="{B6B01869-7988-4CC0-A3B3-92A8391A4C96}"/>
            </a:ext>
          </a:extLst>
        </xdr:cNvPr>
        <xdr:cNvSpPr txBox="1"/>
      </xdr:nvSpPr>
      <xdr:spPr>
        <a:xfrm>
          <a:off x="6068772" y="1470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75328</xdr:rowOff>
    </xdr:from>
    <xdr:ext cx="469744" cy="259045"/>
    <xdr:sp macro="" textlink="">
      <xdr:nvSpPr>
        <xdr:cNvPr id="375" name="n_1mainValue【公営住宅】&#10;一人当たり面積">
          <a:extLst>
            <a:ext uri="{FF2B5EF4-FFF2-40B4-BE49-F238E27FC236}">
              <a16:creationId xmlns:a16="http://schemas.microsoft.com/office/drawing/2014/main" id="{2513F1B6-EB46-4E22-B587-B5C118BFCFC7}"/>
            </a:ext>
          </a:extLst>
        </xdr:cNvPr>
        <xdr:cNvSpPr txBox="1"/>
      </xdr:nvSpPr>
      <xdr:spPr>
        <a:xfrm>
          <a:off x="8454467" y="1430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71138</xdr:rowOff>
    </xdr:from>
    <xdr:ext cx="469744" cy="259045"/>
    <xdr:sp macro="" textlink="">
      <xdr:nvSpPr>
        <xdr:cNvPr id="376" name="n_2mainValue【公営住宅】&#10;一人当たり面積">
          <a:extLst>
            <a:ext uri="{FF2B5EF4-FFF2-40B4-BE49-F238E27FC236}">
              <a16:creationId xmlns:a16="http://schemas.microsoft.com/office/drawing/2014/main" id="{F3C943A8-CC57-490C-B6A0-576BCD692E99}"/>
            </a:ext>
          </a:extLst>
        </xdr:cNvPr>
        <xdr:cNvSpPr txBox="1"/>
      </xdr:nvSpPr>
      <xdr:spPr>
        <a:xfrm>
          <a:off x="7673417" y="1429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70375</xdr:rowOff>
    </xdr:from>
    <xdr:ext cx="469744" cy="259045"/>
    <xdr:sp macro="" textlink="">
      <xdr:nvSpPr>
        <xdr:cNvPr id="377" name="n_3mainValue【公営住宅】&#10;一人当たり面積">
          <a:extLst>
            <a:ext uri="{FF2B5EF4-FFF2-40B4-BE49-F238E27FC236}">
              <a16:creationId xmlns:a16="http://schemas.microsoft.com/office/drawing/2014/main" id="{BE7B50DB-C2B5-47C5-921B-316AE769E280}"/>
            </a:ext>
          </a:extLst>
        </xdr:cNvPr>
        <xdr:cNvSpPr txBox="1"/>
      </xdr:nvSpPr>
      <xdr:spPr>
        <a:xfrm>
          <a:off x="6866332" y="1429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71517</xdr:rowOff>
    </xdr:from>
    <xdr:ext cx="469744" cy="259045"/>
    <xdr:sp macro="" textlink="">
      <xdr:nvSpPr>
        <xdr:cNvPr id="378" name="n_4mainValue【公営住宅】&#10;一人当たり面積">
          <a:extLst>
            <a:ext uri="{FF2B5EF4-FFF2-40B4-BE49-F238E27FC236}">
              <a16:creationId xmlns:a16="http://schemas.microsoft.com/office/drawing/2014/main" id="{D8CFE6FA-08DB-4B8E-9603-D03B701BCA3C}"/>
            </a:ext>
          </a:extLst>
        </xdr:cNvPr>
        <xdr:cNvSpPr txBox="1"/>
      </xdr:nvSpPr>
      <xdr:spPr>
        <a:xfrm>
          <a:off x="6068772" y="1429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468EA09-A809-45F8-A823-C0F2A7696E1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55CE0F7-D113-4A12-8CDF-9B7C0101E72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6B38E761-E735-420C-B0BB-4BED537B8CD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DE2B585-9260-45E1-970C-26C7E4049D1F}"/>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545F277-38C0-4410-8597-1AB72C55B6F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393365A8-6C53-4015-9F7F-1E982A2AAB6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1118D8F8-BF73-42A2-879A-5AFE752587C1}"/>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06A4E26-A43C-4123-AE7B-B18926FC7F60}"/>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11D51630-77A8-401E-9AF2-9F064280521B}"/>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DF9F57A2-3457-4CC0-B2CE-EF939C8A527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49216C2-7D50-4E12-B47B-4BE89EE82865}"/>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7C98EAB0-4E11-444D-BD2B-3EBAEC664A8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11743E14-114B-42C1-95E3-52FE4D0CB509}"/>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C6291963-2C82-46F8-9D58-A69C6C6531C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5FC79D39-9E64-494D-A32D-E9F8AF866052}"/>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656578D-BEAC-43EC-A057-6E115FCD84A5}"/>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31FB8288-A1D7-4886-83A4-CF4187A7E9FF}"/>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F3198818-B61D-4C27-B475-E746BB711D7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EF8F2A45-4CA5-4C0B-B8A1-FE69F5934D19}"/>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3BB78EAB-89B2-4837-AD29-BD286B764EBB}"/>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F6697DD-3734-422E-ABF8-03B3D7B253C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49EF8615-01E8-446B-BA1A-FD44456490A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8A2CEF7F-536E-4B5D-BD55-726569F417F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F7739455-9D50-4B69-BD6D-9B0085266B47}"/>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32883E42-D0A2-45D4-BE42-ED9DC9FB2E0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9BFCBAAC-9C73-42C8-B60F-91F108717288}"/>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85C603E1-8056-4E23-B844-298F22167DFD}"/>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C2923807-FD77-4AEF-B691-5AAC086298E7}"/>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A4FA4628-2723-4B77-8EC7-E30389D2B449}"/>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A825CEB0-5CE4-4F0E-8A13-B32B5E00F496}"/>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902E6310-91BC-409D-BF16-4CCD0CC82160}"/>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EFB83779-FE2F-4AA5-9D0F-0CC9F45EB1F7}"/>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734CB764-32E4-4BB3-A826-1E00C4E894CA}"/>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F126AF76-F793-42F0-AEEA-169C447D7476}"/>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21682968-F696-4ED4-A89D-236A250FAA76}"/>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E90325AD-9566-48E0-9289-87D7FD99EC7B}"/>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F107D4F0-5939-4A63-A4A3-7E5B21937731}"/>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81A64EA-FC66-47AA-B063-9DBA8CCBCAE8}"/>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7C0C6980-628A-4448-B6B0-74164004FDAC}"/>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4297DDCD-8E64-4B4C-AED2-75E02A42739B}"/>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693FC216-08A0-4231-B7E3-A016D5993F22}"/>
            </a:ext>
          </a:extLst>
        </xdr:cNvPr>
        <xdr:cNvCxnSpPr/>
      </xdr:nvCxnSpPr>
      <xdr:spPr>
        <a:xfrm flipV="1">
          <a:off x="14703424" y="584835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3B824C5B-4E81-44DF-909B-4464D9C8B6AE}"/>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052D8C3C-617A-4807-987E-3D95A7F78732}"/>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DE8C4AB1-A764-4898-A79D-CBF9E786A1AB}"/>
            </a:ext>
          </a:extLst>
        </xdr:cNvPr>
        <xdr:cNvSpPr txBox="1"/>
      </xdr:nvSpPr>
      <xdr:spPr>
        <a:xfrm>
          <a:off x="1474216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82733BEE-600F-4202-BD02-78CDFD01E8CD}"/>
            </a:ext>
          </a:extLst>
        </xdr:cNvPr>
        <xdr:cNvCxnSpPr/>
      </xdr:nvCxnSpPr>
      <xdr:spPr>
        <a:xfrm>
          <a:off x="14611350" y="584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4622E7C6-0F5C-49E9-9C2A-22D8B347B5E3}"/>
            </a:ext>
          </a:extLst>
        </xdr:cNvPr>
        <xdr:cNvSpPr txBox="1"/>
      </xdr:nvSpPr>
      <xdr:spPr>
        <a:xfrm>
          <a:off x="1474216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3C5F8CC8-EA7D-4788-9F18-619CD472D16B}"/>
            </a:ext>
          </a:extLst>
        </xdr:cNvPr>
        <xdr:cNvSpPr/>
      </xdr:nvSpPr>
      <xdr:spPr>
        <a:xfrm>
          <a:off x="14649450" y="642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29D2C6C4-41E2-4D0D-BDA2-4B790AF8A402}"/>
            </a:ext>
          </a:extLst>
        </xdr:cNvPr>
        <xdr:cNvSpPr/>
      </xdr:nvSpPr>
      <xdr:spPr>
        <a:xfrm>
          <a:off x="13887450" y="64109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FC0220B4-39D4-4359-9D0B-8F9EA0FD0492}"/>
            </a:ext>
          </a:extLst>
        </xdr:cNvPr>
        <xdr:cNvSpPr/>
      </xdr:nvSpPr>
      <xdr:spPr>
        <a:xfrm>
          <a:off x="13089890" y="63995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21900852-57B3-4C1C-BD8C-1CBD57B9F483}"/>
            </a:ext>
          </a:extLst>
        </xdr:cNvPr>
        <xdr:cNvSpPr/>
      </xdr:nvSpPr>
      <xdr:spPr>
        <a:xfrm>
          <a:off x="12303760" y="63976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24C2CE95-AD78-4394-A152-412AC8758522}"/>
            </a:ext>
          </a:extLst>
        </xdr:cNvPr>
        <xdr:cNvSpPr/>
      </xdr:nvSpPr>
      <xdr:spPr>
        <a:xfrm>
          <a:off x="114871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42D7ACE-D84D-414D-99BA-6BCA85ADF5BC}"/>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491C8DB-52EF-48A4-B263-0A4F89CCB1D6}"/>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4447DFC-9CD1-43ED-8A50-ECA76775F08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58E9021-D69A-47DB-81EA-ED92BF012BE9}"/>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0B30506-B7A6-407E-BCAF-86479D35A23A}"/>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135890</xdr:rowOff>
    </xdr:from>
    <xdr:to>
      <xdr:col>85</xdr:col>
      <xdr:colOff>177800</xdr:colOff>
      <xdr:row>36</xdr:row>
      <xdr:rowOff>66040</xdr:rowOff>
    </xdr:to>
    <xdr:sp macro="" textlink="">
      <xdr:nvSpPr>
        <xdr:cNvPr id="435" name="楕円 434">
          <a:extLst>
            <a:ext uri="{FF2B5EF4-FFF2-40B4-BE49-F238E27FC236}">
              <a16:creationId xmlns:a16="http://schemas.microsoft.com/office/drawing/2014/main" id="{4C9A2627-328D-4412-90AD-6EFA1194A866}"/>
            </a:ext>
          </a:extLst>
        </xdr:cNvPr>
        <xdr:cNvSpPr/>
      </xdr:nvSpPr>
      <xdr:spPr>
        <a:xfrm>
          <a:off x="14649450" y="61328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158767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4111D94F-4273-4067-9618-06A3DD671B0A}"/>
            </a:ext>
          </a:extLst>
        </xdr:cNvPr>
        <xdr:cNvSpPr txBox="1"/>
      </xdr:nvSpPr>
      <xdr:spPr>
        <a:xfrm>
          <a:off x="14742160"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95885</xdr:rowOff>
    </xdr:from>
    <xdr:to>
      <xdr:col>81</xdr:col>
      <xdr:colOff>101600</xdr:colOff>
      <xdr:row>36</xdr:row>
      <xdr:rowOff>26035</xdr:rowOff>
    </xdr:to>
    <xdr:sp macro="" textlink="">
      <xdr:nvSpPr>
        <xdr:cNvPr id="437" name="楕円 436">
          <a:extLst>
            <a:ext uri="{FF2B5EF4-FFF2-40B4-BE49-F238E27FC236}">
              <a16:creationId xmlns:a16="http://schemas.microsoft.com/office/drawing/2014/main" id="{87D26160-41E9-46F7-AF3A-594AA9F219B1}"/>
            </a:ext>
          </a:extLst>
        </xdr:cNvPr>
        <xdr:cNvSpPr/>
      </xdr:nvSpPr>
      <xdr:spPr>
        <a:xfrm>
          <a:off x="13887450" y="6092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146685</xdr:rowOff>
    </xdr:from>
    <xdr:to>
      <xdr:col>85</xdr:col>
      <xdr:colOff>127000</xdr:colOff>
      <xdr:row>36</xdr:row>
      <xdr:rowOff>15240</xdr:rowOff>
    </xdr:to>
    <xdr:cxnSp macro="">
      <xdr:nvCxnSpPr>
        <xdr:cNvPr id="438" name="直線コネクタ 437">
          <a:extLst>
            <a:ext uri="{FF2B5EF4-FFF2-40B4-BE49-F238E27FC236}">
              <a16:creationId xmlns:a16="http://schemas.microsoft.com/office/drawing/2014/main" id="{3ADE1748-8CDD-46F7-8059-458A883D317C}"/>
            </a:ext>
          </a:extLst>
        </xdr:cNvPr>
        <xdr:cNvCxnSpPr/>
      </xdr:nvCxnSpPr>
      <xdr:spPr>
        <a:xfrm>
          <a:off x="13942060" y="6145530"/>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141605</xdr:rowOff>
    </xdr:from>
    <xdr:to>
      <xdr:col>76</xdr:col>
      <xdr:colOff>165100</xdr:colOff>
      <xdr:row>36</xdr:row>
      <xdr:rowOff>71755</xdr:rowOff>
    </xdr:to>
    <xdr:sp macro="" textlink="">
      <xdr:nvSpPr>
        <xdr:cNvPr id="439" name="楕円 438">
          <a:extLst>
            <a:ext uri="{FF2B5EF4-FFF2-40B4-BE49-F238E27FC236}">
              <a16:creationId xmlns:a16="http://schemas.microsoft.com/office/drawing/2014/main" id="{EFF44BD2-6B6D-40AE-9209-9F5092596819}"/>
            </a:ext>
          </a:extLst>
        </xdr:cNvPr>
        <xdr:cNvSpPr/>
      </xdr:nvSpPr>
      <xdr:spPr>
        <a:xfrm>
          <a:off x="13089890" y="61404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146685</xdr:rowOff>
    </xdr:from>
    <xdr:to>
      <xdr:col>81</xdr:col>
      <xdr:colOff>50800</xdr:colOff>
      <xdr:row>36</xdr:row>
      <xdr:rowOff>20955</xdr:rowOff>
    </xdr:to>
    <xdr:cxnSp macro="">
      <xdr:nvCxnSpPr>
        <xdr:cNvPr id="440" name="直線コネクタ 439">
          <a:extLst>
            <a:ext uri="{FF2B5EF4-FFF2-40B4-BE49-F238E27FC236}">
              <a16:creationId xmlns:a16="http://schemas.microsoft.com/office/drawing/2014/main" id="{35A8E8F5-1325-4268-A824-63B189D25E37}"/>
            </a:ext>
          </a:extLst>
        </xdr:cNvPr>
        <xdr:cNvCxnSpPr/>
      </xdr:nvCxnSpPr>
      <xdr:spPr>
        <a:xfrm flipV="1">
          <a:off x="13144500" y="614553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27305</xdr:rowOff>
    </xdr:from>
    <xdr:to>
      <xdr:col>72</xdr:col>
      <xdr:colOff>38100</xdr:colOff>
      <xdr:row>37</xdr:row>
      <xdr:rowOff>128905</xdr:rowOff>
    </xdr:to>
    <xdr:sp macro="" textlink="">
      <xdr:nvSpPr>
        <xdr:cNvPr id="441" name="楕円 440">
          <a:extLst>
            <a:ext uri="{FF2B5EF4-FFF2-40B4-BE49-F238E27FC236}">
              <a16:creationId xmlns:a16="http://schemas.microsoft.com/office/drawing/2014/main" id="{583D3332-290C-4C81-8B3E-97DE4D55AB17}"/>
            </a:ext>
          </a:extLst>
        </xdr:cNvPr>
        <xdr:cNvSpPr/>
      </xdr:nvSpPr>
      <xdr:spPr>
        <a:xfrm>
          <a:off x="12303760" y="63690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20955</xdr:rowOff>
    </xdr:from>
    <xdr:to>
      <xdr:col>76</xdr:col>
      <xdr:colOff>114300</xdr:colOff>
      <xdr:row>37</xdr:row>
      <xdr:rowOff>78105</xdr:rowOff>
    </xdr:to>
    <xdr:cxnSp macro="">
      <xdr:nvCxnSpPr>
        <xdr:cNvPr id="442" name="直線コネクタ 441">
          <a:extLst>
            <a:ext uri="{FF2B5EF4-FFF2-40B4-BE49-F238E27FC236}">
              <a16:creationId xmlns:a16="http://schemas.microsoft.com/office/drawing/2014/main" id="{FF7684DB-255E-427C-B5ED-9E93E6B86A9C}"/>
            </a:ext>
          </a:extLst>
        </xdr:cNvPr>
        <xdr:cNvCxnSpPr/>
      </xdr:nvCxnSpPr>
      <xdr:spPr>
        <a:xfrm flipV="1">
          <a:off x="12346940" y="6189345"/>
          <a:ext cx="79756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80645</xdr:rowOff>
    </xdr:from>
    <xdr:to>
      <xdr:col>67</xdr:col>
      <xdr:colOff>101600</xdr:colOff>
      <xdr:row>39</xdr:row>
      <xdr:rowOff>10795</xdr:rowOff>
    </xdr:to>
    <xdr:sp macro="" textlink="">
      <xdr:nvSpPr>
        <xdr:cNvPr id="443" name="楕円 442">
          <a:extLst>
            <a:ext uri="{FF2B5EF4-FFF2-40B4-BE49-F238E27FC236}">
              <a16:creationId xmlns:a16="http://schemas.microsoft.com/office/drawing/2014/main" id="{CC1ECF30-9968-4F8B-9887-181EF2A5B7B5}"/>
            </a:ext>
          </a:extLst>
        </xdr:cNvPr>
        <xdr:cNvSpPr/>
      </xdr:nvSpPr>
      <xdr:spPr>
        <a:xfrm>
          <a:off x="11487150" y="65976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78105</xdr:rowOff>
    </xdr:from>
    <xdr:to>
      <xdr:col>71</xdr:col>
      <xdr:colOff>177800</xdr:colOff>
      <xdr:row>38</xdr:row>
      <xdr:rowOff>131445</xdr:rowOff>
    </xdr:to>
    <xdr:cxnSp macro="">
      <xdr:nvCxnSpPr>
        <xdr:cNvPr id="444" name="直線コネクタ 443">
          <a:extLst>
            <a:ext uri="{FF2B5EF4-FFF2-40B4-BE49-F238E27FC236}">
              <a16:creationId xmlns:a16="http://schemas.microsoft.com/office/drawing/2014/main" id="{807794B9-B606-42C2-AC09-418E7D42AE3A}"/>
            </a:ext>
          </a:extLst>
        </xdr:cNvPr>
        <xdr:cNvCxnSpPr/>
      </xdr:nvCxnSpPr>
      <xdr:spPr>
        <a:xfrm flipV="1">
          <a:off x="11541760" y="6421755"/>
          <a:ext cx="80518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5D20E34B-EB8A-464A-A86C-6D11F23F9ED0}"/>
            </a:ext>
          </a:extLst>
        </xdr:cNvPr>
        <xdr:cNvSpPr txBox="1"/>
      </xdr:nvSpPr>
      <xdr:spPr>
        <a:xfrm>
          <a:off x="1373823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E1D47399-90F9-420B-910A-AB88E65A53AE}"/>
            </a:ext>
          </a:extLst>
        </xdr:cNvPr>
        <xdr:cNvSpPr txBox="1"/>
      </xdr:nvSpPr>
      <xdr:spPr>
        <a:xfrm>
          <a:off x="1295718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C61E2AB1-3CA0-44E5-9755-5ACE6F558EF8}"/>
            </a:ext>
          </a:extLst>
        </xdr:cNvPr>
        <xdr:cNvSpPr txBox="1"/>
      </xdr:nvSpPr>
      <xdr:spPr>
        <a:xfrm>
          <a:off x="1217105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AB72A6BE-D1CD-41B5-91DF-643B07B89333}"/>
            </a:ext>
          </a:extLst>
        </xdr:cNvPr>
        <xdr:cNvSpPr txBox="1"/>
      </xdr:nvSpPr>
      <xdr:spPr>
        <a:xfrm>
          <a:off x="113544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42562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C0797C76-D0B2-4827-8DD6-12E26AB0AB34}"/>
            </a:ext>
          </a:extLst>
        </xdr:cNvPr>
        <xdr:cNvSpPr txBox="1"/>
      </xdr:nvSpPr>
      <xdr:spPr>
        <a:xfrm>
          <a:off x="1373823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88282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FD883C1E-1985-4348-8641-73EC2BA225EB}"/>
            </a:ext>
          </a:extLst>
        </xdr:cNvPr>
        <xdr:cNvSpPr txBox="1"/>
      </xdr:nvSpPr>
      <xdr:spPr>
        <a:xfrm>
          <a:off x="12957184"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145432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5044D3A3-5A74-4980-823F-922927DDF9AB}"/>
            </a:ext>
          </a:extLst>
        </xdr:cNvPr>
        <xdr:cNvSpPr txBox="1"/>
      </xdr:nvSpPr>
      <xdr:spPr>
        <a:xfrm>
          <a:off x="1217105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1922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FEDAF8E6-334E-4A55-963C-0490F82A086B}"/>
            </a:ext>
          </a:extLst>
        </xdr:cNvPr>
        <xdr:cNvSpPr txBox="1"/>
      </xdr:nvSpPr>
      <xdr:spPr>
        <a:xfrm>
          <a:off x="1135444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CCDE670A-B5C0-4B46-AA0C-A29B5468A8F6}"/>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199045DA-40CF-4EB1-8935-C498C4F7CBE1}"/>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D06D9DE5-CF2B-4647-A5F3-93199FBE3D1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D07C83A9-60CA-4059-907A-66714F3B8C7F}"/>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50439ED7-E399-41EF-B696-847922A45441}"/>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CF9F9CDE-FD91-4D7E-853E-C69AFA5B4FF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1EEC4928-EDDC-4F8E-BEED-2AC0109182C5}"/>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29DDA4C7-B3F6-48D1-BA91-FD2D29B09E02}"/>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8C185FCD-2E56-4D04-B614-F669667D7E47}"/>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82072A1-EB11-41A8-9320-CE3B2AE8942D}"/>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40DF605-CBDF-4FA2-9A67-98F5C5ADB998}"/>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65BA6D6-A254-4D72-A544-34A8D5FE2D67}"/>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E4ADB5BF-9D82-4940-B9EF-A1685E27EA7F}"/>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B1A4A4F8-972F-4999-8A6D-6D7B4917045B}"/>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DD040FAA-4276-46B1-9FC3-EBA7BD228102}"/>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B9F1439-6141-4F76-8B05-90510867D7BA}"/>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C8B6FAF6-D975-495A-8227-1D019F1F51E9}"/>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9E5E5008-FFA6-4917-90AC-BEAE519C1554}"/>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13C7DBA6-C19F-4846-A2AB-15743B526730}"/>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852C9EFF-7002-4F34-959D-B85B9E3F7518}"/>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7738A7A7-69C5-4967-97F9-0E993F65E4E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A075570-0F32-433E-AF2B-CB17B0CD4006}"/>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A42A537D-1B41-4133-9388-5D89FAB66B65}"/>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ACD87B20-6DFC-47EE-9C3E-4F22DAECFC13}"/>
            </a:ext>
          </a:extLst>
        </xdr:cNvPr>
        <xdr:cNvCxnSpPr/>
      </xdr:nvCxnSpPr>
      <xdr:spPr>
        <a:xfrm flipV="1">
          <a:off x="19947254" y="592074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2897FFD2-6A33-4133-B2A0-C1AA3EE5FD97}"/>
            </a:ext>
          </a:extLst>
        </xdr:cNvPr>
        <xdr:cNvSpPr txBox="1"/>
      </xdr:nvSpPr>
      <xdr:spPr>
        <a:xfrm>
          <a:off x="19985990" y="722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63723604-EAAF-4160-A863-D491A4593592}"/>
            </a:ext>
          </a:extLst>
        </xdr:cNvPr>
        <xdr:cNvCxnSpPr/>
      </xdr:nvCxnSpPr>
      <xdr:spPr>
        <a:xfrm>
          <a:off x="198856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871CAF67-B5D5-4F6E-9AB2-2A6FAFE7947B}"/>
            </a:ext>
          </a:extLst>
        </xdr:cNvPr>
        <xdr:cNvSpPr txBox="1"/>
      </xdr:nvSpPr>
      <xdr:spPr>
        <a:xfrm>
          <a:off x="1998599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AF8FE525-7C74-4A0F-881E-A88B342B8B27}"/>
            </a:ext>
          </a:extLst>
        </xdr:cNvPr>
        <xdr:cNvCxnSpPr/>
      </xdr:nvCxnSpPr>
      <xdr:spPr>
        <a:xfrm>
          <a:off x="19885660" y="5920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61371F34-942E-4DCF-B139-2C37655F5F8B}"/>
            </a:ext>
          </a:extLst>
        </xdr:cNvPr>
        <xdr:cNvSpPr txBox="1"/>
      </xdr:nvSpPr>
      <xdr:spPr>
        <a:xfrm>
          <a:off x="19985990" y="6708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47321C65-406C-49B8-93D0-636F05615C99}"/>
            </a:ext>
          </a:extLst>
        </xdr:cNvPr>
        <xdr:cNvSpPr/>
      </xdr:nvSpPr>
      <xdr:spPr>
        <a:xfrm>
          <a:off x="19904710" y="68605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3C2B18BE-E306-4B56-8900-AEFB916C4F48}"/>
            </a:ext>
          </a:extLst>
        </xdr:cNvPr>
        <xdr:cNvSpPr/>
      </xdr:nvSpPr>
      <xdr:spPr>
        <a:xfrm>
          <a:off x="191617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0102A2CE-2FD6-4D4F-86BE-D4A733DA3E84}"/>
            </a:ext>
          </a:extLst>
        </xdr:cNvPr>
        <xdr:cNvSpPr/>
      </xdr:nvSpPr>
      <xdr:spPr>
        <a:xfrm>
          <a:off x="18345150" y="68605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E92C7CE9-1C75-4EC6-9CE3-6EB3FF42412D}"/>
            </a:ext>
          </a:extLst>
        </xdr:cNvPr>
        <xdr:cNvSpPr/>
      </xdr:nvSpPr>
      <xdr:spPr>
        <a:xfrm>
          <a:off x="17547590" y="68510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8CB78ED3-5E79-4CAC-BC50-94A10E998690}"/>
            </a:ext>
          </a:extLst>
        </xdr:cNvPr>
        <xdr:cNvSpPr/>
      </xdr:nvSpPr>
      <xdr:spPr>
        <a:xfrm>
          <a:off x="167614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9556909-E539-4D3B-A55F-C907DE5ECBA7}"/>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A7E1320-0997-43CD-AB44-774148992EA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6A2E99D-5F6A-4AEB-99C1-5B1B6B555FE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67345BA-B41E-43AD-9366-9CEFB41E7CD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48DA1FDC-F84A-4097-9B08-D665F1D136F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139700</xdr:rowOff>
    </xdr:from>
    <xdr:to>
      <xdr:col>116</xdr:col>
      <xdr:colOff>114300</xdr:colOff>
      <xdr:row>41</xdr:row>
      <xdr:rowOff>69850</xdr:rowOff>
    </xdr:to>
    <xdr:sp macro="" textlink="">
      <xdr:nvSpPr>
        <xdr:cNvPr id="492" name="楕円 491">
          <a:extLst>
            <a:ext uri="{FF2B5EF4-FFF2-40B4-BE49-F238E27FC236}">
              <a16:creationId xmlns:a16="http://schemas.microsoft.com/office/drawing/2014/main" id="{46BBBC7D-D1AC-45BA-90F4-33E3ACAECFBD}"/>
            </a:ext>
          </a:extLst>
        </xdr:cNvPr>
        <xdr:cNvSpPr/>
      </xdr:nvSpPr>
      <xdr:spPr>
        <a:xfrm>
          <a:off x="19904710" y="6993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118127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AFC46842-BBA9-4EC0-B920-47070CA8594E}"/>
            </a:ext>
          </a:extLst>
        </xdr:cNvPr>
        <xdr:cNvSpPr txBox="1"/>
      </xdr:nvSpPr>
      <xdr:spPr>
        <a:xfrm>
          <a:off x="19985990" y="697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143510</xdr:rowOff>
    </xdr:from>
    <xdr:to>
      <xdr:col>112</xdr:col>
      <xdr:colOff>38100</xdr:colOff>
      <xdr:row>41</xdr:row>
      <xdr:rowOff>73660</xdr:rowOff>
    </xdr:to>
    <xdr:sp macro="" textlink="">
      <xdr:nvSpPr>
        <xdr:cNvPr id="494" name="楕円 493">
          <a:extLst>
            <a:ext uri="{FF2B5EF4-FFF2-40B4-BE49-F238E27FC236}">
              <a16:creationId xmlns:a16="http://schemas.microsoft.com/office/drawing/2014/main" id="{F78EFF42-BC06-4E88-A7CC-DC9BFDC3F514}"/>
            </a:ext>
          </a:extLst>
        </xdr:cNvPr>
        <xdr:cNvSpPr/>
      </xdr:nvSpPr>
      <xdr:spPr>
        <a:xfrm>
          <a:off x="19161760" y="69996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19050</xdr:rowOff>
    </xdr:from>
    <xdr:to>
      <xdr:col>116</xdr:col>
      <xdr:colOff>63500</xdr:colOff>
      <xdr:row>41</xdr:row>
      <xdr:rowOff>22860</xdr:rowOff>
    </xdr:to>
    <xdr:cxnSp macro="">
      <xdr:nvCxnSpPr>
        <xdr:cNvPr id="495" name="直線コネクタ 494">
          <a:extLst>
            <a:ext uri="{FF2B5EF4-FFF2-40B4-BE49-F238E27FC236}">
              <a16:creationId xmlns:a16="http://schemas.microsoft.com/office/drawing/2014/main" id="{A1A881E0-3E32-44F6-8680-163C21C23B43}"/>
            </a:ext>
          </a:extLst>
        </xdr:cNvPr>
        <xdr:cNvCxnSpPr/>
      </xdr:nvCxnSpPr>
      <xdr:spPr>
        <a:xfrm flipV="1">
          <a:off x="19204940" y="704469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124460</xdr:rowOff>
    </xdr:from>
    <xdr:to>
      <xdr:col>107</xdr:col>
      <xdr:colOff>101600</xdr:colOff>
      <xdr:row>41</xdr:row>
      <xdr:rowOff>54610</xdr:rowOff>
    </xdr:to>
    <xdr:sp macro="" textlink="">
      <xdr:nvSpPr>
        <xdr:cNvPr id="496" name="楕円 495">
          <a:extLst>
            <a:ext uri="{FF2B5EF4-FFF2-40B4-BE49-F238E27FC236}">
              <a16:creationId xmlns:a16="http://schemas.microsoft.com/office/drawing/2014/main" id="{6E4733BC-5068-42A5-BE94-9A9A347CEB1B}"/>
            </a:ext>
          </a:extLst>
        </xdr:cNvPr>
        <xdr:cNvSpPr/>
      </xdr:nvSpPr>
      <xdr:spPr>
        <a:xfrm>
          <a:off x="18345150" y="69843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3810</xdr:rowOff>
    </xdr:from>
    <xdr:to>
      <xdr:col>111</xdr:col>
      <xdr:colOff>177800</xdr:colOff>
      <xdr:row>41</xdr:row>
      <xdr:rowOff>22860</xdr:rowOff>
    </xdr:to>
    <xdr:cxnSp macro="">
      <xdr:nvCxnSpPr>
        <xdr:cNvPr id="497" name="直線コネクタ 496">
          <a:extLst>
            <a:ext uri="{FF2B5EF4-FFF2-40B4-BE49-F238E27FC236}">
              <a16:creationId xmlns:a16="http://schemas.microsoft.com/office/drawing/2014/main" id="{7AE051EA-20A4-41F8-9482-6D163D9B4994}"/>
            </a:ext>
          </a:extLst>
        </xdr:cNvPr>
        <xdr:cNvCxnSpPr/>
      </xdr:nvCxnSpPr>
      <xdr:spPr>
        <a:xfrm>
          <a:off x="18399760" y="7035165"/>
          <a:ext cx="80518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132080</xdr:rowOff>
    </xdr:from>
    <xdr:to>
      <xdr:col>102</xdr:col>
      <xdr:colOff>165100</xdr:colOff>
      <xdr:row>41</xdr:row>
      <xdr:rowOff>62230</xdr:rowOff>
    </xdr:to>
    <xdr:sp macro="" textlink="">
      <xdr:nvSpPr>
        <xdr:cNvPr id="498" name="楕円 497">
          <a:extLst>
            <a:ext uri="{FF2B5EF4-FFF2-40B4-BE49-F238E27FC236}">
              <a16:creationId xmlns:a16="http://schemas.microsoft.com/office/drawing/2014/main" id="{E6456A45-9626-4CE6-B908-EC45D420BD3C}"/>
            </a:ext>
          </a:extLst>
        </xdr:cNvPr>
        <xdr:cNvSpPr/>
      </xdr:nvSpPr>
      <xdr:spPr>
        <a:xfrm>
          <a:off x="17547590" y="69938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3810</xdr:rowOff>
    </xdr:from>
    <xdr:to>
      <xdr:col>107</xdr:col>
      <xdr:colOff>50800</xdr:colOff>
      <xdr:row>41</xdr:row>
      <xdr:rowOff>11430</xdr:rowOff>
    </xdr:to>
    <xdr:cxnSp macro="">
      <xdr:nvCxnSpPr>
        <xdr:cNvPr id="499" name="直線コネクタ 498">
          <a:extLst>
            <a:ext uri="{FF2B5EF4-FFF2-40B4-BE49-F238E27FC236}">
              <a16:creationId xmlns:a16="http://schemas.microsoft.com/office/drawing/2014/main" id="{3CC4A577-C3BE-47DE-968E-C78BF2BA4E38}"/>
            </a:ext>
          </a:extLst>
        </xdr:cNvPr>
        <xdr:cNvCxnSpPr/>
      </xdr:nvCxnSpPr>
      <xdr:spPr>
        <a:xfrm flipV="1">
          <a:off x="17602200" y="703516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59690</xdr:rowOff>
    </xdr:from>
    <xdr:to>
      <xdr:col>98</xdr:col>
      <xdr:colOff>38100</xdr:colOff>
      <xdr:row>40</xdr:row>
      <xdr:rowOff>161290</xdr:rowOff>
    </xdr:to>
    <xdr:sp macro="" textlink="">
      <xdr:nvSpPr>
        <xdr:cNvPr id="500" name="楕円 499">
          <a:extLst>
            <a:ext uri="{FF2B5EF4-FFF2-40B4-BE49-F238E27FC236}">
              <a16:creationId xmlns:a16="http://schemas.microsoft.com/office/drawing/2014/main" id="{B18647C5-F119-4359-918C-5450E2F34D8A}"/>
            </a:ext>
          </a:extLst>
        </xdr:cNvPr>
        <xdr:cNvSpPr/>
      </xdr:nvSpPr>
      <xdr:spPr>
        <a:xfrm>
          <a:off x="16761460" y="69138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110490</xdr:rowOff>
    </xdr:from>
    <xdr:to>
      <xdr:col>102</xdr:col>
      <xdr:colOff>114300</xdr:colOff>
      <xdr:row>41</xdr:row>
      <xdr:rowOff>11430</xdr:rowOff>
    </xdr:to>
    <xdr:cxnSp macro="">
      <xdr:nvCxnSpPr>
        <xdr:cNvPr id="501" name="直線コネクタ 500">
          <a:extLst>
            <a:ext uri="{FF2B5EF4-FFF2-40B4-BE49-F238E27FC236}">
              <a16:creationId xmlns:a16="http://schemas.microsoft.com/office/drawing/2014/main" id="{AAB4B923-0961-4E6E-B731-7849CE90B152}"/>
            </a:ext>
          </a:extLst>
        </xdr:cNvPr>
        <xdr:cNvCxnSpPr/>
      </xdr:nvCxnSpPr>
      <xdr:spPr>
        <a:xfrm>
          <a:off x="16804640" y="6968490"/>
          <a:ext cx="7975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23ADFB76-882A-4B4A-87F0-AF82194AFFA0}"/>
            </a:ext>
          </a:extLst>
        </xdr:cNvPr>
        <xdr:cNvSpPr txBox="1"/>
      </xdr:nvSpPr>
      <xdr:spPr>
        <a:xfrm>
          <a:off x="18982132"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343B1DA2-F026-496C-ACC5-85C3CE75557D}"/>
            </a:ext>
          </a:extLst>
        </xdr:cNvPr>
        <xdr:cNvSpPr txBox="1"/>
      </xdr:nvSpPr>
      <xdr:spPr>
        <a:xfrm>
          <a:off x="18182032"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F202D628-0655-4BB6-8F0A-BB6EA139F508}"/>
            </a:ext>
          </a:extLst>
        </xdr:cNvPr>
        <xdr:cNvSpPr txBox="1"/>
      </xdr:nvSpPr>
      <xdr:spPr>
        <a:xfrm>
          <a:off x="17384472" y="662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835689ED-C8E7-48E5-AB19-0E472AA1092D}"/>
            </a:ext>
          </a:extLst>
        </xdr:cNvPr>
        <xdr:cNvSpPr txBox="1"/>
      </xdr:nvSpPr>
      <xdr:spPr>
        <a:xfrm>
          <a:off x="1658881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64787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29ABAE04-4C66-499C-8784-C068048A03E2}"/>
            </a:ext>
          </a:extLst>
        </xdr:cNvPr>
        <xdr:cNvSpPr txBox="1"/>
      </xdr:nvSpPr>
      <xdr:spPr>
        <a:xfrm>
          <a:off x="18982132" y="709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45737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D457FD0C-894A-4822-9ACB-2A339A24E2CE}"/>
            </a:ext>
          </a:extLst>
        </xdr:cNvPr>
        <xdr:cNvSpPr txBox="1"/>
      </xdr:nvSpPr>
      <xdr:spPr>
        <a:xfrm>
          <a:off x="18182032" y="707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53357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25E87CF-0FE3-49E7-907B-E265AB9D0B89}"/>
            </a:ext>
          </a:extLst>
        </xdr:cNvPr>
        <xdr:cNvSpPr txBox="1"/>
      </xdr:nvSpPr>
      <xdr:spPr>
        <a:xfrm>
          <a:off x="17384472"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152417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DDE6B46E-B918-48C6-A1FA-90D568625ECB}"/>
            </a:ext>
          </a:extLst>
        </xdr:cNvPr>
        <xdr:cNvSpPr txBox="1"/>
      </xdr:nvSpPr>
      <xdr:spPr>
        <a:xfrm>
          <a:off x="1658881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5125C905-7515-4A84-A7D9-CDE07913C035}"/>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39963E97-0C8B-43BF-9471-1A4464B3104A}"/>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6143BE79-33A3-441D-AF82-F1684B699D7A}"/>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50D8C58B-FD81-4784-8715-B32E7B4CABC4}"/>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1CD80407-B773-4D5E-9B9B-00BB4993B257}"/>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8BE05F70-6BC4-48FC-8896-87884DA15C4D}"/>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5DB5C645-CB85-4AE2-AB56-F769584B7A16}"/>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D11F1342-33E5-4B80-A7E4-6C24E8B28F5E}"/>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9C9A547-953E-4B5E-B832-B22D6D6141FC}"/>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3201C628-CC34-4B3A-B102-45088BE58386}"/>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71B7448E-AD70-4E82-941B-188D8F22186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D30ED2E4-8F37-4CA5-A2DF-9B940C3987A8}"/>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618FE5E5-2673-45C9-8242-BE95E29D1471}"/>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266617C2-FEE9-4E88-BD19-F85C1C11DFA5}"/>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C5A67974-79BA-4595-A0AD-71633EBA327C}"/>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4A467CB5-238B-47D7-8537-505F994B28CC}"/>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1709A297-6883-44B2-A53F-E9AEEEF4BF9B}"/>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8C4790F1-D527-4516-BFE7-0C5B80AE1C38}"/>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C3F6D419-1476-434E-B28A-626195D83208}"/>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5B77309D-02E9-4617-889E-9397B8ABE617}"/>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46DA1ACB-1950-46C5-B615-68074BBA20FD}"/>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81013DE4-1D0D-4028-8BAF-7EA6B17284C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FC6906D8-98BF-48B1-8D73-FDFEB90082A6}"/>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D65A995A-A5E1-4626-AFFD-163581F81EC4}"/>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F970A0E2-DE6B-4E6E-A15D-BD5A414E76E6}"/>
            </a:ext>
          </a:extLst>
        </xdr:cNvPr>
        <xdr:cNvCxnSpPr/>
      </xdr:nvCxnSpPr>
      <xdr:spPr>
        <a:xfrm flipV="1">
          <a:off x="14703424" y="9793605"/>
          <a:ext cx="0" cy="114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A13BD2B3-266B-44DB-8074-18A390967D90}"/>
            </a:ext>
          </a:extLst>
        </xdr:cNvPr>
        <xdr:cNvSpPr txBox="1"/>
      </xdr:nvSpPr>
      <xdr:spPr>
        <a:xfrm>
          <a:off x="14742160"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3B859A11-EBEA-46BF-B1BF-53C1446B073B}"/>
            </a:ext>
          </a:extLst>
        </xdr:cNvPr>
        <xdr:cNvCxnSpPr/>
      </xdr:nvCxnSpPr>
      <xdr:spPr>
        <a:xfrm>
          <a:off x="14611350" y="1093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2CAB915-3456-454D-8813-02FD0A3C669A}"/>
            </a:ext>
          </a:extLst>
        </xdr:cNvPr>
        <xdr:cNvSpPr txBox="1"/>
      </xdr:nvSpPr>
      <xdr:spPr>
        <a:xfrm>
          <a:off x="14742160"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73173516-1BD3-4700-A124-56681C508C9E}"/>
            </a:ext>
          </a:extLst>
        </xdr:cNvPr>
        <xdr:cNvCxnSpPr/>
      </xdr:nvCxnSpPr>
      <xdr:spPr>
        <a:xfrm>
          <a:off x="14611350" y="9793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1C5B98C4-15F6-48BF-9F3B-496C0DE62CDC}"/>
            </a:ext>
          </a:extLst>
        </xdr:cNvPr>
        <xdr:cNvSpPr txBox="1"/>
      </xdr:nvSpPr>
      <xdr:spPr>
        <a:xfrm>
          <a:off x="1474216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F523DD8B-A5DF-4FB5-816B-57C420CCDF02}"/>
            </a:ext>
          </a:extLst>
        </xdr:cNvPr>
        <xdr:cNvSpPr/>
      </xdr:nvSpPr>
      <xdr:spPr>
        <a:xfrm>
          <a:off x="14649450" y="1037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E540A5EE-65C7-49B3-9B00-C35A05E92597}"/>
            </a:ext>
          </a:extLst>
        </xdr:cNvPr>
        <xdr:cNvSpPr/>
      </xdr:nvSpPr>
      <xdr:spPr>
        <a:xfrm>
          <a:off x="13887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FE803638-9A14-48A4-9CAB-E1C9AA021452}"/>
            </a:ext>
          </a:extLst>
        </xdr:cNvPr>
        <xdr:cNvSpPr/>
      </xdr:nvSpPr>
      <xdr:spPr>
        <a:xfrm>
          <a:off x="13089890" y="103562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3CB3F370-E14B-4D7D-8515-42443016AFE7}"/>
            </a:ext>
          </a:extLst>
        </xdr:cNvPr>
        <xdr:cNvSpPr/>
      </xdr:nvSpPr>
      <xdr:spPr>
        <a:xfrm>
          <a:off x="12303760" y="1034288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DCA9175B-104B-40F6-A914-C8B2F9491FE2}"/>
            </a:ext>
          </a:extLst>
        </xdr:cNvPr>
        <xdr:cNvSpPr/>
      </xdr:nvSpPr>
      <xdr:spPr>
        <a:xfrm>
          <a:off x="11487150" y="10337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D9D70B0-2C5F-4C78-8013-6C692E6D3AD4}"/>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517D165-4DAE-4FBD-9583-4F31B7F1D39F}"/>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631A851-A07B-4DDC-9A8F-A1BA98FDF6CE}"/>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9B34FEB1-1B80-480F-B6E9-EC1AFC7E9905}"/>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5A478679-4F7D-48DD-BD78-3611C55ADC6F}"/>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71120</xdr:rowOff>
    </xdr:from>
    <xdr:to>
      <xdr:col>85</xdr:col>
      <xdr:colOff>177800</xdr:colOff>
      <xdr:row>61</xdr:row>
      <xdr:rowOff>1270</xdr:rowOff>
    </xdr:to>
    <xdr:sp macro="" textlink="">
      <xdr:nvSpPr>
        <xdr:cNvPr id="550" name="楕円 549">
          <a:extLst>
            <a:ext uri="{FF2B5EF4-FFF2-40B4-BE49-F238E27FC236}">
              <a16:creationId xmlns:a16="http://schemas.microsoft.com/office/drawing/2014/main" id="{03296E6A-28E6-4229-AC7D-BF3F30ADB84F}"/>
            </a:ext>
          </a:extLst>
        </xdr:cNvPr>
        <xdr:cNvSpPr/>
      </xdr:nvSpPr>
      <xdr:spPr>
        <a:xfrm>
          <a:off x="14649450" y="10356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93997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8F729A66-CC83-4A30-B14F-CE69D18EE67E}"/>
            </a:ext>
          </a:extLst>
        </xdr:cNvPr>
        <xdr:cNvSpPr txBox="1"/>
      </xdr:nvSpPr>
      <xdr:spPr>
        <a:xfrm>
          <a:off x="14742160"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42545</xdr:rowOff>
    </xdr:from>
    <xdr:to>
      <xdr:col>81</xdr:col>
      <xdr:colOff>101600</xdr:colOff>
      <xdr:row>60</xdr:row>
      <xdr:rowOff>144145</xdr:rowOff>
    </xdr:to>
    <xdr:sp macro="" textlink="">
      <xdr:nvSpPr>
        <xdr:cNvPr id="552" name="楕円 551">
          <a:extLst>
            <a:ext uri="{FF2B5EF4-FFF2-40B4-BE49-F238E27FC236}">
              <a16:creationId xmlns:a16="http://schemas.microsoft.com/office/drawing/2014/main" id="{A3BAA3CC-6C5F-4826-80DB-F1A1E4FEFE92}"/>
            </a:ext>
          </a:extLst>
        </xdr:cNvPr>
        <xdr:cNvSpPr/>
      </xdr:nvSpPr>
      <xdr:spPr>
        <a:xfrm>
          <a:off x="13887450" y="103314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93345</xdr:rowOff>
    </xdr:from>
    <xdr:to>
      <xdr:col>85</xdr:col>
      <xdr:colOff>127000</xdr:colOff>
      <xdr:row>60</xdr:row>
      <xdr:rowOff>121920</xdr:rowOff>
    </xdr:to>
    <xdr:cxnSp macro="">
      <xdr:nvCxnSpPr>
        <xdr:cNvPr id="553" name="直線コネクタ 552">
          <a:extLst>
            <a:ext uri="{FF2B5EF4-FFF2-40B4-BE49-F238E27FC236}">
              <a16:creationId xmlns:a16="http://schemas.microsoft.com/office/drawing/2014/main" id="{B76DD34F-50EF-4B36-A1FF-24692A3DBB9F}"/>
            </a:ext>
          </a:extLst>
        </xdr:cNvPr>
        <xdr:cNvCxnSpPr/>
      </xdr:nvCxnSpPr>
      <xdr:spPr>
        <a:xfrm>
          <a:off x="13942060" y="10384155"/>
          <a:ext cx="762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15875</xdr:rowOff>
    </xdr:from>
    <xdr:to>
      <xdr:col>76</xdr:col>
      <xdr:colOff>165100</xdr:colOff>
      <xdr:row>60</xdr:row>
      <xdr:rowOff>117475</xdr:rowOff>
    </xdr:to>
    <xdr:sp macro="" textlink="">
      <xdr:nvSpPr>
        <xdr:cNvPr id="554" name="楕円 553">
          <a:extLst>
            <a:ext uri="{FF2B5EF4-FFF2-40B4-BE49-F238E27FC236}">
              <a16:creationId xmlns:a16="http://schemas.microsoft.com/office/drawing/2014/main" id="{E6305673-198D-46E9-B103-D3883053C67F}"/>
            </a:ext>
          </a:extLst>
        </xdr:cNvPr>
        <xdr:cNvSpPr/>
      </xdr:nvSpPr>
      <xdr:spPr>
        <a:xfrm>
          <a:off x="13089890" y="103066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66675</xdr:rowOff>
    </xdr:from>
    <xdr:to>
      <xdr:col>81</xdr:col>
      <xdr:colOff>50800</xdr:colOff>
      <xdr:row>60</xdr:row>
      <xdr:rowOff>93345</xdr:rowOff>
    </xdr:to>
    <xdr:cxnSp macro="">
      <xdr:nvCxnSpPr>
        <xdr:cNvPr id="555" name="直線コネクタ 554">
          <a:extLst>
            <a:ext uri="{FF2B5EF4-FFF2-40B4-BE49-F238E27FC236}">
              <a16:creationId xmlns:a16="http://schemas.microsoft.com/office/drawing/2014/main" id="{CB396713-3E35-4486-A5E4-317D221B51FC}"/>
            </a:ext>
          </a:extLst>
        </xdr:cNvPr>
        <xdr:cNvCxnSpPr/>
      </xdr:nvCxnSpPr>
      <xdr:spPr>
        <a:xfrm>
          <a:off x="13144500" y="1035177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156845</xdr:rowOff>
    </xdr:from>
    <xdr:to>
      <xdr:col>72</xdr:col>
      <xdr:colOff>38100</xdr:colOff>
      <xdr:row>60</xdr:row>
      <xdr:rowOff>86995</xdr:rowOff>
    </xdr:to>
    <xdr:sp macro="" textlink="">
      <xdr:nvSpPr>
        <xdr:cNvPr id="556" name="楕円 555">
          <a:extLst>
            <a:ext uri="{FF2B5EF4-FFF2-40B4-BE49-F238E27FC236}">
              <a16:creationId xmlns:a16="http://schemas.microsoft.com/office/drawing/2014/main" id="{4717855E-B170-4A43-9E89-DEFABDA9F9CD}"/>
            </a:ext>
          </a:extLst>
        </xdr:cNvPr>
        <xdr:cNvSpPr/>
      </xdr:nvSpPr>
      <xdr:spPr>
        <a:xfrm>
          <a:off x="12303760" y="102743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36195</xdr:rowOff>
    </xdr:from>
    <xdr:to>
      <xdr:col>76</xdr:col>
      <xdr:colOff>114300</xdr:colOff>
      <xdr:row>60</xdr:row>
      <xdr:rowOff>66675</xdr:rowOff>
    </xdr:to>
    <xdr:cxnSp macro="">
      <xdr:nvCxnSpPr>
        <xdr:cNvPr id="557" name="直線コネクタ 556">
          <a:extLst>
            <a:ext uri="{FF2B5EF4-FFF2-40B4-BE49-F238E27FC236}">
              <a16:creationId xmlns:a16="http://schemas.microsoft.com/office/drawing/2014/main" id="{3BC4CD94-7924-4B32-A242-3D1CE1E0F09C}"/>
            </a:ext>
          </a:extLst>
        </xdr:cNvPr>
        <xdr:cNvCxnSpPr/>
      </xdr:nvCxnSpPr>
      <xdr:spPr>
        <a:xfrm>
          <a:off x="12346940" y="1032319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8255</xdr:rowOff>
    </xdr:from>
    <xdr:to>
      <xdr:col>67</xdr:col>
      <xdr:colOff>101600</xdr:colOff>
      <xdr:row>60</xdr:row>
      <xdr:rowOff>109855</xdr:rowOff>
    </xdr:to>
    <xdr:sp macro="" textlink="">
      <xdr:nvSpPr>
        <xdr:cNvPr id="558" name="楕円 557">
          <a:extLst>
            <a:ext uri="{FF2B5EF4-FFF2-40B4-BE49-F238E27FC236}">
              <a16:creationId xmlns:a16="http://schemas.microsoft.com/office/drawing/2014/main" id="{D8798FC8-0AA1-47BB-90F1-27EBE3557663}"/>
            </a:ext>
          </a:extLst>
        </xdr:cNvPr>
        <xdr:cNvSpPr/>
      </xdr:nvSpPr>
      <xdr:spPr>
        <a:xfrm>
          <a:off x="11487150" y="102971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36195</xdr:rowOff>
    </xdr:from>
    <xdr:to>
      <xdr:col>71</xdr:col>
      <xdr:colOff>177800</xdr:colOff>
      <xdr:row>60</xdr:row>
      <xdr:rowOff>59055</xdr:rowOff>
    </xdr:to>
    <xdr:cxnSp macro="">
      <xdr:nvCxnSpPr>
        <xdr:cNvPr id="559" name="直線コネクタ 558">
          <a:extLst>
            <a:ext uri="{FF2B5EF4-FFF2-40B4-BE49-F238E27FC236}">
              <a16:creationId xmlns:a16="http://schemas.microsoft.com/office/drawing/2014/main" id="{7E47221A-2B8E-4E11-ADB8-FA6BBDED1F94}"/>
            </a:ext>
          </a:extLst>
        </xdr:cNvPr>
        <xdr:cNvCxnSpPr/>
      </xdr:nvCxnSpPr>
      <xdr:spPr>
        <a:xfrm flipV="1">
          <a:off x="11541760" y="10323195"/>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82383B63-97EE-45AC-8488-D2B1EE55B317}"/>
            </a:ext>
          </a:extLst>
        </xdr:cNvPr>
        <xdr:cNvSpPr txBox="1"/>
      </xdr:nvSpPr>
      <xdr:spPr>
        <a:xfrm>
          <a:off x="1373823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18509DC7-FB3E-4177-AC12-A145C62C04F3}"/>
            </a:ext>
          </a:extLst>
        </xdr:cNvPr>
        <xdr:cNvSpPr txBox="1"/>
      </xdr:nvSpPr>
      <xdr:spPr>
        <a:xfrm>
          <a:off x="1295718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712D2006-57C2-4F6F-B929-3ED81E1C52BE}"/>
            </a:ext>
          </a:extLst>
        </xdr:cNvPr>
        <xdr:cNvSpPr txBox="1"/>
      </xdr:nvSpPr>
      <xdr:spPr>
        <a:xfrm>
          <a:off x="1217105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A376BF7D-0E8C-4B9A-B993-396679A7C620}"/>
            </a:ext>
          </a:extLst>
        </xdr:cNvPr>
        <xdr:cNvSpPr txBox="1"/>
      </xdr:nvSpPr>
      <xdr:spPr>
        <a:xfrm>
          <a:off x="113544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160672</xdr:rowOff>
    </xdr:from>
    <xdr:ext cx="405111" cy="259045"/>
    <xdr:sp macro="" textlink="">
      <xdr:nvSpPr>
        <xdr:cNvPr id="564" name="n_1mainValue【学校施設】&#10;有形固定資産減価償却率">
          <a:extLst>
            <a:ext uri="{FF2B5EF4-FFF2-40B4-BE49-F238E27FC236}">
              <a16:creationId xmlns:a16="http://schemas.microsoft.com/office/drawing/2014/main" id="{0B31518D-B224-4E5A-B92A-F133ED37AB2A}"/>
            </a:ext>
          </a:extLst>
        </xdr:cNvPr>
        <xdr:cNvSpPr txBox="1"/>
      </xdr:nvSpPr>
      <xdr:spPr>
        <a:xfrm>
          <a:off x="1373823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134002</xdr:rowOff>
    </xdr:from>
    <xdr:ext cx="405111" cy="259045"/>
    <xdr:sp macro="" textlink="">
      <xdr:nvSpPr>
        <xdr:cNvPr id="565" name="n_2mainValue【学校施設】&#10;有形固定資産減価償却率">
          <a:extLst>
            <a:ext uri="{FF2B5EF4-FFF2-40B4-BE49-F238E27FC236}">
              <a16:creationId xmlns:a16="http://schemas.microsoft.com/office/drawing/2014/main" id="{C4BC6AC2-DF6D-4E78-B84F-89FE7102208C}"/>
            </a:ext>
          </a:extLst>
        </xdr:cNvPr>
        <xdr:cNvSpPr txBox="1"/>
      </xdr:nvSpPr>
      <xdr:spPr>
        <a:xfrm>
          <a:off x="1295718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103522</xdr:rowOff>
    </xdr:from>
    <xdr:ext cx="405111" cy="259045"/>
    <xdr:sp macro="" textlink="">
      <xdr:nvSpPr>
        <xdr:cNvPr id="566" name="n_3mainValue【学校施設】&#10;有形固定資産減価償却率">
          <a:extLst>
            <a:ext uri="{FF2B5EF4-FFF2-40B4-BE49-F238E27FC236}">
              <a16:creationId xmlns:a16="http://schemas.microsoft.com/office/drawing/2014/main" id="{5BE52E2B-3BBE-46A4-BE10-55943822B83A}"/>
            </a:ext>
          </a:extLst>
        </xdr:cNvPr>
        <xdr:cNvSpPr txBox="1"/>
      </xdr:nvSpPr>
      <xdr:spPr>
        <a:xfrm>
          <a:off x="1217105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126382</xdr:rowOff>
    </xdr:from>
    <xdr:ext cx="405111" cy="259045"/>
    <xdr:sp macro="" textlink="">
      <xdr:nvSpPr>
        <xdr:cNvPr id="567" name="n_4mainValue【学校施設】&#10;有形固定資産減価償却率">
          <a:extLst>
            <a:ext uri="{FF2B5EF4-FFF2-40B4-BE49-F238E27FC236}">
              <a16:creationId xmlns:a16="http://schemas.microsoft.com/office/drawing/2014/main" id="{EA5D6B69-BCC1-46B5-914A-56CB6C48A8AC}"/>
            </a:ext>
          </a:extLst>
        </xdr:cNvPr>
        <xdr:cNvSpPr txBox="1"/>
      </xdr:nvSpPr>
      <xdr:spPr>
        <a:xfrm>
          <a:off x="113544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262BE98C-B02F-4F64-BF1E-1399680741A6}"/>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12C5D1EA-E8AD-49ED-8DC2-F290C3C432BD}"/>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9C7DAF0C-261C-4339-B197-5386D197DC79}"/>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A9F288E4-31A3-4FCE-AEB4-FAE58CF4EAFE}"/>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97807EE7-52C0-4913-9955-44C065E075B8}"/>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D2330970-C778-430C-BBAC-2EF4F8B7CFAC}"/>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DBA250D7-6CF3-4197-BE0A-E415FC409EA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A2C60E0-9879-4B3C-BC22-DFC7D6068EA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3007B815-A953-4DC1-AE61-9AAAEBB68EFA}"/>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AE06E829-62C3-4247-9D4B-27125FEDDAF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5D7BA20E-C2CA-4F2A-839E-1836DCBE484A}"/>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549FF1EA-810E-458F-BB0B-1E72DC26078F}"/>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9F2517AC-34A0-4BA8-9050-ED711684062C}"/>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427A525D-E3FC-4569-B6BE-BC6FD0B2C45D}"/>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50C941E1-4D43-45B8-AB96-056FFF742031}"/>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A9BFD06C-5EEB-4F43-A2AF-7B13DBB1688B}"/>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ED04D5C6-4A6E-4072-8CEE-A95E36482A1B}"/>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A3DBE444-473E-458B-8388-9B6518E328D2}"/>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37010EB1-2B97-41FE-AB99-D94C2B8BD9FD}"/>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AE6F5E94-29D6-4218-A4F1-FB2CC2C6F9B2}"/>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26234208-3AC6-4F2F-8B99-C9C4C7778483}"/>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5628B008-BFBB-4BA9-BD95-EF5A501DFCA4}"/>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FA93A6A8-D04C-4A56-B875-34D383895D4C}"/>
            </a:ext>
          </a:extLst>
        </xdr:cNvPr>
        <xdr:cNvCxnSpPr/>
      </xdr:nvCxnSpPr>
      <xdr:spPr>
        <a:xfrm flipV="1">
          <a:off x="19947254" y="9495511"/>
          <a:ext cx="0" cy="1571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75F5A133-034D-4DCB-BBED-4CB7801DC027}"/>
            </a:ext>
          </a:extLst>
        </xdr:cNvPr>
        <xdr:cNvSpPr txBox="1"/>
      </xdr:nvSpPr>
      <xdr:spPr>
        <a:xfrm>
          <a:off x="19985990" y="11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10F7FA42-94BD-48C4-A7A3-79097D83583C}"/>
            </a:ext>
          </a:extLst>
        </xdr:cNvPr>
        <xdr:cNvCxnSpPr/>
      </xdr:nvCxnSpPr>
      <xdr:spPr>
        <a:xfrm>
          <a:off x="19885660" y="11067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E6050248-E1B0-4261-A207-9075B1C5C9E9}"/>
            </a:ext>
          </a:extLst>
        </xdr:cNvPr>
        <xdr:cNvSpPr txBox="1"/>
      </xdr:nvSpPr>
      <xdr:spPr>
        <a:xfrm>
          <a:off x="19985990" y="927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9B4D5BFB-34AA-4485-B21F-529EFE372BC5}"/>
            </a:ext>
          </a:extLst>
        </xdr:cNvPr>
        <xdr:cNvCxnSpPr/>
      </xdr:nvCxnSpPr>
      <xdr:spPr>
        <a:xfrm>
          <a:off x="19885660" y="94955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0FBF010B-1347-4050-8CA6-1E98977D6D95}"/>
            </a:ext>
          </a:extLst>
        </xdr:cNvPr>
        <xdr:cNvSpPr txBox="1"/>
      </xdr:nvSpPr>
      <xdr:spPr>
        <a:xfrm>
          <a:off x="1998599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97034F96-8F4D-427C-8BC7-31B3AB14FEF8}"/>
            </a:ext>
          </a:extLst>
        </xdr:cNvPr>
        <xdr:cNvSpPr/>
      </xdr:nvSpPr>
      <xdr:spPr>
        <a:xfrm>
          <a:off x="19904710" y="10722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BBFECBE9-FC87-45A3-9160-E2BE4D5FC36D}"/>
            </a:ext>
          </a:extLst>
        </xdr:cNvPr>
        <xdr:cNvSpPr/>
      </xdr:nvSpPr>
      <xdr:spPr>
        <a:xfrm>
          <a:off x="19161760" y="107190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BDA6C4E4-D22D-4230-A438-2885BDD2F55E}"/>
            </a:ext>
          </a:extLst>
        </xdr:cNvPr>
        <xdr:cNvSpPr/>
      </xdr:nvSpPr>
      <xdr:spPr>
        <a:xfrm>
          <a:off x="18345150" y="107287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DE563850-7992-4059-A823-54C6D868870E}"/>
            </a:ext>
          </a:extLst>
        </xdr:cNvPr>
        <xdr:cNvSpPr/>
      </xdr:nvSpPr>
      <xdr:spPr>
        <a:xfrm>
          <a:off x="17547590" y="1072159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E788C427-8366-421C-B164-6D3543D22D7F}"/>
            </a:ext>
          </a:extLst>
        </xdr:cNvPr>
        <xdr:cNvSpPr/>
      </xdr:nvSpPr>
      <xdr:spPr>
        <a:xfrm>
          <a:off x="16761460" y="1071862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5C90A78-7590-45E0-90A6-50A4E18E5654}"/>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F86A662-4308-48FA-8956-93774C5B1FF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E43E9BE-0C27-459B-A843-1F15876AFEDF}"/>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072616A-6629-4B10-978A-D9361E21DE21}"/>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643820A-278A-4FCE-BFA9-BF42A24441D2}"/>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166370</xdr:rowOff>
    </xdr:from>
    <xdr:to>
      <xdr:col>116</xdr:col>
      <xdr:colOff>114300</xdr:colOff>
      <xdr:row>63</xdr:row>
      <xdr:rowOff>96520</xdr:rowOff>
    </xdr:to>
    <xdr:sp macro="" textlink="">
      <xdr:nvSpPr>
        <xdr:cNvPr id="606" name="楕円 605">
          <a:extLst>
            <a:ext uri="{FF2B5EF4-FFF2-40B4-BE49-F238E27FC236}">
              <a16:creationId xmlns:a16="http://schemas.microsoft.com/office/drawing/2014/main" id="{E424D2A8-69E7-49B8-A979-6BF0C0D4697F}"/>
            </a:ext>
          </a:extLst>
        </xdr:cNvPr>
        <xdr:cNvSpPr/>
      </xdr:nvSpPr>
      <xdr:spPr>
        <a:xfrm>
          <a:off x="19904710" y="108000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144797</xdr:rowOff>
    </xdr:from>
    <xdr:ext cx="469744" cy="259045"/>
    <xdr:sp macro="" textlink="">
      <xdr:nvSpPr>
        <xdr:cNvPr id="607" name="【学校施設】&#10;一人当たり面積該当値テキスト">
          <a:extLst>
            <a:ext uri="{FF2B5EF4-FFF2-40B4-BE49-F238E27FC236}">
              <a16:creationId xmlns:a16="http://schemas.microsoft.com/office/drawing/2014/main" id="{D742E371-DE58-46E9-A76B-89A880E1D62C}"/>
            </a:ext>
          </a:extLst>
        </xdr:cNvPr>
        <xdr:cNvSpPr txBox="1"/>
      </xdr:nvSpPr>
      <xdr:spPr>
        <a:xfrm>
          <a:off x="19985990"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2236</xdr:rowOff>
    </xdr:from>
    <xdr:to>
      <xdr:col>112</xdr:col>
      <xdr:colOff>38100</xdr:colOff>
      <xdr:row>63</xdr:row>
      <xdr:rowOff>103836</xdr:rowOff>
    </xdr:to>
    <xdr:sp macro="" textlink="">
      <xdr:nvSpPr>
        <xdr:cNvPr id="608" name="楕円 607">
          <a:extLst>
            <a:ext uri="{FF2B5EF4-FFF2-40B4-BE49-F238E27FC236}">
              <a16:creationId xmlns:a16="http://schemas.microsoft.com/office/drawing/2014/main" id="{ABBECB24-C0D8-4765-9BD8-C2F3D86A96D9}"/>
            </a:ext>
          </a:extLst>
        </xdr:cNvPr>
        <xdr:cNvSpPr/>
      </xdr:nvSpPr>
      <xdr:spPr>
        <a:xfrm>
          <a:off x="19161760" y="1080358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45720</xdr:rowOff>
    </xdr:from>
    <xdr:to>
      <xdr:col>116</xdr:col>
      <xdr:colOff>63500</xdr:colOff>
      <xdr:row>63</xdr:row>
      <xdr:rowOff>53036</xdr:rowOff>
    </xdr:to>
    <xdr:cxnSp macro="">
      <xdr:nvCxnSpPr>
        <xdr:cNvPr id="609" name="直線コネクタ 608">
          <a:extLst>
            <a:ext uri="{FF2B5EF4-FFF2-40B4-BE49-F238E27FC236}">
              <a16:creationId xmlns:a16="http://schemas.microsoft.com/office/drawing/2014/main" id="{2C1FA956-60B0-4901-B80C-3161F133AD0F}"/>
            </a:ext>
          </a:extLst>
        </xdr:cNvPr>
        <xdr:cNvCxnSpPr/>
      </xdr:nvCxnSpPr>
      <xdr:spPr>
        <a:xfrm flipV="1">
          <a:off x="19204940" y="10848975"/>
          <a:ext cx="742950" cy="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7265</xdr:rowOff>
    </xdr:from>
    <xdr:to>
      <xdr:col>107</xdr:col>
      <xdr:colOff>101600</xdr:colOff>
      <xdr:row>63</xdr:row>
      <xdr:rowOff>108865</xdr:rowOff>
    </xdr:to>
    <xdr:sp macro="" textlink="">
      <xdr:nvSpPr>
        <xdr:cNvPr id="610" name="楕円 609">
          <a:extLst>
            <a:ext uri="{FF2B5EF4-FFF2-40B4-BE49-F238E27FC236}">
              <a16:creationId xmlns:a16="http://schemas.microsoft.com/office/drawing/2014/main" id="{B6A77318-B06F-46AF-9B28-64FA25AC9887}"/>
            </a:ext>
          </a:extLst>
        </xdr:cNvPr>
        <xdr:cNvSpPr/>
      </xdr:nvSpPr>
      <xdr:spPr>
        <a:xfrm>
          <a:off x="18345150" y="1081052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53036</xdr:rowOff>
    </xdr:from>
    <xdr:to>
      <xdr:col>111</xdr:col>
      <xdr:colOff>177800</xdr:colOff>
      <xdr:row>63</xdr:row>
      <xdr:rowOff>58065</xdr:rowOff>
    </xdr:to>
    <xdr:cxnSp macro="">
      <xdr:nvCxnSpPr>
        <xdr:cNvPr id="611" name="直線コネクタ 610">
          <a:extLst>
            <a:ext uri="{FF2B5EF4-FFF2-40B4-BE49-F238E27FC236}">
              <a16:creationId xmlns:a16="http://schemas.microsoft.com/office/drawing/2014/main" id="{6FB95153-F037-4E3A-955F-E334A9EEF6C5}"/>
            </a:ext>
          </a:extLst>
        </xdr:cNvPr>
        <xdr:cNvCxnSpPr/>
      </xdr:nvCxnSpPr>
      <xdr:spPr>
        <a:xfrm flipV="1">
          <a:off x="18399760" y="1085819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13208</xdr:rowOff>
    </xdr:from>
    <xdr:to>
      <xdr:col>102</xdr:col>
      <xdr:colOff>165100</xdr:colOff>
      <xdr:row>63</xdr:row>
      <xdr:rowOff>114808</xdr:rowOff>
    </xdr:to>
    <xdr:sp macro="" textlink="">
      <xdr:nvSpPr>
        <xdr:cNvPr id="612" name="楕円 611">
          <a:extLst>
            <a:ext uri="{FF2B5EF4-FFF2-40B4-BE49-F238E27FC236}">
              <a16:creationId xmlns:a16="http://schemas.microsoft.com/office/drawing/2014/main" id="{5276A2A6-837E-42D7-9B1B-2C98B20B9B3E}"/>
            </a:ext>
          </a:extLst>
        </xdr:cNvPr>
        <xdr:cNvSpPr/>
      </xdr:nvSpPr>
      <xdr:spPr>
        <a:xfrm>
          <a:off x="17547590" y="108183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58065</xdr:rowOff>
    </xdr:from>
    <xdr:to>
      <xdr:col>107</xdr:col>
      <xdr:colOff>50800</xdr:colOff>
      <xdr:row>63</xdr:row>
      <xdr:rowOff>64008</xdr:rowOff>
    </xdr:to>
    <xdr:cxnSp macro="">
      <xdr:nvCxnSpPr>
        <xdr:cNvPr id="613" name="直線コネクタ 612">
          <a:extLst>
            <a:ext uri="{FF2B5EF4-FFF2-40B4-BE49-F238E27FC236}">
              <a16:creationId xmlns:a16="http://schemas.microsoft.com/office/drawing/2014/main" id="{4526CAC0-5B01-4386-851F-FBDD7907FA28}"/>
            </a:ext>
          </a:extLst>
        </xdr:cNvPr>
        <xdr:cNvCxnSpPr/>
      </xdr:nvCxnSpPr>
      <xdr:spPr>
        <a:xfrm flipV="1">
          <a:off x="17602200" y="10855605"/>
          <a:ext cx="79756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168656</xdr:rowOff>
    </xdr:from>
    <xdr:to>
      <xdr:col>98</xdr:col>
      <xdr:colOff>38100</xdr:colOff>
      <xdr:row>61</xdr:row>
      <xdr:rowOff>98806</xdr:rowOff>
    </xdr:to>
    <xdr:sp macro="" textlink="">
      <xdr:nvSpPr>
        <xdr:cNvPr id="614" name="楕円 613">
          <a:extLst>
            <a:ext uri="{FF2B5EF4-FFF2-40B4-BE49-F238E27FC236}">
              <a16:creationId xmlns:a16="http://schemas.microsoft.com/office/drawing/2014/main" id="{69EABF6C-5DF9-4602-8367-408B8FF21BD1}"/>
            </a:ext>
          </a:extLst>
        </xdr:cNvPr>
        <xdr:cNvSpPr/>
      </xdr:nvSpPr>
      <xdr:spPr>
        <a:xfrm>
          <a:off x="16761460" y="1045946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48006</xdr:rowOff>
    </xdr:from>
    <xdr:to>
      <xdr:col>102</xdr:col>
      <xdr:colOff>114300</xdr:colOff>
      <xdr:row>63</xdr:row>
      <xdr:rowOff>64008</xdr:rowOff>
    </xdr:to>
    <xdr:cxnSp macro="">
      <xdr:nvCxnSpPr>
        <xdr:cNvPr id="615" name="直線コネクタ 614">
          <a:extLst>
            <a:ext uri="{FF2B5EF4-FFF2-40B4-BE49-F238E27FC236}">
              <a16:creationId xmlns:a16="http://schemas.microsoft.com/office/drawing/2014/main" id="{0E96BA30-3A51-45FC-9EC2-4AA07BF49CF4}"/>
            </a:ext>
          </a:extLst>
        </xdr:cNvPr>
        <xdr:cNvCxnSpPr/>
      </xdr:nvCxnSpPr>
      <xdr:spPr>
        <a:xfrm>
          <a:off x="16804640" y="10508361"/>
          <a:ext cx="797560" cy="35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79209BD0-1A88-4315-80A8-DD04CF49302B}"/>
            </a:ext>
          </a:extLst>
        </xdr:cNvPr>
        <xdr:cNvSpPr txBox="1"/>
      </xdr:nvSpPr>
      <xdr:spPr>
        <a:xfrm>
          <a:off x="18982132" y="104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551E84A1-34B8-4815-92BA-4F54F9436856}"/>
            </a:ext>
          </a:extLst>
        </xdr:cNvPr>
        <xdr:cNvSpPr txBox="1"/>
      </xdr:nvSpPr>
      <xdr:spPr>
        <a:xfrm>
          <a:off x="18182032"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DDE3F442-4F4C-45EE-A920-40763B4C433B}"/>
            </a:ext>
          </a:extLst>
        </xdr:cNvPr>
        <xdr:cNvSpPr txBox="1"/>
      </xdr:nvSpPr>
      <xdr:spPr>
        <a:xfrm>
          <a:off x="17384472" y="1050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619" name="n_4aveValue【学校施設】&#10;一人当たり面積">
          <a:extLst>
            <a:ext uri="{FF2B5EF4-FFF2-40B4-BE49-F238E27FC236}">
              <a16:creationId xmlns:a16="http://schemas.microsoft.com/office/drawing/2014/main" id="{22B51BAB-AD6A-49AC-86E2-1C80CF1C2E4C}"/>
            </a:ext>
          </a:extLst>
        </xdr:cNvPr>
        <xdr:cNvSpPr txBox="1"/>
      </xdr:nvSpPr>
      <xdr:spPr>
        <a:xfrm>
          <a:off x="16588817" y="10811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94963</xdr:rowOff>
    </xdr:from>
    <xdr:ext cx="469744" cy="259045"/>
    <xdr:sp macro="" textlink="">
      <xdr:nvSpPr>
        <xdr:cNvPr id="620" name="n_1mainValue【学校施設】&#10;一人当たり面積">
          <a:extLst>
            <a:ext uri="{FF2B5EF4-FFF2-40B4-BE49-F238E27FC236}">
              <a16:creationId xmlns:a16="http://schemas.microsoft.com/office/drawing/2014/main" id="{83ABBF28-7C85-471F-AC22-36529142EFD0}"/>
            </a:ext>
          </a:extLst>
        </xdr:cNvPr>
        <xdr:cNvSpPr txBox="1"/>
      </xdr:nvSpPr>
      <xdr:spPr>
        <a:xfrm>
          <a:off x="18982132" y="1090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99992</xdr:rowOff>
    </xdr:from>
    <xdr:ext cx="469744" cy="259045"/>
    <xdr:sp macro="" textlink="">
      <xdr:nvSpPr>
        <xdr:cNvPr id="621" name="n_2mainValue【学校施設】&#10;一人当たり面積">
          <a:extLst>
            <a:ext uri="{FF2B5EF4-FFF2-40B4-BE49-F238E27FC236}">
              <a16:creationId xmlns:a16="http://schemas.microsoft.com/office/drawing/2014/main" id="{D25E1399-250A-451F-9930-26F7EB7D1247}"/>
            </a:ext>
          </a:extLst>
        </xdr:cNvPr>
        <xdr:cNvSpPr txBox="1"/>
      </xdr:nvSpPr>
      <xdr:spPr>
        <a:xfrm>
          <a:off x="18182032" y="1089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105935</xdr:rowOff>
    </xdr:from>
    <xdr:ext cx="469744" cy="259045"/>
    <xdr:sp macro="" textlink="">
      <xdr:nvSpPr>
        <xdr:cNvPr id="622" name="n_3mainValue【学校施設】&#10;一人当たり面積">
          <a:extLst>
            <a:ext uri="{FF2B5EF4-FFF2-40B4-BE49-F238E27FC236}">
              <a16:creationId xmlns:a16="http://schemas.microsoft.com/office/drawing/2014/main" id="{7832E80E-9804-4A63-9DD1-4C61D2B7F378}"/>
            </a:ext>
          </a:extLst>
        </xdr:cNvPr>
        <xdr:cNvSpPr txBox="1"/>
      </xdr:nvSpPr>
      <xdr:spPr>
        <a:xfrm>
          <a:off x="17384472" y="1090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115333</xdr:rowOff>
    </xdr:from>
    <xdr:ext cx="469744" cy="259045"/>
    <xdr:sp macro="" textlink="">
      <xdr:nvSpPr>
        <xdr:cNvPr id="623" name="n_4mainValue【学校施設】&#10;一人当たり面積">
          <a:extLst>
            <a:ext uri="{FF2B5EF4-FFF2-40B4-BE49-F238E27FC236}">
              <a16:creationId xmlns:a16="http://schemas.microsoft.com/office/drawing/2014/main" id="{DAA283F9-3829-475C-A723-C23EF261C347}"/>
            </a:ext>
          </a:extLst>
        </xdr:cNvPr>
        <xdr:cNvSpPr txBox="1"/>
      </xdr:nvSpPr>
      <xdr:spPr>
        <a:xfrm>
          <a:off x="16588817" y="1023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C34B157C-B1B9-412B-A0B7-6F6E226E139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C2309F8-50E0-48BE-993D-8325AEC04BDD}"/>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B0A80F7-E37C-4C86-B212-EC44D04505C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8AD6085F-720F-402D-B5C5-68082EA66997}"/>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E1D2C038-4DEF-4AB0-B864-13D012592C3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35154490-9C61-4777-9660-56BD97020D24}"/>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7CD7B8BA-95D6-4072-B2C9-AD012A693077}"/>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32999FE5-355E-43B2-B02B-CCB9AEA61856}"/>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36F1AC46-1BBC-465D-BE14-DE7B026D315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726038AD-856D-49E7-8EF9-912A35F310F0}"/>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3040D1BB-3655-4C68-A47C-DFD6BE5C6C5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821E1A08-9BF6-4C67-8EE6-BDC1BD919BAB}"/>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268C9E50-8C76-427F-9930-5D529C475D3C}"/>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9CE0BE3F-7F99-428A-B2D2-5E20E2C085A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9032D63D-7FA3-4C94-9E64-ED061ED1FC2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7812CCD3-1375-4497-88EA-125F6C5141F5}"/>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45069FF1-01FC-46CD-8C18-F33A75ECB745}"/>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A83B2E3E-712D-411C-BDDA-AE4EBF7BFBD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FFD4DE05-5243-4B6A-B3CC-34CD7029A3CE}"/>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DC0B0246-42A8-4999-99FA-DA14361E4E8D}"/>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CF315813-636D-4BDF-A85D-0D7E359C1B2E}"/>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4F32D280-71F9-4DAB-AB25-3E533E6D45A9}"/>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73501DF4-493D-4B73-BD16-A7E53C7C8051}"/>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51DB92AB-06AC-4237-9233-5419FEE8BA5B}"/>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991A28A1-5AE4-4C69-9A49-CC206163745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629CE8EB-12AA-409B-8E0A-6BC275C6666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C6AB603B-93C7-4D63-874C-DA4E493ED95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C3341408-EFAE-48AF-B3B0-BC901D4DF323}"/>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3522068F-A18C-48D0-8D0C-C6D642AA332D}"/>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4FAD32A4-7624-475B-BA77-0E45F08C6825}"/>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D0B8D99D-6A3F-4788-A093-A86D2CA132BE}"/>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5F0B2DE0-2A86-4DFF-BA78-0A33569BF7E3}"/>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0C3C69BB-357B-4488-83E9-9F30DC473B78}"/>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89A1AAB9-97E4-401C-9E08-8A438273A417}"/>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F06E54F0-98D8-4D16-904D-32FC5B73D92F}"/>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B924A62C-1817-4D49-B862-E0FAFAF41EAD}"/>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0" name="テキスト ボックス 659">
          <a:extLst>
            <a:ext uri="{FF2B5EF4-FFF2-40B4-BE49-F238E27FC236}">
              <a16:creationId xmlns:a16="http://schemas.microsoft.com/office/drawing/2014/main" id="{F80F43C0-DB25-4301-BFB4-020E48F42B75}"/>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7D58EBC2-6F1F-4B96-AE77-A150BD262933}"/>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2" name="テキスト ボックス 661">
          <a:extLst>
            <a:ext uri="{FF2B5EF4-FFF2-40B4-BE49-F238E27FC236}">
              <a16:creationId xmlns:a16="http://schemas.microsoft.com/office/drawing/2014/main" id="{BA1A6AF0-A20B-4052-9180-A0F8316FE6FC}"/>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8A559D32-CEBB-4437-AEB0-E8EB107D6CBF}"/>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4" name="直線コネクタ 663">
          <a:extLst>
            <a:ext uri="{FF2B5EF4-FFF2-40B4-BE49-F238E27FC236}">
              <a16:creationId xmlns:a16="http://schemas.microsoft.com/office/drawing/2014/main" id="{A602EAB2-652D-4DBD-B3AC-010225D29A3E}"/>
            </a:ext>
          </a:extLst>
        </xdr:cNvPr>
        <xdr:cNvCxnSpPr/>
      </xdr:nvCxnSpPr>
      <xdr:spPr>
        <a:xfrm flipV="1">
          <a:off x="14703424" y="1706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5" name="【公民館】&#10;有形固定資産減価償却率最小値テキスト">
          <a:extLst>
            <a:ext uri="{FF2B5EF4-FFF2-40B4-BE49-F238E27FC236}">
              <a16:creationId xmlns:a16="http://schemas.microsoft.com/office/drawing/2014/main" id="{7D5FEFEB-C64B-483E-A49D-0A45A8B8E260}"/>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53698789-D56F-4BE8-AC84-DC0D4642F3EE}"/>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7" name="【公民館】&#10;有形固定資産減価償却率最大値テキスト">
          <a:extLst>
            <a:ext uri="{FF2B5EF4-FFF2-40B4-BE49-F238E27FC236}">
              <a16:creationId xmlns:a16="http://schemas.microsoft.com/office/drawing/2014/main" id="{07E8868B-B99A-4E67-BBD6-33495F04F5EA}"/>
            </a:ext>
          </a:extLst>
        </xdr:cNvPr>
        <xdr:cNvSpPr txBox="1"/>
      </xdr:nvSpPr>
      <xdr:spPr>
        <a:xfrm>
          <a:off x="14742160" y="1684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8" name="直線コネクタ 667">
          <a:extLst>
            <a:ext uri="{FF2B5EF4-FFF2-40B4-BE49-F238E27FC236}">
              <a16:creationId xmlns:a16="http://schemas.microsoft.com/office/drawing/2014/main" id="{D28AF1D9-D149-41DB-8A63-0E8EE4B56524}"/>
            </a:ext>
          </a:extLst>
        </xdr:cNvPr>
        <xdr:cNvCxnSpPr/>
      </xdr:nvCxnSpPr>
      <xdr:spPr>
        <a:xfrm>
          <a:off x="14611350" y="17066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69" name="【公民館】&#10;有形固定資産減価償却率平均値テキスト">
          <a:extLst>
            <a:ext uri="{FF2B5EF4-FFF2-40B4-BE49-F238E27FC236}">
              <a16:creationId xmlns:a16="http://schemas.microsoft.com/office/drawing/2014/main" id="{EB8F8107-EB00-4AB5-BABF-AA18079B0A1C}"/>
            </a:ext>
          </a:extLst>
        </xdr:cNvPr>
        <xdr:cNvSpPr txBox="1"/>
      </xdr:nvSpPr>
      <xdr:spPr>
        <a:xfrm>
          <a:off x="14742160" y="177552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0" name="フローチャート: 判断 669">
          <a:extLst>
            <a:ext uri="{FF2B5EF4-FFF2-40B4-BE49-F238E27FC236}">
              <a16:creationId xmlns:a16="http://schemas.microsoft.com/office/drawing/2014/main" id="{35C068B8-1E10-4689-8FA4-3C14A22CBDC5}"/>
            </a:ext>
          </a:extLst>
        </xdr:cNvPr>
        <xdr:cNvSpPr/>
      </xdr:nvSpPr>
      <xdr:spPr>
        <a:xfrm>
          <a:off x="14649450" y="179076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1" name="フローチャート: 判断 670">
          <a:extLst>
            <a:ext uri="{FF2B5EF4-FFF2-40B4-BE49-F238E27FC236}">
              <a16:creationId xmlns:a16="http://schemas.microsoft.com/office/drawing/2014/main" id="{C30D08E6-D8C5-440F-BDD4-790DEF4CB237}"/>
            </a:ext>
          </a:extLst>
        </xdr:cNvPr>
        <xdr:cNvSpPr/>
      </xdr:nvSpPr>
      <xdr:spPr>
        <a:xfrm>
          <a:off x="13887450" y="178904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2" name="フローチャート: 判断 671">
          <a:extLst>
            <a:ext uri="{FF2B5EF4-FFF2-40B4-BE49-F238E27FC236}">
              <a16:creationId xmlns:a16="http://schemas.microsoft.com/office/drawing/2014/main" id="{8AE8D6CC-597A-4926-B7FF-3C8910CC5A86}"/>
            </a:ext>
          </a:extLst>
        </xdr:cNvPr>
        <xdr:cNvSpPr/>
      </xdr:nvSpPr>
      <xdr:spPr>
        <a:xfrm>
          <a:off x="13089890" y="178657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3" name="フローチャート: 判断 672">
          <a:extLst>
            <a:ext uri="{FF2B5EF4-FFF2-40B4-BE49-F238E27FC236}">
              <a16:creationId xmlns:a16="http://schemas.microsoft.com/office/drawing/2014/main" id="{55DCBFC3-8A73-44DC-86B9-F6C63B1FB7CE}"/>
            </a:ext>
          </a:extLst>
        </xdr:cNvPr>
        <xdr:cNvSpPr/>
      </xdr:nvSpPr>
      <xdr:spPr>
        <a:xfrm>
          <a:off x="12303760" y="178657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4" name="フローチャート: 判断 673">
          <a:extLst>
            <a:ext uri="{FF2B5EF4-FFF2-40B4-BE49-F238E27FC236}">
              <a16:creationId xmlns:a16="http://schemas.microsoft.com/office/drawing/2014/main" id="{7BA9B979-AD0C-4D0C-88CC-DC455A698B58}"/>
            </a:ext>
          </a:extLst>
        </xdr:cNvPr>
        <xdr:cNvSpPr/>
      </xdr:nvSpPr>
      <xdr:spPr>
        <a:xfrm>
          <a:off x="11487150" y="178809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3EA77060-3414-40F3-80F9-F74A7F9D7564}"/>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94ECB19-EF11-4F3F-BB36-31DD01D5C91E}"/>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5655931-DE8D-4706-AE35-637E52548077}"/>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DAA8C885-57D2-46CC-91E6-2FD5550BE7A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5BEE248D-F8EF-493F-985D-64C8B4C1FDC0}"/>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63500</xdr:rowOff>
    </xdr:from>
    <xdr:to>
      <xdr:col>85</xdr:col>
      <xdr:colOff>177800</xdr:colOff>
      <xdr:row>105</xdr:row>
      <xdr:rowOff>165100</xdr:rowOff>
    </xdr:to>
    <xdr:sp macro="" textlink="">
      <xdr:nvSpPr>
        <xdr:cNvPr id="680" name="楕円 679">
          <a:extLst>
            <a:ext uri="{FF2B5EF4-FFF2-40B4-BE49-F238E27FC236}">
              <a16:creationId xmlns:a16="http://schemas.microsoft.com/office/drawing/2014/main" id="{447C9F2B-6E08-43F4-BD64-D28E4090A153}"/>
            </a:ext>
          </a:extLst>
        </xdr:cNvPr>
        <xdr:cNvSpPr/>
      </xdr:nvSpPr>
      <xdr:spPr>
        <a:xfrm>
          <a:off x="14649450" y="180619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41927</xdr:rowOff>
    </xdr:from>
    <xdr:ext cx="405111" cy="259045"/>
    <xdr:sp macro="" textlink="">
      <xdr:nvSpPr>
        <xdr:cNvPr id="681" name="【公民館】&#10;有形固定資産減価償却率該当値テキスト">
          <a:extLst>
            <a:ext uri="{FF2B5EF4-FFF2-40B4-BE49-F238E27FC236}">
              <a16:creationId xmlns:a16="http://schemas.microsoft.com/office/drawing/2014/main" id="{D7EC5F0D-E95E-4671-AB27-3575FF32D3CC}"/>
            </a:ext>
          </a:extLst>
        </xdr:cNvPr>
        <xdr:cNvSpPr txBox="1"/>
      </xdr:nvSpPr>
      <xdr:spPr>
        <a:xfrm>
          <a:off x="14742160"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19686</xdr:rowOff>
    </xdr:from>
    <xdr:to>
      <xdr:col>81</xdr:col>
      <xdr:colOff>101600</xdr:colOff>
      <xdr:row>105</xdr:row>
      <xdr:rowOff>121286</xdr:rowOff>
    </xdr:to>
    <xdr:sp macro="" textlink="">
      <xdr:nvSpPr>
        <xdr:cNvPr id="682" name="楕円 681">
          <a:extLst>
            <a:ext uri="{FF2B5EF4-FFF2-40B4-BE49-F238E27FC236}">
              <a16:creationId xmlns:a16="http://schemas.microsoft.com/office/drawing/2014/main" id="{87BF4E30-9FEB-45E4-9B92-AC7648938C3C}"/>
            </a:ext>
          </a:extLst>
        </xdr:cNvPr>
        <xdr:cNvSpPr/>
      </xdr:nvSpPr>
      <xdr:spPr>
        <a:xfrm>
          <a:off x="13887450" y="1801812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70486</xdr:rowOff>
    </xdr:from>
    <xdr:to>
      <xdr:col>85</xdr:col>
      <xdr:colOff>127000</xdr:colOff>
      <xdr:row>105</xdr:row>
      <xdr:rowOff>114300</xdr:rowOff>
    </xdr:to>
    <xdr:cxnSp macro="">
      <xdr:nvCxnSpPr>
        <xdr:cNvPr id="683" name="直線コネクタ 682">
          <a:extLst>
            <a:ext uri="{FF2B5EF4-FFF2-40B4-BE49-F238E27FC236}">
              <a16:creationId xmlns:a16="http://schemas.microsoft.com/office/drawing/2014/main" id="{ECD8FA02-9281-46AF-85C7-5105F4603ABC}"/>
            </a:ext>
          </a:extLst>
        </xdr:cNvPr>
        <xdr:cNvCxnSpPr/>
      </xdr:nvCxnSpPr>
      <xdr:spPr>
        <a:xfrm>
          <a:off x="13942060" y="18070831"/>
          <a:ext cx="762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42545</xdr:rowOff>
    </xdr:from>
    <xdr:to>
      <xdr:col>76</xdr:col>
      <xdr:colOff>165100</xdr:colOff>
      <xdr:row>105</xdr:row>
      <xdr:rowOff>144145</xdr:rowOff>
    </xdr:to>
    <xdr:sp macro="" textlink="">
      <xdr:nvSpPr>
        <xdr:cNvPr id="684" name="楕円 683">
          <a:extLst>
            <a:ext uri="{FF2B5EF4-FFF2-40B4-BE49-F238E27FC236}">
              <a16:creationId xmlns:a16="http://schemas.microsoft.com/office/drawing/2014/main" id="{2A8505BA-F26E-43C5-84E7-C21F4A3D964A}"/>
            </a:ext>
          </a:extLst>
        </xdr:cNvPr>
        <xdr:cNvSpPr/>
      </xdr:nvSpPr>
      <xdr:spPr>
        <a:xfrm>
          <a:off x="13089890" y="180467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70486</xdr:rowOff>
    </xdr:from>
    <xdr:to>
      <xdr:col>81</xdr:col>
      <xdr:colOff>50800</xdr:colOff>
      <xdr:row>105</xdr:row>
      <xdr:rowOff>93345</xdr:rowOff>
    </xdr:to>
    <xdr:cxnSp macro="">
      <xdr:nvCxnSpPr>
        <xdr:cNvPr id="685" name="直線コネクタ 684">
          <a:extLst>
            <a:ext uri="{FF2B5EF4-FFF2-40B4-BE49-F238E27FC236}">
              <a16:creationId xmlns:a16="http://schemas.microsoft.com/office/drawing/2014/main" id="{5FE597A8-35E0-4CD4-B49F-2450B37EBD59}"/>
            </a:ext>
          </a:extLst>
        </xdr:cNvPr>
        <xdr:cNvCxnSpPr/>
      </xdr:nvCxnSpPr>
      <xdr:spPr>
        <a:xfrm flipV="1">
          <a:off x="13144500" y="18070831"/>
          <a:ext cx="79756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170180</xdr:rowOff>
    </xdr:from>
    <xdr:to>
      <xdr:col>72</xdr:col>
      <xdr:colOff>38100</xdr:colOff>
      <xdr:row>105</xdr:row>
      <xdr:rowOff>100330</xdr:rowOff>
    </xdr:to>
    <xdr:sp macro="" textlink="">
      <xdr:nvSpPr>
        <xdr:cNvPr id="686" name="楕円 685">
          <a:extLst>
            <a:ext uri="{FF2B5EF4-FFF2-40B4-BE49-F238E27FC236}">
              <a16:creationId xmlns:a16="http://schemas.microsoft.com/office/drawing/2014/main" id="{ECF11138-2D21-4CEB-AB1D-E6DDF2FBB942}"/>
            </a:ext>
          </a:extLst>
        </xdr:cNvPr>
        <xdr:cNvSpPr/>
      </xdr:nvSpPr>
      <xdr:spPr>
        <a:xfrm>
          <a:off x="12303760" y="180047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49530</xdr:rowOff>
    </xdr:from>
    <xdr:to>
      <xdr:col>76</xdr:col>
      <xdr:colOff>114300</xdr:colOff>
      <xdr:row>105</xdr:row>
      <xdr:rowOff>93345</xdr:rowOff>
    </xdr:to>
    <xdr:cxnSp macro="">
      <xdr:nvCxnSpPr>
        <xdr:cNvPr id="687" name="直線コネクタ 686">
          <a:extLst>
            <a:ext uri="{FF2B5EF4-FFF2-40B4-BE49-F238E27FC236}">
              <a16:creationId xmlns:a16="http://schemas.microsoft.com/office/drawing/2014/main" id="{E97FB605-648F-4BF2-9A32-BB1D32CDA53C}"/>
            </a:ext>
          </a:extLst>
        </xdr:cNvPr>
        <xdr:cNvCxnSpPr/>
      </xdr:nvCxnSpPr>
      <xdr:spPr>
        <a:xfrm>
          <a:off x="12346940" y="1805559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128270</xdr:rowOff>
    </xdr:from>
    <xdr:to>
      <xdr:col>67</xdr:col>
      <xdr:colOff>101600</xdr:colOff>
      <xdr:row>105</xdr:row>
      <xdr:rowOff>58420</xdr:rowOff>
    </xdr:to>
    <xdr:sp macro="" textlink="">
      <xdr:nvSpPr>
        <xdr:cNvPr id="688" name="楕円 687">
          <a:extLst>
            <a:ext uri="{FF2B5EF4-FFF2-40B4-BE49-F238E27FC236}">
              <a16:creationId xmlns:a16="http://schemas.microsoft.com/office/drawing/2014/main" id="{FC27B55B-D275-4F28-975A-3689CFB6CE1D}"/>
            </a:ext>
          </a:extLst>
        </xdr:cNvPr>
        <xdr:cNvSpPr/>
      </xdr:nvSpPr>
      <xdr:spPr>
        <a:xfrm>
          <a:off x="11487150" y="179628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7620</xdr:rowOff>
    </xdr:from>
    <xdr:to>
      <xdr:col>71</xdr:col>
      <xdr:colOff>177800</xdr:colOff>
      <xdr:row>105</xdr:row>
      <xdr:rowOff>49530</xdr:rowOff>
    </xdr:to>
    <xdr:cxnSp macro="">
      <xdr:nvCxnSpPr>
        <xdr:cNvPr id="689" name="直線コネクタ 688">
          <a:extLst>
            <a:ext uri="{FF2B5EF4-FFF2-40B4-BE49-F238E27FC236}">
              <a16:creationId xmlns:a16="http://schemas.microsoft.com/office/drawing/2014/main" id="{8BD4E264-FACD-419E-A6C8-5B53E7693D46}"/>
            </a:ext>
          </a:extLst>
        </xdr:cNvPr>
        <xdr:cNvCxnSpPr/>
      </xdr:nvCxnSpPr>
      <xdr:spPr>
        <a:xfrm>
          <a:off x="11541760" y="18011775"/>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690" name="n_1aveValue【公民館】&#10;有形固定資産減価償却率">
          <a:extLst>
            <a:ext uri="{FF2B5EF4-FFF2-40B4-BE49-F238E27FC236}">
              <a16:creationId xmlns:a16="http://schemas.microsoft.com/office/drawing/2014/main" id="{2F7D52CC-C82C-4F4B-8A83-9539CF176687}"/>
            </a:ext>
          </a:extLst>
        </xdr:cNvPr>
        <xdr:cNvSpPr txBox="1"/>
      </xdr:nvSpPr>
      <xdr:spPr>
        <a:xfrm>
          <a:off x="1373823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91" name="n_2aveValue【公民館】&#10;有形固定資産減価償却率">
          <a:extLst>
            <a:ext uri="{FF2B5EF4-FFF2-40B4-BE49-F238E27FC236}">
              <a16:creationId xmlns:a16="http://schemas.microsoft.com/office/drawing/2014/main" id="{61B2D077-C7D3-4961-A9B3-A1BAEA877635}"/>
            </a:ext>
          </a:extLst>
        </xdr:cNvPr>
        <xdr:cNvSpPr txBox="1"/>
      </xdr:nvSpPr>
      <xdr:spPr>
        <a:xfrm>
          <a:off x="1295718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92" name="n_3aveValue【公民館】&#10;有形固定資産減価償却率">
          <a:extLst>
            <a:ext uri="{FF2B5EF4-FFF2-40B4-BE49-F238E27FC236}">
              <a16:creationId xmlns:a16="http://schemas.microsoft.com/office/drawing/2014/main" id="{D11BB9D8-5003-49CB-B1B5-86EEEA097555}"/>
            </a:ext>
          </a:extLst>
        </xdr:cNvPr>
        <xdr:cNvSpPr txBox="1"/>
      </xdr:nvSpPr>
      <xdr:spPr>
        <a:xfrm>
          <a:off x="1217105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693" name="n_4aveValue【公民館】&#10;有形固定資産減価償却率">
          <a:extLst>
            <a:ext uri="{FF2B5EF4-FFF2-40B4-BE49-F238E27FC236}">
              <a16:creationId xmlns:a16="http://schemas.microsoft.com/office/drawing/2014/main" id="{84391DEC-46A2-4A91-A4D6-7901CE8C973F}"/>
            </a:ext>
          </a:extLst>
        </xdr:cNvPr>
        <xdr:cNvSpPr txBox="1"/>
      </xdr:nvSpPr>
      <xdr:spPr>
        <a:xfrm>
          <a:off x="11354444" y="1765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112413</xdr:rowOff>
    </xdr:from>
    <xdr:ext cx="405111" cy="259045"/>
    <xdr:sp macro="" textlink="">
      <xdr:nvSpPr>
        <xdr:cNvPr id="694" name="n_1mainValue【公民館】&#10;有形固定資産減価償却率">
          <a:extLst>
            <a:ext uri="{FF2B5EF4-FFF2-40B4-BE49-F238E27FC236}">
              <a16:creationId xmlns:a16="http://schemas.microsoft.com/office/drawing/2014/main" id="{44487EAF-A5D7-4971-9914-10BB6C5D426E}"/>
            </a:ext>
          </a:extLst>
        </xdr:cNvPr>
        <xdr:cNvSpPr txBox="1"/>
      </xdr:nvSpPr>
      <xdr:spPr>
        <a:xfrm>
          <a:off x="13738234" y="1811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135272</xdr:rowOff>
    </xdr:from>
    <xdr:ext cx="405111" cy="259045"/>
    <xdr:sp macro="" textlink="">
      <xdr:nvSpPr>
        <xdr:cNvPr id="695" name="n_2mainValue【公民館】&#10;有形固定資産減価償却率">
          <a:extLst>
            <a:ext uri="{FF2B5EF4-FFF2-40B4-BE49-F238E27FC236}">
              <a16:creationId xmlns:a16="http://schemas.microsoft.com/office/drawing/2014/main" id="{94BF5F02-0AD3-4946-AE18-555102AA42CF}"/>
            </a:ext>
          </a:extLst>
        </xdr:cNvPr>
        <xdr:cNvSpPr txBox="1"/>
      </xdr:nvSpPr>
      <xdr:spPr>
        <a:xfrm>
          <a:off x="12957184" y="1813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91457</xdr:rowOff>
    </xdr:from>
    <xdr:ext cx="405111" cy="259045"/>
    <xdr:sp macro="" textlink="">
      <xdr:nvSpPr>
        <xdr:cNvPr id="696" name="n_3mainValue【公民館】&#10;有形固定資産減価償却率">
          <a:extLst>
            <a:ext uri="{FF2B5EF4-FFF2-40B4-BE49-F238E27FC236}">
              <a16:creationId xmlns:a16="http://schemas.microsoft.com/office/drawing/2014/main" id="{0A552856-E367-4D83-93CF-BE82569D1951}"/>
            </a:ext>
          </a:extLst>
        </xdr:cNvPr>
        <xdr:cNvSpPr txBox="1"/>
      </xdr:nvSpPr>
      <xdr:spPr>
        <a:xfrm>
          <a:off x="12171054" y="1809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49547</xdr:rowOff>
    </xdr:from>
    <xdr:ext cx="405111" cy="259045"/>
    <xdr:sp macro="" textlink="">
      <xdr:nvSpPr>
        <xdr:cNvPr id="697" name="n_4mainValue【公民館】&#10;有形固定資産減価償却率">
          <a:extLst>
            <a:ext uri="{FF2B5EF4-FFF2-40B4-BE49-F238E27FC236}">
              <a16:creationId xmlns:a16="http://schemas.microsoft.com/office/drawing/2014/main" id="{31EEDEB2-844C-4E7D-AE30-7B72D192B887}"/>
            </a:ext>
          </a:extLst>
        </xdr:cNvPr>
        <xdr:cNvSpPr txBox="1"/>
      </xdr:nvSpPr>
      <xdr:spPr>
        <a:xfrm>
          <a:off x="1135444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6BB578C9-86DA-4A4B-9982-7384E0DA4004}"/>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0E6D96FB-2565-4BD3-9C62-9EAD077F06AB}"/>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F5E0A01C-3E7B-4BDF-802D-966197247847}"/>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DB3862C9-1CF5-4A69-8ECF-F3D030524CB7}"/>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2A726045-EDB7-4FBC-A9B6-F4F9F2089B2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7A5653CB-CB0D-4F36-BE5A-658CE249B2AC}"/>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00B1F1A2-49BC-44E3-929B-82BA316D24C4}"/>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7AC72E1B-C7AB-4524-99A5-FBCE38E36C08}"/>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5B0463CB-CF30-4E13-9F4E-FB0ACC6E526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C26B2D1F-AF0E-4DAA-A8DF-A91C10A2CB80}"/>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a:extLst>
            <a:ext uri="{FF2B5EF4-FFF2-40B4-BE49-F238E27FC236}">
              <a16:creationId xmlns:a16="http://schemas.microsoft.com/office/drawing/2014/main" id="{7AB69D84-DDA4-45CD-97CC-B8EF7F33A2DD}"/>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9" name="テキスト ボックス 708">
          <a:extLst>
            <a:ext uri="{FF2B5EF4-FFF2-40B4-BE49-F238E27FC236}">
              <a16:creationId xmlns:a16="http://schemas.microsoft.com/office/drawing/2014/main" id="{8747C1C6-716B-45E4-921B-693174CBEC65}"/>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a:extLst>
            <a:ext uri="{FF2B5EF4-FFF2-40B4-BE49-F238E27FC236}">
              <a16:creationId xmlns:a16="http://schemas.microsoft.com/office/drawing/2014/main" id="{0FD04AA7-6B64-4651-9F69-8E294A014333}"/>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1" name="テキスト ボックス 710">
          <a:extLst>
            <a:ext uri="{FF2B5EF4-FFF2-40B4-BE49-F238E27FC236}">
              <a16:creationId xmlns:a16="http://schemas.microsoft.com/office/drawing/2014/main" id="{11041189-D901-47D2-B0A5-F3189336B433}"/>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a:extLst>
            <a:ext uri="{FF2B5EF4-FFF2-40B4-BE49-F238E27FC236}">
              <a16:creationId xmlns:a16="http://schemas.microsoft.com/office/drawing/2014/main" id="{F306AF68-FB66-432C-A0E1-4FDB14235DCD}"/>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3" name="テキスト ボックス 712">
          <a:extLst>
            <a:ext uri="{FF2B5EF4-FFF2-40B4-BE49-F238E27FC236}">
              <a16:creationId xmlns:a16="http://schemas.microsoft.com/office/drawing/2014/main" id="{FBB1AF01-4DCA-4777-9CB2-83A03334CA53}"/>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a:extLst>
            <a:ext uri="{FF2B5EF4-FFF2-40B4-BE49-F238E27FC236}">
              <a16:creationId xmlns:a16="http://schemas.microsoft.com/office/drawing/2014/main" id="{1D868398-67F2-4016-9754-60671CF8963F}"/>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5" name="テキスト ボックス 714">
          <a:extLst>
            <a:ext uri="{FF2B5EF4-FFF2-40B4-BE49-F238E27FC236}">
              <a16:creationId xmlns:a16="http://schemas.microsoft.com/office/drawing/2014/main" id="{9E8DE974-2AD1-4F72-B6AA-D8FAC4EDF319}"/>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3514828B-429D-4D91-BC65-245792C4C09B}"/>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24CA21E4-6947-4AD9-ACBF-45247C85C8D0}"/>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D2577BDA-BFE0-40C9-8261-9D554B3540EE}"/>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19" name="直線コネクタ 718">
          <a:extLst>
            <a:ext uri="{FF2B5EF4-FFF2-40B4-BE49-F238E27FC236}">
              <a16:creationId xmlns:a16="http://schemas.microsoft.com/office/drawing/2014/main" id="{1BCE8FFF-2F84-4DDD-A7F2-0855363923D9}"/>
            </a:ext>
          </a:extLst>
        </xdr:cNvPr>
        <xdr:cNvCxnSpPr/>
      </xdr:nvCxnSpPr>
      <xdr:spPr>
        <a:xfrm flipV="1">
          <a:off x="19947254" y="17399127"/>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0" name="【公民館】&#10;一人当たり面積最小値テキスト">
          <a:extLst>
            <a:ext uri="{FF2B5EF4-FFF2-40B4-BE49-F238E27FC236}">
              <a16:creationId xmlns:a16="http://schemas.microsoft.com/office/drawing/2014/main" id="{023B411C-45ED-487D-9430-7455622706AC}"/>
            </a:ext>
          </a:extLst>
        </xdr:cNvPr>
        <xdr:cNvSpPr txBox="1"/>
      </xdr:nvSpPr>
      <xdr:spPr>
        <a:xfrm>
          <a:off x="1998599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a:extLst>
            <a:ext uri="{FF2B5EF4-FFF2-40B4-BE49-F238E27FC236}">
              <a16:creationId xmlns:a16="http://schemas.microsoft.com/office/drawing/2014/main" id="{6FB2152C-F45B-42C6-9E1E-1C712D948FFA}"/>
            </a:ext>
          </a:extLst>
        </xdr:cNvPr>
        <xdr:cNvCxnSpPr/>
      </xdr:nvCxnSpPr>
      <xdr:spPr>
        <a:xfrm>
          <a:off x="19885660" y="1858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2" name="【公民館】&#10;一人当たり面積最大値テキスト">
          <a:extLst>
            <a:ext uri="{FF2B5EF4-FFF2-40B4-BE49-F238E27FC236}">
              <a16:creationId xmlns:a16="http://schemas.microsoft.com/office/drawing/2014/main" id="{CD9A0ECC-BB68-4BF9-A88D-9B29FF17800D}"/>
            </a:ext>
          </a:extLst>
        </xdr:cNvPr>
        <xdr:cNvSpPr txBox="1"/>
      </xdr:nvSpPr>
      <xdr:spPr>
        <a:xfrm>
          <a:off x="19985990" y="1717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3" name="直線コネクタ 722">
          <a:extLst>
            <a:ext uri="{FF2B5EF4-FFF2-40B4-BE49-F238E27FC236}">
              <a16:creationId xmlns:a16="http://schemas.microsoft.com/office/drawing/2014/main" id="{F29A0BAA-D7FE-4281-9D4F-7A17240720C1}"/>
            </a:ext>
          </a:extLst>
        </xdr:cNvPr>
        <xdr:cNvCxnSpPr/>
      </xdr:nvCxnSpPr>
      <xdr:spPr>
        <a:xfrm>
          <a:off x="19885660" y="17399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4" name="【公民館】&#10;一人当たり面積平均値テキスト">
          <a:extLst>
            <a:ext uri="{FF2B5EF4-FFF2-40B4-BE49-F238E27FC236}">
              <a16:creationId xmlns:a16="http://schemas.microsoft.com/office/drawing/2014/main" id="{BF2943DD-D37A-455C-84C2-DADBC4721E7B}"/>
            </a:ext>
          </a:extLst>
        </xdr:cNvPr>
        <xdr:cNvSpPr txBox="1"/>
      </xdr:nvSpPr>
      <xdr:spPr>
        <a:xfrm>
          <a:off x="19985990" y="18193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5" name="フローチャート: 判断 724">
          <a:extLst>
            <a:ext uri="{FF2B5EF4-FFF2-40B4-BE49-F238E27FC236}">
              <a16:creationId xmlns:a16="http://schemas.microsoft.com/office/drawing/2014/main" id="{A3FF64E8-310B-47AC-BDE2-7065541EA579}"/>
            </a:ext>
          </a:extLst>
        </xdr:cNvPr>
        <xdr:cNvSpPr/>
      </xdr:nvSpPr>
      <xdr:spPr>
        <a:xfrm>
          <a:off x="19904710" y="183454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6" name="フローチャート: 判断 725">
          <a:extLst>
            <a:ext uri="{FF2B5EF4-FFF2-40B4-BE49-F238E27FC236}">
              <a16:creationId xmlns:a16="http://schemas.microsoft.com/office/drawing/2014/main" id="{1A30DC16-07DE-46A7-8E9B-A1EA56463FD5}"/>
            </a:ext>
          </a:extLst>
        </xdr:cNvPr>
        <xdr:cNvSpPr/>
      </xdr:nvSpPr>
      <xdr:spPr>
        <a:xfrm>
          <a:off x="19161760" y="1834768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7" name="フローチャート: 判断 726">
          <a:extLst>
            <a:ext uri="{FF2B5EF4-FFF2-40B4-BE49-F238E27FC236}">
              <a16:creationId xmlns:a16="http://schemas.microsoft.com/office/drawing/2014/main" id="{4B55742C-667C-4A60-BE91-9C6B063C3F23}"/>
            </a:ext>
          </a:extLst>
        </xdr:cNvPr>
        <xdr:cNvSpPr/>
      </xdr:nvSpPr>
      <xdr:spPr>
        <a:xfrm>
          <a:off x="18345150" y="183476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8" name="フローチャート: 判断 727">
          <a:extLst>
            <a:ext uri="{FF2B5EF4-FFF2-40B4-BE49-F238E27FC236}">
              <a16:creationId xmlns:a16="http://schemas.microsoft.com/office/drawing/2014/main" id="{9488FE80-24C7-474B-A34A-20682F503D89}"/>
            </a:ext>
          </a:extLst>
        </xdr:cNvPr>
        <xdr:cNvSpPr/>
      </xdr:nvSpPr>
      <xdr:spPr>
        <a:xfrm>
          <a:off x="17547590" y="1835188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29" name="フローチャート: 判断 728">
          <a:extLst>
            <a:ext uri="{FF2B5EF4-FFF2-40B4-BE49-F238E27FC236}">
              <a16:creationId xmlns:a16="http://schemas.microsoft.com/office/drawing/2014/main" id="{8263840D-7440-45A9-A63F-186E26E46D4B}"/>
            </a:ext>
          </a:extLst>
        </xdr:cNvPr>
        <xdr:cNvSpPr/>
      </xdr:nvSpPr>
      <xdr:spPr>
        <a:xfrm>
          <a:off x="16761460" y="183518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E2E79130-E39D-4408-AB9F-7D02D81B03D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116681E9-3853-4010-919B-6D2649F97B53}"/>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F8FA9422-D7EF-44E7-9740-72C540427D98}"/>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8A7F20C4-B41D-4488-804D-35DBC6899B7E}"/>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50D2D53-0919-4C56-AF69-FEB897E608F6}"/>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66548</xdr:rowOff>
    </xdr:from>
    <xdr:to>
      <xdr:col>116</xdr:col>
      <xdr:colOff>114300</xdr:colOff>
      <xdr:row>107</xdr:row>
      <xdr:rowOff>168148</xdr:rowOff>
    </xdr:to>
    <xdr:sp macro="" textlink="">
      <xdr:nvSpPr>
        <xdr:cNvPr id="735" name="楕円 734">
          <a:extLst>
            <a:ext uri="{FF2B5EF4-FFF2-40B4-BE49-F238E27FC236}">
              <a16:creationId xmlns:a16="http://schemas.microsoft.com/office/drawing/2014/main" id="{E25F3F50-F06D-417A-AEE6-BF61F6FF0F09}"/>
            </a:ext>
          </a:extLst>
        </xdr:cNvPr>
        <xdr:cNvSpPr/>
      </xdr:nvSpPr>
      <xdr:spPr>
        <a:xfrm>
          <a:off x="19904710" y="1840979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152925</xdr:rowOff>
    </xdr:from>
    <xdr:ext cx="469744" cy="259045"/>
    <xdr:sp macro="" textlink="">
      <xdr:nvSpPr>
        <xdr:cNvPr id="736" name="【公民館】&#10;一人当たり面積該当値テキスト">
          <a:extLst>
            <a:ext uri="{FF2B5EF4-FFF2-40B4-BE49-F238E27FC236}">
              <a16:creationId xmlns:a16="http://schemas.microsoft.com/office/drawing/2014/main" id="{CF78B119-18DE-48AC-9C60-7E03D2B0B57D}"/>
            </a:ext>
          </a:extLst>
        </xdr:cNvPr>
        <xdr:cNvSpPr txBox="1"/>
      </xdr:nvSpPr>
      <xdr:spPr>
        <a:xfrm>
          <a:off x="19985990" y="1832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68835</xdr:rowOff>
    </xdr:from>
    <xdr:to>
      <xdr:col>112</xdr:col>
      <xdr:colOff>38100</xdr:colOff>
      <xdr:row>107</xdr:row>
      <xdr:rowOff>170435</xdr:rowOff>
    </xdr:to>
    <xdr:sp macro="" textlink="">
      <xdr:nvSpPr>
        <xdr:cNvPr id="737" name="楕円 736">
          <a:extLst>
            <a:ext uri="{FF2B5EF4-FFF2-40B4-BE49-F238E27FC236}">
              <a16:creationId xmlns:a16="http://schemas.microsoft.com/office/drawing/2014/main" id="{5CF1131B-4786-45C5-8D5C-6007CC331950}"/>
            </a:ext>
          </a:extLst>
        </xdr:cNvPr>
        <xdr:cNvSpPr/>
      </xdr:nvSpPr>
      <xdr:spPr>
        <a:xfrm>
          <a:off x="19161760" y="184120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117348</xdr:rowOff>
    </xdr:from>
    <xdr:to>
      <xdr:col>116</xdr:col>
      <xdr:colOff>63500</xdr:colOff>
      <xdr:row>107</xdr:row>
      <xdr:rowOff>119635</xdr:rowOff>
    </xdr:to>
    <xdr:cxnSp macro="">
      <xdr:nvCxnSpPr>
        <xdr:cNvPr id="738" name="直線コネクタ 737">
          <a:extLst>
            <a:ext uri="{FF2B5EF4-FFF2-40B4-BE49-F238E27FC236}">
              <a16:creationId xmlns:a16="http://schemas.microsoft.com/office/drawing/2014/main" id="{045A452A-CB31-4500-91CE-193337C4993D}"/>
            </a:ext>
          </a:extLst>
        </xdr:cNvPr>
        <xdr:cNvCxnSpPr/>
      </xdr:nvCxnSpPr>
      <xdr:spPr>
        <a:xfrm flipV="1">
          <a:off x="19204940" y="18462498"/>
          <a:ext cx="74295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68835</xdr:rowOff>
    </xdr:from>
    <xdr:to>
      <xdr:col>107</xdr:col>
      <xdr:colOff>101600</xdr:colOff>
      <xdr:row>107</xdr:row>
      <xdr:rowOff>170435</xdr:rowOff>
    </xdr:to>
    <xdr:sp macro="" textlink="">
      <xdr:nvSpPr>
        <xdr:cNvPr id="739" name="楕円 738">
          <a:extLst>
            <a:ext uri="{FF2B5EF4-FFF2-40B4-BE49-F238E27FC236}">
              <a16:creationId xmlns:a16="http://schemas.microsoft.com/office/drawing/2014/main" id="{22E9533C-B86C-4900-A588-DE4D409C9F41}"/>
            </a:ext>
          </a:extLst>
        </xdr:cNvPr>
        <xdr:cNvSpPr/>
      </xdr:nvSpPr>
      <xdr:spPr>
        <a:xfrm>
          <a:off x="18345150" y="184120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119635</xdr:rowOff>
    </xdr:from>
    <xdr:to>
      <xdr:col>111</xdr:col>
      <xdr:colOff>177800</xdr:colOff>
      <xdr:row>107</xdr:row>
      <xdr:rowOff>119635</xdr:rowOff>
    </xdr:to>
    <xdr:cxnSp macro="">
      <xdr:nvCxnSpPr>
        <xdr:cNvPr id="740" name="直線コネクタ 739">
          <a:extLst>
            <a:ext uri="{FF2B5EF4-FFF2-40B4-BE49-F238E27FC236}">
              <a16:creationId xmlns:a16="http://schemas.microsoft.com/office/drawing/2014/main" id="{54CB2829-0817-4387-9511-96A23579D984}"/>
            </a:ext>
          </a:extLst>
        </xdr:cNvPr>
        <xdr:cNvCxnSpPr/>
      </xdr:nvCxnSpPr>
      <xdr:spPr>
        <a:xfrm>
          <a:off x="18399760" y="184666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71120</xdr:rowOff>
    </xdr:from>
    <xdr:to>
      <xdr:col>102</xdr:col>
      <xdr:colOff>165100</xdr:colOff>
      <xdr:row>108</xdr:row>
      <xdr:rowOff>1270</xdr:rowOff>
    </xdr:to>
    <xdr:sp macro="" textlink="">
      <xdr:nvSpPr>
        <xdr:cNvPr id="741" name="楕円 740">
          <a:extLst>
            <a:ext uri="{FF2B5EF4-FFF2-40B4-BE49-F238E27FC236}">
              <a16:creationId xmlns:a16="http://schemas.microsoft.com/office/drawing/2014/main" id="{9B764D2E-6A69-43D3-A531-40E1E31C4ACB}"/>
            </a:ext>
          </a:extLst>
        </xdr:cNvPr>
        <xdr:cNvSpPr/>
      </xdr:nvSpPr>
      <xdr:spPr>
        <a:xfrm>
          <a:off x="17547590" y="184143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119635</xdr:rowOff>
    </xdr:from>
    <xdr:to>
      <xdr:col>107</xdr:col>
      <xdr:colOff>50800</xdr:colOff>
      <xdr:row>107</xdr:row>
      <xdr:rowOff>121920</xdr:rowOff>
    </xdr:to>
    <xdr:cxnSp macro="">
      <xdr:nvCxnSpPr>
        <xdr:cNvPr id="742" name="直線コネクタ 741">
          <a:extLst>
            <a:ext uri="{FF2B5EF4-FFF2-40B4-BE49-F238E27FC236}">
              <a16:creationId xmlns:a16="http://schemas.microsoft.com/office/drawing/2014/main" id="{E288BD9B-6201-4F81-8727-2430C14A582B}"/>
            </a:ext>
          </a:extLst>
        </xdr:cNvPr>
        <xdr:cNvCxnSpPr/>
      </xdr:nvCxnSpPr>
      <xdr:spPr>
        <a:xfrm flipV="1">
          <a:off x="17602200" y="18466690"/>
          <a:ext cx="79756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71120</xdr:rowOff>
    </xdr:from>
    <xdr:to>
      <xdr:col>98</xdr:col>
      <xdr:colOff>38100</xdr:colOff>
      <xdr:row>108</xdr:row>
      <xdr:rowOff>1270</xdr:rowOff>
    </xdr:to>
    <xdr:sp macro="" textlink="">
      <xdr:nvSpPr>
        <xdr:cNvPr id="743" name="楕円 742">
          <a:extLst>
            <a:ext uri="{FF2B5EF4-FFF2-40B4-BE49-F238E27FC236}">
              <a16:creationId xmlns:a16="http://schemas.microsoft.com/office/drawing/2014/main" id="{A64ACFD4-A059-4740-9C60-254E779C291A}"/>
            </a:ext>
          </a:extLst>
        </xdr:cNvPr>
        <xdr:cNvSpPr/>
      </xdr:nvSpPr>
      <xdr:spPr>
        <a:xfrm>
          <a:off x="16761460" y="184143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121920</xdr:rowOff>
    </xdr:from>
    <xdr:to>
      <xdr:col>102</xdr:col>
      <xdr:colOff>114300</xdr:colOff>
      <xdr:row>107</xdr:row>
      <xdr:rowOff>121920</xdr:rowOff>
    </xdr:to>
    <xdr:cxnSp macro="">
      <xdr:nvCxnSpPr>
        <xdr:cNvPr id="744" name="直線コネクタ 743">
          <a:extLst>
            <a:ext uri="{FF2B5EF4-FFF2-40B4-BE49-F238E27FC236}">
              <a16:creationId xmlns:a16="http://schemas.microsoft.com/office/drawing/2014/main" id="{33D55917-0220-4EBC-A043-5AA12D58D53C}"/>
            </a:ext>
          </a:extLst>
        </xdr:cNvPr>
        <xdr:cNvCxnSpPr/>
      </xdr:nvCxnSpPr>
      <xdr:spPr>
        <a:xfrm>
          <a:off x="16804640" y="184689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5" name="n_1aveValue【公民館】&#10;一人当たり面積">
          <a:extLst>
            <a:ext uri="{FF2B5EF4-FFF2-40B4-BE49-F238E27FC236}">
              <a16:creationId xmlns:a16="http://schemas.microsoft.com/office/drawing/2014/main" id="{7B1E90C7-2506-4F56-9412-3DF330A4ACCB}"/>
            </a:ext>
          </a:extLst>
        </xdr:cNvPr>
        <xdr:cNvSpPr txBox="1"/>
      </xdr:nvSpPr>
      <xdr:spPr>
        <a:xfrm>
          <a:off x="18982132" y="1812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6" name="n_2aveValue【公民館】&#10;一人当たり面積">
          <a:extLst>
            <a:ext uri="{FF2B5EF4-FFF2-40B4-BE49-F238E27FC236}">
              <a16:creationId xmlns:a16="http://schemas.microsoft.com/office/drawing/2014/main" id="{C717DEE3-84FB-4A37-A625-49F9E263430F}"/>
            </a:ext>
          </a:extLst>
        </xdr:cNvPr>
        <xdr:cNvSpPr txBox="1"/>
      </xdr:nvSpPr>
      <xdr:spPr>
        <a:xfrm>
          <a:off x="18182032" y="1812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7" name="n_3aveValue【公民館】&#10;一人当たり面積">
          <a:extLst>
            <a:ext uri="{FF2B5EF4-FFF2-40B4-BE49-F238E27FC236}">
              <a16:creationId xmlns:a16="http://schemas.microsoft.com/office/drawing/2014/main" id="{BABF1D21-DFD7-4942-A83E-336C8A09CC28}"/>
            </a:ext>
          </a:extLst>
        </xdr:cNvPr>
        <xdr:cNvSpPr txBox="1"/>
      </xdr:nvSpPr>
      <xdr:spPr>
        <a:xfrm>
          <a:off x="17384472" y="1812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48" name="n_4aveValue【公民館】&#10;一人当たり面積">
          <a:extLst>
            <a:ext uri="{FF2B5EF4-FFF2-40B4-BE49-F238E27FC236}">
              <a16:creationId xmlns:a16="http://schemas.microsoft.com/office/drawing/2014/main" id="{40D5A874-81B8-447E-A830-505B43E971F8}"/>
            </a:ext>
          </a:extLst>
        </xdr:cNvPr>
        <xdr:cNvSpPr txBox="1"/>
      </xdr:nvSpPr>
      <xdr:spPr>
        <a:xfrm>
          <a:off x="16588817" y="1812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161562</xdr:rowOff>
    </xdr:from>
    <xdr:ext cx="469744" cy="259045"/>
    <xdr:sp macro="" textlink="">
      <xdr:nvSpPr>
        <xdr:cNvPr id="749" name="n_1mainValue【公民館】&#10;一人当たり面積">
          <a:extLst>
            <a:ext uri="{FF2B5EF4-FFF2-40B4-BE49-F238E27FC236}">
              <a16:creationId xmlns:a16="http://schemas.microsoft.com/office/drawing/2014/main" id="{A86FD1EB-A9F6-44E1-97AC-B81450936F04}"/>
            </a:ext>
          </a:extLst>
        </xdr:cNvPr>
        <xdr:cNvSpPr txBox="1"/>
      </xdr:nvSpPr>
      <xdr:spPr>
        <a:xfrm>
          <a:off x="18982132" y="1850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161562</xdr:rowOff>
    </xdr:from>
    <xdr:ext cx="469744" cy="259045"/>
    <xdr:sp macro="" textlink="">
      <xdr:nvSpPr>
        <xdr:cNvPr id="750" name="n_2mainValue【公民館】&#10;一人当たり面積">
          <a:extLst>
            <a:ext uri="{FF2B5EF4-FFF2-40B4-BE49-F238E27FC236}">
              <a16:creationId xmlns:a16="http://schemas.microsoft.com/office/drawing/2014/main" id="{53E9A02C-F874-46EA-AB6A-50445581F50C}"/>
            </a:ext>
          </a:extLst>
        </xdr:cNvPr>
        <xdr:cNvSpPr txBox="1"/>
      </xdr:nvSpPr>
      <xdr:spPr>
        <a:xfrm>
          <a:off x="18182032" y="1850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163847</xdr:rowOff>
    </xdr:from>
    <xdr:ext cx="469744" cy="259045"/>
    <xdr:sp macro="" textlink="">
      <xdr:nvSpPr>
        <xdr:cNvPr id="751" name="n_3mainValue【公民館】&#10;一人当たり面積">
          <a:extLst>
            <a:ext uri="{FF2B5EF4-FFF2-40B4-BE49-F238E27FC236}">
              <a16:creationId xmlns:a16="http://schemas.microsoft.com/office/drawing/2014/main" id="{8E208767-B100-4EC4-A594-584241209471}"/>
            </a:ext>
          </a:extLst>
        </xdr:cNvPr>
        <xdr:cNvSpPr txBox="1"/>
      </xdr:nvSpPr>
      <xdr:spPr>
        <a:xfrm>
          <a:off x="17384472"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163847</xdr:rowOff>
    </xdr:from>
    <xdr:ext cx="469744" cy="259045"/>
    <xdr:sp macro="" textlink="">
      <xdr:nvSpPr>
        <xdr:cNvPr id="752" name="n_4mainValue【公民館】&#10;一人当たり面積">
          <a:extLst>
            <a:ext uri="{FF2B5EF4-FFF2-40B4-BE49-F238E27FC236}">
              <a16:creationId xmlns:a16="http://schemas.microsoft.com/office/drawing/2014/main" id="{98F406AE-AEAC-4D66-BBF2-AE18114843FA}"/>
            </a:ext>
          </a:extLst>
        </xdr:cNvPr>
        <xdr:cNvSpPr txBox="1"/>
      </xdr:nvSpPr>
      <xdr:spPr>
        <a:xfrm>
          <a:off x="16588817"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E78081EF-BE60-498A-95F1-61AA76C981A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5E953428-DD71-49BF-BC26-FEBF7CE4AEB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B36283D4-5174-4E76-A994-C1B285B9B75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類似団体と比較して特に有形固定資産減価償却率が低くなっている施設は認定こども園・幼稚園・保育所であり、高くなっている施設は公営住宅である。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認定こども園・幼稚園・保育所については、ほとんどが昭和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40</a:t>
          </a:r>
          <a:r>
            <a:rPr kumimoji="1" lang="ja-JP" altLang="en-US" sz="1300">
              <a:solidFill>
                <a:schemeClr val="tx1"/>
              </a:solidFill>
              <a:latin typeface="ＭＳ Ｐゴシック" panose="020B0600070205080204" pitchFamily="50" charset="-128"/>
              <a:ea typeface="ＭＳ Ｐゴシック" panose="020B0600070205080204" pitchFamily="50" charset="-128"/>
            </a:rPr>
            <a:t>～</a:t>
          </a:r>
          <a:r>
            <a:rPr kumimoji="1" lang="en-US" altLang="ja-JP" sz="1300">
              <a:solidFill>
                <a:schemeClr val="tx1"/>
              </a:solidFill>
              <a:latin typeface="ＭＳ Ｐゴシック" panose="020B0600070205080204" pitchFamily="50" charset="-128"/>
              <a:ea typeface="ＭＳ Ｐゴシック" panose="020B0600070205080204" pitchFamily="50" charset="-128"/>
            </a:rPr>
            <a:t>50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年代の建物であったが、幼稚園については小学校との一体化による除却と改築を行い、認定こども園については、順次改修および建替えを行ったため、有形固定資産減価償却率が低下している。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公営住宅については、類似団体平均を上回っている。これは、本市の所有する公営住宅のほとんどが昭和</a:t>
          </a:r>
          <a:r>
            <a:rPr kumimoji="1" lang="en-US" altLang="ja-JP" sz="1300">
              <a:solidFill>
                <a:schemeClr val="tx1"/>
              </a:solidFill>
              <a:latin typeface="ＭＳ Ｐゴシック" panose="020B0600070205080204" pitchFamily="50" charset="-128"/>
              <a:ea typeface="ＭＳ Ｐゴシック" panose="020B0600070205080204" pitchFamily="50" charset="-128"/>
            </a:rPr>
            <a:t>30</a:t>
          </a:r>
          <a:r>
            <a:rPr kumimoji="1" lang="ja-JP" altLang="en-US" sz="1300">
              <a:solidFill>
                <a:schemeClr val="tx1"/>
              </a:solidFill>
              <a:latin typeface="ＭＳ Ｐゴシック" panose="020B0600070205080204" pitchFamily="50" charset="-128"/>
              <a:ea typeface="ＭＳ Ｐゴシック" panose="020B0600070205080204" pitchFamily="50" charset="-128"/>
            </a:rPr>
            <a:t>～</a:t>
          </a:r>
          <a:r>
            <a:rPr kumimoji="1" lang="en-US" altLang="ja-JP" sz="1300">
              <a:solidFill>
                <a:schemeClr val="tx1"/>
              </a:solidFill>
              <a:latin typeface="ＭＳ Ｐゴシック" panose="020B0600070205080204" pitchFamily="50" charset="-128"/>
              <a:ea typeface="ＭＳ Ｐゴシック" panose="020B0600070205080204" pitchFamily="50" charset="-128"/>
            </a:rPr>
            <a:t>50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年代に建設されており、耐用年数を経過しているためであるが、民間の力を活用し最も古い部類である木造住宅の除却、および既存住宅の長寿命化を進めている。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F972EB9-621E-42C4-9DFF-4D447F37F46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1B59986-6D49-48CD-B941-6FF93C08825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76F9E4B-99ED-4A01-BF23-311350E883D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F00B162-1894-497E-AE4B-EF8B42BDD74B}"/>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大阪府貝塚市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7A73CEA-BB8F-42D6-96A8-C283DF38D23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901A5AF-B1A6-4F0E-9A78-ADCF9626975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AEF2F80-B975-47BA-9F77-8EC434B17A6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2D4227F-FADC-44C4-A709-FE828B583F2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8E3767B-A37E-4038-9B1C-F4DAC4153B7D}"/>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7436093-11CC-4F39-A625-2F05E99CF82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81,420
79,585
43.93
37,910,031
37,758,607
11,679
19,798,160
30,070,420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280AA57-C47F-4280-A59F-8C716DBE5648}"/>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0F8E11-9AEA-48DE-BA47-2A3117C66DD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3BFD7F5-C18D-4060-86DD-DC18421E9A62}"/>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8B30EF2-FDB6-4D80-B1EA-B3DF028C77B6}"/>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3C27833-40FB-4F5B-9714-120AB325CAB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4AE0737-3520-490C-89F0-5C770FC2E684}"/>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30FBA9F-9277-4401-8062-6A84320345EB}"/>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D2A560-211F-4E00-A0D9-C6697965599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EA2990C-2CCA-4B1D-8C9C-4C08736B4F49}"/>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3647BD8-D6CC-49FD-A845-76FCD5247692}"/>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C7D80CF-F2CD-4EA9-8F41-717887818AB4}"/>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004C23D-2FEA-4C50-AB9A-16C2A291B9C3}"/>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860BDB0-CE71-439B-BECE-842F34DC9FC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F876DA7-DA4A-4CE9-87E2-3F24CC5C5A7D}"/>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CF85210-11F3-436E-921C-E5CE2BD0C29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012176E-12BE-4CB3-A993-B8BDE0E5C42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A80CFA4-6FD9-4A7B-9703-8438900362AC}"/>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074CE7C-7280-4CF3-A39A-9823D73F297C}"/>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F93BC1E-64DE-45BD-98F0-93E7B5E36BE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3EE5D6F-2ED0-48C4-8D63-FE18AC30F33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63FBC6E-3FEE-4A76-A5A6-CF406116A45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BC37440-C0F2-4652-BC24-CD157F7C8CEC}"/>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3D98920-768D-45DE-9A3B-35F5CE64DB5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7659754-6FB3-428D-A59A-67D2DD296F98}"/>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87058BF-A539-4030-B019-3BADBE8855C0}"/>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BB796D5-6F73-4322-8CBB-71E595CD2EAC}"/>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1836EC2-FD1C-400E-8834-E881188E75E3}"/>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F99BAED-0DBF-4CED-9347-81EEE4C8F916}"/>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C45C858-DA17-4A6B-9F5A-B34CA5983AA9}"/>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BCD6FBD-4099-4346-B4E5-F9AF103E0E6E}"/>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8BD23A1-295E-4FA3-82AC-BD9494934B20}"/>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91E9DEF-5A29-423D-9051-CDD18C6E89F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A177789-22F0-4E57-83E2-11EF4904E946}"/>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3F60737-EC37-45EF-8316-4B810543662B}"/>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513D82A-0C99-40D0-A8DF-A37C6186D4E4}"/>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4F61980-6B5E-42A2-B100-223BB60DCD05}"/>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19A302A-155E-4DA4-9332-0FB60C9D4621}"/>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523E0E1-8257-4DC8-BFC6-3307C8FBE506}"/>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954A73C-1877-4455-942C-8A37F61257F2}"/>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3E8B3715-27A3-49AC-883D-0556ADAD2AB4}"/>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37B7567-7560-46DB-A8D4-8041F1D9466C}"/>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9D3519B-9FD9-410E-9C63-1949FB6F6AA9}"/>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5398506-CDF4-44BF-A5B6-9DC551EF5CBA}"/>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0496B4C-8C20-4595-A614-2D17B70349B5}"/>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1505503-2FDF-455E-A1D5-C893FDCAB77F}"/>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26CAF02-E9BF-40B6-9DBD-E74ECA23084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E53B4E58-33EC-40E8-8DCA-38AE464D2BFA}"/>
            </a:ext>
          </a:extLst>
        </xdr:cNvPr>
        <xdr:cNvCxnSpPr/>
      </xdr:nvCxnSpPr>
      <xdr:spPr>
        <a:xfrm flipV="1">
          <a:off x="4173855" y="5884817"/>
          <a:ext cx="0" cy="1399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7B4B2AFF-A2D3-4332-A990-FAB0C385B2F5}"/>
            </a:ext>
          </a:extLst>
        </xdr:cNvPr>
        <xdr:cNvSpPr txBox="1"/>
      </xdr:nvSpPr>
      <xdr:spPr>
        <a:xfrm>
          <a:off x="4212590" y="7287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4A3FC51D-FDB1-4C31-8FE2-E0CC5EFAD8DE}"/>
            </a:ext>
          </a:extLst>
        </xdr:cNvPr>
        <xdr:cNvCxnSpPr/>
      </xdr:nvCxnSpPr>
      <xdr:spPr>
        <a:xfrm>
          <a:off x="4112260" y="7283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B9C772CB-774A-4EFE-B09D-52E3573E675E}"/>
            </a:ext>
          </a:extLst>
        </xdr:cNvPr>
        <xdr:cNvSpPr txBox="1"/>
      </xdr:nvSpPr>
      <xdr:spPr>
        <a:xfrm>
          <a:off x="4212590" y="5660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1D778F7D-C875-4E80-A7B0-DC8E1788B3E2}"/>
            </a:ext>
          </a:extLst>
        </xdr:cNvPr>
        <xdr:cNvCxnSpPr/>
      </xdr:nvCxnSpPr>
      <xdr:spPr>
        <a:xfrm>
          <a:off x="4112260" y="588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FEA327AE-85E5-49D5-A99C-1030781B5804}"/>
            </a:ext>
          </a:extLst>
        </xdr:cNvPr>
        <xdr:cNvSpPr txBox="1"/>
      </xdr:nvSpPr>
      <xdr:spPr>
        <a:xfrm>
          <a:off x="4212590" y="63434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12AAA181-B95D-4715-A056-D2537C539400}"/>
            </a:ext>
          </a:extLst>
        </xdr:cNvPr>
        <xdr:cNvSpPr/>
      </xdr:nvSpPr>
      <xdr:spPr>
        <a:xfrm>
          <a:off x="4131310" y="64863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BBD62247-F4A6-4EFE-B899-6BA868F9227B}"/>
            </a:ext>
          </a:extLst>
        </xdr:cNvPr>
        <xdr:cNvSpPr/>
      </xdr:nvSpPr>
      <xdr:spPr>
        <a:xfrm>
          <a:off x="3388360" y="647899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53A7C56F-5862-417A-A33C-7B3C8BC00DAB}"/>
            </a:ext>
          </a:extLst>
        </xdr:cNvPr>
        <xdr:cNvSpPr/>
      </xdr:nvSpPr>
      <xdr:spPr>
        <a:xfrm>
          <a:off x="2571750" y="643980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A0E428A7-5A97-42C2-A563-4B1C7EC7C74C}"/>
            </a:ext>
          </a:extLst>
        </xdr:cNvPr>
        <xdr:cNvSpPr/>
      </xdr:nvSpPr>
      <xdr:spPr>
        <a:xfrm>
          <a:off x="1774190" y="641640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9136E0E9-1061-4717-8679-1BA84A122F19}"/>
            </a:ext>
          </a:extLst>
        </xdr:cNvPr>
        <xdr:cNvSpPr/>
      </xdr:nvSpPr>
      <xdr:spPr>
        <a:xfrm>
          <a:off x="988060" y="640225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13D01AE-A6A2-4F77-B42E-EA409E19820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26ED386-01BB-4D69-9F21-7CA6C66F6C4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C514347-F109-4EE1-838F-747AE78D442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A7FB00F-E71F-455D-874A-9040151C8A4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BA93190-DBE3-4F77-B1CC-1380419CD57D}"/>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67854</xdr:rowOff>
    </xdr:from>
    <xdr:to>
      <xdr:col>24</xdr:col>
      <xdr:colOff>114300</xdr:colOff>
      <xdr:row>39</xdr:row>
      <xdr:rowOff>169454</xdr:rowOff>
    </xdr:to>
    <xdr:sp macro="" textlink="">
      <xdr:nvSpPr>
        <xdr:cNvPr id="74" name="楕円 73">
          <a:extLst>
            <a:ext uri="{FF2B5EF4-FFF2-40B4-BE49-F238E27FC236}">
              <a16:creationId xmlns:a16="http://schemas.microsoft.com/office/drawing/2014/main" id="{6184C47C-A572-4483-A085-32DB026FB254}"/>
            </a:ext>
          </a:extLst>
        </xdr:cNvPr>
        <xdr:cNvSpPr/>
      </xdr:nvSpPr>
      <xdr:spPr>
        <a:xfrm>
          <a:off x="4131310" y="675249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46281</xdr:rowOff>
    </xdr:from>
    <xdr:ext cx="405111" cy="259045"/>
    <xdr:sp macro="" textlink="">
      <xdr:nvSpPr>
        <xdr:cNvPr id="75" name="【図書館】&#10;有形固定資産減価償却率該当値テキスト">
          <a:extLst>
            <a:ext uri="{FF2B5EF4-FFF2-40B4-BE49-F238E27FC236}">
              <a16:creationId xmlns:a16="http://schemas.microsoft.com/office/drawing/2014/main" id="{ED36202B-45FC-4D48-A346-884AA5B466F4}"/>
            </a:ext>
          </a:extLst>
        </xdr:cNvPr>
        <xdr:cNvSpPr txBox="1"/>
      </xdr:nvSpPr>
      <xdr:spPr>
        <a:xfrm>
          <a:off x="4212590" y="6734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35197</xdr:rowOff>
    </xdr:from>
    <xdr:to>
      <xdr:col>20</xdr:col>
      <xdr:colOff>38100</xdr:colOff>
      <xdr:row>39</xdr:row>
      <xdr:rowOff>136797</xdr:rowOff>
    </xdr:to>
    <xdr:sp macro="" textlink="">
      <xdr:nvSpPr>
        <xdr:cNvPr id="76" name="楕円 75">
          <a:extLst>
            <a:ext uri="{FF2B5EF4-FFF2-40B4-BE49-F238E27FC236}">
              <a16:creationId xmlns:a16="http://schemas.microsoft.com/office/drawing/2014/main" id="{3702ECF6-993C-4AF6-91C8-2120BA284719}"/>
            </a:ext>
          </a:extLst>
        </xdr:cNvPr>
        <xdr:cNvSpPr/>
      </xdr:nvSpPr>
      <xdr:spPr>
        <a:xfrm>
          <a:off x="3388360" y="67217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85997</xdr:rowOff>
    </xdr:from>
    <xdr:to>
      <xdr:col>24</xdr:col>
      <xdr:colOff>63500</xdr:colOff>
      <xdr:row>39</xdr:row>
      <xdr:rowOff>118654</xdr:rowOff>
    </xdr:to>
    <xdr:cxnSp macro="">
      <xdr:nvCxnSpPr>
        <xdr:cNvPr id="77" name="直線コネクタ 76">
          <a:extLst>
            <a:ext uri="{FF2B5EF4-FFF2-40B4-BE49-F238E27FC236}">
              <a16:creationId xmlns:a16="http://schemas.microsoft.com/office/drawing/2014/main" id="{0F5A6FAA-8344-452B-A5A6-476FD0B1C460}"/>
            </a:ext>
          </a:extLst>
        </xdr:cNvPr>
        <xdr:cNvCxnSpPr/>
      </xdr:nvCxnSpPr>
      <xdr:spPr>
        <a:xfrm>
          <a:off x="3431540" y="6774452"/>
          <a:ext cx="7429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2540</xdr:rowOff>
    </xdr:from>
    <xdr:to>
      <xdr:col>15</xdr:col>
      <xdr:colOff>101600</xdr:colOff>
      <xdr:row>39</xdr:row>
      <xdr:rowOff>104140</xdr:rowOff>
    </xdr:to>
    <xdr:sp macro="" textlink="">
      <xdr:nvSpPr>
        <xdr:cNvPr id="78" name="楕円 77">
          <a:extLst>
            <a:ext uri="{FF2B5EF4-FFF2-40B4-BE49-F238E27FC236}">
              <a16:creationId xmlns:a16="http://schemas.microsoft.com/office/drawing/2014/main" id="{62712BC0-A8BA-4849-883D-8D1A7DADB453}"/>
            </a:ext>
          </a:extLst>
        </xdr:cNvPr>
        <xdr:cNvSpPr/>
      </xdr:nvSpPr>
      <xdr:spPr>
        <a:xfrm>
          <a:off x="2571750" y="66890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53340</xdr:rowOff>
    </xdr:from>
    <xdr:to>
      <xdr:col>19</xdr:col>
      <xdr:colOff>177800</xdr:colOff>
      <xdr:row>39</xdr:row>
      <xdr:rowOff>85997</xdr:rowOff>
    </xdr:to>
    <xdr:cxnSp macro="">
      <xdr:nvCxnSpPr>
        <xdr:cNvPr id="79" name="直線コネクタ 78">
          <a:extLst>
            <a:ext uri="{FF2B5EF4-FFF2-40B4-BE49-F238E27FC236}">
              <a16:creationId xmlns:a16="http://schemas.microsoft.com/office/drawing/2014/main" id="{64B937E5-53F7-42A1-A48C-50C7AC13DA5A}"/>
            </a:ext>
          </a:extLst>
        </xdr:cNvPr>
        <xdr:cNvCxnSpPr/>
      </xdr:nvCxnSpPr>
      <xdr:spPr>
        <a:xfrm>
          <a:off x="2626360" y="6743700"/>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141333</xdr:rowOff>
    </xdr:from>
    <xdr:to>
      <xdr:col>10</xdr:col>
      <xdr:colOff>165100</xdr:colOff>
      <xdr:row>39</xdr:row>
      <xdr:rowOff>71483</xdr:rowOff>
    </xdr:to>
    <xdr:sp macro="" textlink="">
      <xdr:nvSpPr>
        <xdr:cNvPr id="80" name="楕円 79">
          <a:extLst>
            <a:ext uri="{FF2B5EF4-FFF2-40B4-BE49-F238E27FC236}">
              <a16:creationId xmlns:a16="http://schemas.microsoft.com/office/drawing/2014/main" id="{5F66C118-5D93-4FD3-8F42-94874B9B254A}"/>
            </a:ext>
          </a:extLst>
        </xdr:cNvPr>
        <xdr:cNvSpPr/>
      </xdr:nvSpPr>
      <xdr:spPr>
        <a:xfrm>
          <a:off x="1774190" y="665452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20683</xdr:rowOff>
    </xdr:from>
    <xdr:to>
      <xdr:col>15</xdr:col>
      <xdr:colOff>50800</xdr:colOff>
      <xdr:row>39</xdr:row>
      <xdr:rowOff>53340</xdr:rowOff>
    </xdr:to>
    <xdr:cxnSp macro="">
      <xdr:nvCxnSpPr>
        <xdr:cNvPr id="81" name="直線コネクタ 80">
          <a:extLst>
            <a:ext uri="{FF2B5EF4-FFF2-40B4-BE49-F238E27FC236}">
              <a16:creationId xmlns:a16="http://schemas.microsoft.com/office/drawing/2014/main" id="{83A3257B-08DD-4FB4-8ABA-7947A64F60C3}"/>
            </a:ext>
          </a:extLst>
        </xdr:cNvPr>
        <xdr:cNvCxnSpPr/>
      </xdr:nvCxnSpPr>
      <xdr:spPr>
        <a:xfrm>
          <a:off x="1828800" y="6703423"/>
          <a:ext cx="7975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33565</xdr:rowOff>
    </xdr:from>
    <xdr:to>
      <xdr:col>6</xdr:col>
      <xdr:colOff>38100</xdr:colOff>
      <xdr:row>39</xdr:row>
      <xdr:rowOff>135165</xdr:rowOff>
    </xdr:to>
    <xdr:sp macro="" textlink="">
      <xdr:nvSpPr>
        <xdr:cNvPr id="82" name="楕円 81">
          <a:extLst>
            <a:ext uri="{FF2B5EF4-FFF2-40B4-BE49-F238E27FC236}">
              <a16:creationId xmlns:a16="http://schemas.microsoft.com/office/drawing/2014/main" id="{39B4AF4A-1DA2-4183-8571-282F3087C605}"/>
            </a:ext>
          </a:extLst>
        </xdr:cNvPr>
        <xdr:cNvSpPr/>
      </xdr:nvSpPr>
      <xdr:spPr>
        <a:xfrm>
          <a:off x="988060" y="671821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20683</xdr:rowOff>
    </xdr:from>
    <xdr:to>
      <xdr:col>10</xdr:col>
      <xdr:colOff>114300</xdr:colOff>
      <xdr:row>39</xdr:row>
      <xdr:rowOff>84365</xdr:rowOff>
    </xdr:to>
    <xdr:cxnSp macro="">
      <xdr:nvCxnSpPr>
        <xdr:cNvPr id="83" name="直線コネクタ 82">
          <a:extLst>
            <a:ext uri="{FF2B5EF4-FFF2-40B4-BE49-F238E27FC236}">
              <a16:creationId xmlns:a16="http://schemas.microsoft.com/office/drawing/2014/main" id="{AD65135F-D018-4E2F-A60F-481320FBE654}"/>
            </a:ext>
          </a:extLst>
        </xdr:cNvPr>
        <xdr:cNvCxnSpPr/>
      </xdr:nvCxnSpPr>
      <xdr:spPr>
        <a:xfrm flipV="1">
          <a:off x="1031240" y="6703423"/>
          <a:ext cx="797560" cy="6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D439ED03-781E-4C7B-BD62-B479A3649B32}"/>
            </a:ext>
          </a:extLst>
        </xdr:cNvPr>
        <xdr:cNvSpPr txBox="1"/>
      </xdr:nvSpPr>
      <xdr:spPr>
        <a:xfrm>
          <a:off x="32391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60FD4E7C-EE6D-4109-8F22-1EE683C223CC}"/>
            </a:ext>
          </a:extLst>
        </xdr:cNvPr>
        <xdr:cNvSpPr txBox="1"/>
      </xdr:nvSpPr>
      <xdr:spPr>
        <a:xfrm>
          <a:off x="24390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72FA5E56-93D6-4A7E-8822-68F3A717FADB}"/>
            </a:ext>
          </a:extLst>
        </xdr:cNvPr>
        <xdr:cNvSpPr txBox="1"/>
      </xdr:nvSpPr>
      <xdr:spPr>
        <a:xfrm>
          <a:off x="1641484" y="618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3C6211C3-1770-4534-99C8-370BC34DF075}"/>
            </a:ext>
          </a:extLst>
        </xdr:cNvPr>
        <xdr:cNvSpPr txBox="1"/>
      </xdr:nvSpPr>
      <xdr:spPr>
        <a:xfrm>
          <a:off x="85535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127924</xdr:rowOff>
    </xdr:from>
    <xdr:ext cx="405111" cy="259045"/>
    <xdr:sp macro="" textlink="">
      <xdr:nvSpPr>
        <xdr:cNvPr id="88" name="n_1mainValue【図書館】&#10;有形固定資産減価償却率">
          <a:extLst>
            <a:ext uri="{FF2B5EF4-FFF2-40B4-BE49-F238E27FC236}">
              <a16:creationId xmlns:a16="http://schemas.microsoft.com/office/drawing/2014/main" id="{E39F2FF4-FCAF-4A64-BB08-34B4079CC296}"/>
            </a:ext>
          </a:extLst>
        </xdr:cNvPr>
        <xdr:cNvSpPr txBox="1"/>
      </xdr:nvSpPr>
      <xdr:spPr>
        <a:xfrm>
          <a:off x="3239144" y="681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95267</xdr:rowOff>
    </xdr:from>
    <xdr:ext cx="405111" cy="259045"/>
    <xdr:sp macro="" textlink="">
      <xdr:nvSpPr>
        <xdr:cNvPr id="89" name="n_2mainValue【図書館】&#10;有形固定資産減価償却率">
          <a:extLst>
            <a:ext uri="{FF2B5EF4-FFF2-40B4-BE49-F238E27FC236}">
              <a16:creationId xmlns:a16="http://schemas.microsoft.com/office/drawing/2014/main" id="{025C2544-0B02-4D6C-BAE8-073DBBD44C26}"/>
            </a:ext>
          </a:extLst>
        </xdr:cNvPr>
        <xdr:cNvSpPr txBox="1"/>
      </xdr:nvSpPr>
      <xdr:spPr>
        <a:xfrm>
          <a:off x="243904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62610</xdr:rowOff>
    </xdr:from>
    <xdr:ext cx="405111" cy="259045"/>
    <xdr:sp macro="" textlink="">
      <xdr:nvSpPr>
        <xdr:cNvPr id="90" name="n_3mainValue【図書館】&#10;有形固定資産減価償却率">
          <a:extLst>
            <a:ext uri="{FF2B5EF4-FFF2-40B4-BE49-F238E27FC236}">
              <a16:creationId xmlns:a16="http://schemas.microsoft.com/office/drawing/2014/main" id="{8DA402C5-C105-48AF-90BA-414C0AE162B3}"/>
            </a:ext>
          </a:extLst>
        </xdr:cNvPr>
        <xdr:cNvSpPr txBox="1"/>
      </xdr:nvSpPr>
      <xdr:spPr>
        <a:xfrm>
          <a:off x="1641484" y="6745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126292</xdr:rowOff>
    </xdr:from>
    <xdr:ext cx="405111" cy="259045"/>
    <xdr:sp macro="" textlink="">
      <xdr:nvSpPr>
        <xdr:cNvPr id="91" name="n_4mainValue【図書館】&#10;有形固定資産減価償却率">
          <a:extLst>
            <a:ext uri="{FF2B5EF4-FFF2-40B4-BE49-F238E27FC236}">
              <a16:creationId xmlns:a16="http://schemas.microsoft.com/office/drawing/2014/main" id="{A08C3C63-40B5-466F-852C-DDFEBF90F4F8}"/>
            </a:ext>
          </a:extLst>
        </xdr:cNvPr>
        <xdr:cNvSpPr txBox="1"/>
      </xdr:nvSpPr>
      <xdr:spPr>
        <a:xfrm>
          <a:off x="855354" y="68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F7F4997-864E-4093-A981-11CC49C43AC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084BE70-6AD6-415D-98B6-8144004001F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4F9DBFE-E7CE-4107-B657-67E9381FE9FD}"/>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6DF22C2-6A78-4665-B067-8D4632CDABD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BF7BF22-650F-45A0-9E76-1FCF0F5835C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BE330F8-83C4-4557-8BCC-1EAA75770E7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59692E1-18C1-46CA-90D3-F2AC135B2005}"/>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0535841-3709-4FBC-869E-25BA2BD1E454}"/>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01B9932-B10E-4958-A573-F1BB43C6B944}"/>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66101BF-0FF4-40DD-B35B-73844AECF39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4372441-6EB9-4D55-9E3F-F603F5B46E5E}"/>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B3E8716-753D-4090-8EDA-87BF7786295B}"/>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7E2F96B-379D-4CA2-828E-4A76171C6CC6}"/>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C43240F-E056-4B64-AA4C-1A30151C3040}"/>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6D08B81-E88F-4CF6-B2FE-AD9900BF1ED6}"/>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CA2D7DD8-6C5D-458D-92D4-44150EE733F6}"/>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0A40B67-C322-4E8B-8F6E-07296CF87459}"/>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7455BA0C-AB70-4704-A0BF-1FA8A20DBF89}"/>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82E17DE-BEF1-4D99-AE8C-E998E3988A0B}"/>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353C04B-D61F-4DEA-8F43-007524959EF6}"/>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F2BDFC3-F4CE-4017-BAA9-526E3F8F7A79}"/>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65F9D16-0FBE-4484-968B-2E210D23BFEE}"/>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52F36CB-B49F-4E0E-B6E1-698EC131C87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34CB2F58-F0F9-4514-8AB9-0FEC7D44C26A}"/>
            </a:ext>
          </a:extLst>
        </xdr:cNvPr>
        <xdr:cNvCxnSpPr/>
      </xdr:nvCxnSpPr>
      <xdr:spPr>
        <a:xfrm flipV="1">
          <a:off x="9429115" y="567309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5AA796C8-4108-4A54-9C1F-923ADD319A46}"/>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61637CF1-FB66-41B0-A5E4-F456C0B7FAA1}"/>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753D6933-4057-4B09-90FA-2D2B76A56AE3}"/>
            </a:ext>
          </a:extLst>
        </xdr:cNvPr>
        <xdr:cNvSpPr txBox="1"/>
      </xdr:nvSpPr>
      <xdr:spPr>
        <a:xfrm>
          <a:off x="9467850" y="544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550504E4-0903-49B2-BE07-D6510DA7104D}"/>
            </a:ext>
          </a:extLst>
        </xdr:cNvPr>
        <xdr:cNvCxnSpPr/>
      </xdr:nvCxnSpPr>
      <xdr:spPr>
        <a:xfrm>
          <a:off x="9356090" y="56730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9438A042-E4B5-47E2-9942-B6303215A401}"/>
            </a:ext>
          </a:extLst>
        </xdr:cNvPr>
        <xdr:cNvSpPr txBox="1"/>
      </xdr:nvSpPr>
      <xdr:spPr>
        <a:xfrm>
          <a:off x="9467850" y="647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64B593F5-49F7-49D2-9B07-E0EFFCFC139B}"/>
            </a:ext>
          </a:extLst>
        </xdr:cNvPr>
        <xdr:cNvSpPr/>
      </xdr:nvSpPr>
      <xdr:spPr>
        <a:xfrm>
          <a:off x="9394190" y="66294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B3BA8AFE-4250-487F-B434-DA33BC2AE12D}"/>
            </a:ext>
          </a:extLst>
        </xdr:cNvPr>
        <xdr:cNvSpPr/>
      </xdr:nvSpPr>
      <xdr:spPr>
        <a:xfrm>
          <a:off x="8632190" y="66459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BBD66583-AE73-4163-BD9E-79273FC13EA7}"/>
            </a:ext>
          </a:extLst>
        </xdr:cNvPr>
        <xdr:cNvSpPr/>
      </xdr:nvSpPr>
      <xdr:spPr>
        <a:xfrm>
          <a:off x="7846060" y="6650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C981A091-B569-4EFF-80B0-F1746B0BD3C5}"/>
            </a:ext>
          </a:extLst>
        </xdr:cNvPr>
        <xdr:cNvSpPr/>
      </xdr:nvSpPr>
      <xdr:spPr>
        <a:xfrm>
          <a:off x="7029450" y="6650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14D69CEE-ED8A-4FF3-8F90-95169243947D}"/>
            </a:ext>
          </a:extLst>
        </xdr:cNvPr>
        <xdr:cNvSpPr/>
      </xdr:nvSpPr>
      <xdr:spPr>
        <a:xfrm>
          <a:off x="6231890" y="66675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8ACD3AB-6211-4CD4-ACAB-AD31C92F5626}"/>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A97D991-3FED-414D-BD55-D488B21A6F6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1217431-6F14-4C3E-A211-1DDA5B0AD1F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05A33CD-CD99-43C0-B94D-24B18D8F24CE}"/>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FB1E5ED-2784-469A-B86B-7574E86CCB78}"/>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95250</xdr:rowOff>
    </xdr:from>
    <xdr:to>
      <xdr:col>55</xdr:col>
      <xdr:colOff>50800</xdr:colOff>
      <xdr:row>40</xdr:row>
      <xdr:rowOff>25400</xdr:rowOff>
    </xdr:to>
    <xdr:sp macro="" textlink="">
      <xdr:nvSpPr>
        <xdr:cNvPr id="131" name="楕円 130">
          <a:extLst>
            <a:ext uri="{FF2B5EF4-FFF2-40B4-BE49-F238E27FC236}">
              <a16:creationId xmlns:a16="http://schemas.microsoft.com/office/drawing/2014/main" id="{70DDFD32-F56B-4956-9160-B94EE54978A7}"/>
            </a:ext>
          </a:extLst>
        </xdr:cNvPr>
        <xdr:cNvSpPr/>
      </xdr:nvSpPr>
      <xdr:spPr>
        <a:xfrm>
          <a:off x="9394190" y="677799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73677</xdr:rowOff>
    </xdr:from>
    <xdr:ext cx="469744" cy="259045"/>
    <xdr:sp macro="" textlink="">
      <xdr:nvSpPr>
        <xdr:cNvPr id="132" name="【図書館】&#10;一人当たり面積該当値テキスト">
          <a:extLst>
            <a:ext uri="{FF2B5EF4-FFF2-40B4-BE49-F238E27FC236}">
              <a16:creationId xmlns:a16="http://schemas.microsoft.com/office/drawing/2014/main" id="{241E1544-0546-4273-A255-98C80005CC11}"/>
            </a:ext>
          </a:extLst>
        </xdr:cNvPr>
        <xdr:cNvSpPr txBox="1"/>
      </xdr:nvSpPr>
      <xdr:spPr>
        <a:xfrm>
          <a:off x="9467850"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95250</xdr:rowOff>
    </xdr:from>
    <xdr:to>
      <xdr:col>50</xdr:col>
      <xdr:colOff>165100</xdr:colOff>
      <xdr:row>40</xdr:row>
      <xdr:rowOff>25400</xdr:rowOff>
    </xdr:to>
    <xdr:sp macro="" textlink="">
      <xdr:nvSpPr>
        <xdr:cNvPr id="133" name="楕円 132">
          <a:extLst>
            <a:ext uri="{FF2B5EF4-FFF2-40B4-BE49-F238E27FC236}">
              <a16:creationId xmlns:a16="http://schemas.microsoft.com/office/drawing/2014/main" id="{D704DBC6-FC16-486F-9110-EE136A7E8458}"/>
            </a:ext>
          </a:extLst>
        </xdr:cNvPr>
        <xdr:cNvSpPr/>
      </xdr:nvSpPr>
      <xdr:spPr>
        <a:xfrm>
          <a:off x="8632190" y="67779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146050</xdr:rowOff>
    </xdr:from>
    <xdr:to>
      <xdr:col>55</xdr:col>
      <xdr:colOff>0</xdr:colOff>
      <xdr:row>39</xdr:row>
      <xdr:rowOff>146050</xdr:rowOff>
    </xdr:to>
    <xdr:cxnSp macro="">
      <xdr:nvCxnSpPr>
        <xdr:cNvPr id="134" name="直線コネクタ 133">
          <a:extLst>
            <a:ext uri="{FF2B5EF4-FFF2-40B4-BE49-F238E27FC236}">
              <a16:creationId xmlns:a16="http://schemas.microsoft.com/office/drawing/2014/main" id="{6C09E365-0CB2-4135-A351-3C8AC1FC9C29}"/>
            </a:ext>
          </a:extLst>
        </xdr:cNvPr>
        <xdr:cNvCxnSpPr/>
      </xdr:nvCxnSpPr>
      <xdr:spPr>
        <a:xfrm>
          <a:off x="8686800" y="683069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107950</xdr:rowOff>
    </xdr:from>
    <xdr:to>
      <xdr:col>46</xdr:col>
      <xdr:colOff>38100</xdr:colOff>
      <xdr:row>40</xdr:row>
      <xdr:rowOff>38100</xdr:rowOff>
    </xdr:to>
    <xdr:sp macro="" textlink="">
      <xdr:nvSpPr>
        <xdr:cNvPr id="135" name="楕円 134">
          <a:extLst>
            <a:ext uri="{FF2B5EF4-FFF2-40B4-BE49-F238E27FC236}">
              <a16:creationId xmlns:a16="http://schemas.microsoft.com/office/drawing/2014/main" id="{FB8DC21C-9528-413D-99BB-447734409869}"/>
            </a:ext>
          </a:extLst>
        </xdr:cNvPr>
        <xdr:cNvSpPr/>
      </xdr:nvSpPr>
      <xdr:spPr>
        <a:xfrm>
          <a:off x="7846060" y="67925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146050</xdr:rowOff>
    </xdr:from>
    <xdr:to>
      <xdr:col>50</xdr:col>
      <xdr:colOff>114300</xdr:colOff>
      <xdr:row>39</xdr:row>
      <xdr:rowOff>158750</xdr:rowOff>
    </xdr:to>
    <xdr:cxnSp macro="">
      <xdr:nvCxnSpPr>
        <xdr:cNvPr id="136" name="直線コネクタ 135">
          <a:extLst>
            <a:ext uri="{FF2B5EF4-FFF2-40B4-BE49-F238E27FC236}">
              <a16:creationId xmlns:a16="http://schemas.microsoft.com/office/drawing/2014/main" id="{F230AD2C-B27F-40DF-95D7-1C1DDE8F2121}"/>
            </a:ext>
          </a:extLst>
        </xdr:cNvPr>
        <xdr:cNvCxnSpPr/>
      </xdr:nvCxnSpPr>
      <xdr:spPr>
        <a:xfrm flipV="1">
          <a:off x="7889240" y="6830695"/>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107950</xdr:rowOff>
    </xdr:from>
    <xdr:to>
      <xdr:col>41</xdr:col>
      <xdr:colOff>101600</xdr:colOff>
      <xdr:row>40</xdr:row>
      <xdr:rowOff>38100</xdr:rowOff>
    </xdr:to>
    <xdr:sp macro="" textlink="">
      <xdr:nvSpPr>
        <xdr:cNvPr id="137" name="楕円 136">
          <a:extLst>
            <a:ext uri="{FF2B5EF4-FFF2-40B4-BE49-F238E27FC236}">
              <a16:creationId xmlns:a16="http://schemas.microsoft.com/office/drawing/2014/main" id="{200676AA-BF00-41B1-B33A-147DEDA12AC9}"/>
            </a:ext>
          </a:extLst>
        </xdr:cNvPr>
        <xdr:cNvSpPr/>
      </xdr:nvSpPr>
      <xdr:spPr>
        <a:xfrm>
          <a:off x="7029450" y="67925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158750</xdr:rowOff>
    </xdr:from>
    <xdr:to>
      <xdr:col>45</xdr:col>
      <xdr:colOff>177800</xdr:colOff>
      <xdr:row>39</xdr:row>
      <xdr:rowOff>158750</xdr:rowOff>
    </xdr:to>
    <xdr:cxnSp macro="">
      <xdr:nvCxnSpPr>
        <xdr:cNvPr id="138" name="直線コネクタ 137">
          <a:extLst>
            <a:ext uri="{FF2B5EF4-FFF2-40B4-BE49-F238E27FC236}">
              <a16:creationId xmlns:a16="http://schemas.microsoft.com/office/drawing/2014/main" id="{8D7BD80E-7700-4D03-BCC2-4BA4A32E68EE}"/>
            </a:ext>
          </a:extLst>
        </xdr:cNvPr>
        <xdr:cNvCxnSpPr/>
      </xdr:nvCxnSpPr>
      <xdr:spPr>
        <a:xfrm>
          <a:off x="7084060" y="68472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39" name="楕円 138">
          <a:extLst>
            <a:ext uri="{FF2B5EF4-FFF2-40B4-BE49-F238E27FC236}">
              <a16:creationId xmlns:a16="http://schemas.microsoft.com/office/drawing/2014/main" id="{0F49D1A9-4D3D-4FCC-AB04-F1593259C183}"/>
            </a:ext>
          </a:extLst>
        </xdr:cNvPr>
        <xdr:cNvSpPr/>
      </xdr:nvSpPr>
      <xdr:spPr>
        <a:xfrm>
          <a:off x="6231890" y="68091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158750</xdr:rowOff>
    </xdr:from>
    <xdr:to>
      <xdr:col>41</xdr:col>
      <xdr:colOff>50800</xdr:colOff>
      <xdr:row>40</xdr:row>
      <xdr:rowOff>0</xdr:rowOff>
    </xdr:to>
    <xdr:cxnSp macro="">
      <xdr:nvCxnSpPr>
        <xdr:cNvPr id="140" name="直線コネクタ 139">
          <a:extLst>
            <a:ext uri="{FF2B5EF4-FFF2-40B4-BE49-F238E27FC236}">
              <a16:creationId xmlns:a16="http://schemas.microsoft.com/office/drawing/2014/main" id="{5ED63C7B-DDAA-4A35-ADBC-04DAF6E544F2}"/>
            </a:ext>
          </a:extLst>
        </xdr:cNvPr>
        <xdr:cNvCxnSpPr/>
      </xdr:nvCxnSpPr>
      <xdr:spPr>
        <a:xfrm flipV="1">
          <a:off x="6286500" y="6847205"/>
          <a:ext cx="797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F15A75D6-5AE0-4753-822B-1BA3F269FB4F}"/>
            </a:ext>
          </a:extLst>
        </xdr:cNvPr>
        <xdr:cNvSpPr txBox="1"/>
      </xdr:nvSpPr>
      <xdr:spPr>
        <a:xfrm>
          <a:off x="845446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541E0F15-1226-4D68-8581-F9B432A3AB72}"/>
            </a:ext>
          </a:extLst>
        </xdr:cNvPr>
        <xdr:cNvSpPr txBox="1"/>
      </xdr:nvSpPr>
      <xdr:spPr>
        <a:xfrm>
          <a:off x="7673417"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0DA73E72-F637-4F8D-99A1-5DD8CC0CCD81}"/>
            </a:ext>
          </a:extLst>
        </xdr:cNvPr>
        <xdr:cNvSpPr txBox="1"/>
      </xdr:nvSpPr>
      <xdr:spPr>
        <a:xfrm>
          <a:off x="6866332"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225F7CF1-B89A-4FAE-A0D7-E6AC9F8CA4AE}"/>
            </a:ext>
          </a:extLst>
        </xdr:cNvPr>
        <xdr:cNvSpPr txBox="1"/>
      </xdr:nvSpPr>
      <xdr:spPr>
        <a:xfrm>
          <a:off x="6068772" y="643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16527</xdr:rowOff>
    </xdr:from>
    <xdr:ext cx="469744" cy="259045"/>
    <xdr:sp macro="" textlink="">
      <xdr:nvSpPr>
        <xdr:cNvPr id="145" name="n_1mainValue【図書館】&#10;一人当たり面積">
          <a:extLst>
            <a:ext uri="{FF2B5EF4-FFF2-40B4-BE49-F238E27FC236}">
              <a16:creationId xmlns:a16="http://schemas.microsoft.com/office/drawing/2014/main" id="{92BF1B1A-4FB3-4AFB-B510-E7A1411BCC41}"/>
            </a:ext>
          </a:extLst>
        </xdr:cNvPr>
        <xdr:cNvSpPr txBox="1"/>
      </xdr:nvSpPr>
      <xdr:spPr>
        <a:xfrm>
          <a:off x="8454467" y="687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29227</xdr:rowOff>
    </xdr:from>
    <xdr:ext cx="469744" cy="259045"/>
    <xdr:sp macro="" textlink="">
      <xdr:nvSpPr>
        <xdr:cNvPr id="146" name="n_2mainValue【図書館】&#10;一人当たり面積">
          <a:extLst>
            <a:ext uri="{FF2B5EF4-FFF2-40B4-BE49-F238E27FC236}">
              <a16:creationId xmlns:a16="http://schemas.microsoft.com/office/drawing/2014/main" id="{F0B51FD2-03C2-4698-AC44-DCEBE40EC152}"/>
            </a:ext>
          </a:extLst>
        </xdr:cNvPr>
        <xdr:cNvSpPr txBox="1"/>
      </xdr:nvSpPr>
      <xdr:spPr>
        <a:xfrm>
          <a:off x="7673417" y="688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29227</xdr:rowOff>
    </xdr:from>
    <xdr:ext cx="469744" cy="259045"/>
    <xdr:sp macro="" textlink="">
      <xdr:nvSpPr>
        <xdr:cNvPr id="147" name="n_3mainValue【図書館】&#10;一人当たり面積">
          <a:extLst>
            <a:ext uri="{FF2B5EF4-FFF2-40B4-BE49-F238E27FC236}">
              <a16:creationId xmlns:a16="http://schemas.microsoft.com/office/drawing/2014/main" id="{4E376900-5925-4961-98C2-AA04FB048C68}"/>
            </a:ext>
          </a:extLst>
        </xdr:cNvPr>
        <xdr:cNvSpPr txBox="1"/>
      </xdr:nvSpPr>
      <xdr:spPr>
        <a:xfrm>
          <a:off x="6866332" y="688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41927</xdr:rowOff>
    </xdr:from>
    <xdr:ext cx="469744" cy="259045"/>
    <xdr:sp macro="" textlink="">
      <xdr:nvSpPr>
        <xdr:cNvPr id="148" name="n_4mainValue【図書館】&#10;一人当たり面積">
          <a:extLst>
            <a:ext uri="{FF2B5EF4-FFF2-40B4-BE49-F238E27FC236}">
              <a16:creationId xmlns:a16="http://schemas.microsoft.com/office/drawing/2014/main" id="{F0BBC63C-FEF8-48E6-B5FA-4933CBE79CAD}"/>
            </a:ext>
          </a:extLst>
        </xdr:cNvPr>
        <xdr:cNvSpPr txBox="1"/>
      </xdr:nvSpPr>
      <xdr:spPr>
        <a:xfrm>
          <a:off x="6068772" y="690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A877670-F7B1-4915-B1E9-4F21ADB0419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F914595-81CF-4D1E-9C55-94C60FFDFB5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40A5F4C-3E70-485A-B727-0C9EEB59C9F9}"/>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4C5B406-B3E3-43E7-97EC-0001E636ABC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22DBAFD-4324-4D77-AFF9-2F50711A3923}"/>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8A8C070-9A43-47C1-8448-6F088499A86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2E20C9A-FA7D-47AD-912D-2B83A05E1CEB}"/>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FCB7A91-E7AD-464C-9C5C-D73CFAC4630F}"/>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2928019-265A-4CE0-A337-DFC58DB63EF5}"/>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B8BC3DA-FA3F-4E1E-9D6B-2F4FBCF0AB9B}"/>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1180953-435E-4578-A63C-C36F702B94C0}"/>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6C238E0-45B3-4324-A977-90F0FC883421}"/>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12B0B2FF-1DA8-4E81-938E-8A3C29E35202}"/>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FC08D69-2395-4491-BE21-71A0B082155C}"/>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783A106D-5AAF-4A61-8B83-96E31DB6A5AF}"/>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763B3520-992F-43A3-AF4A-82DC069E020B}"/>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4495E46D-A219-4448-A613-16E95D899041}"/>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93C76A37-5C36-4E49-819F-D2AB3641590C}"/>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5CAD69E6-A5A4-4E63-A78E-1F9556E74872}"/>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B8DEF5FA-F087-4F35-A67F-3DE0977AD555}"/>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756A373F-D413-4023-B17D-E8EA551A08B1}"/>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0869E62-26AD-4726-B58F-0F1C11DAC39F}"/>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B4CD6CBE-3839-4909-9AD9-4587690147BA}"/>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A5146B3F-9459-430C-AC75-E417F799BDB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5DF1AD29-C735-44D1-8DEF-ABF17710C6DA}"/>
            </a:ext>
          </a:extLst>
        </xdr:cNvPr>
        <xdr:cNvCxnSpPr/>
      </xdr:nvCxnSpPr>
      <xdr:spPr>
        <a:xfrm flipV="1">
          <a:off x="417385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B63161FC-1F0A-4931-8C06-B3CF2B583A1A}"/>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6B1E4322-DBFB-4541-86DA-3FF2E648A0CD}"/>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AABDD2B2-6DDA-4879-A962-16087517E89E}"/>
            </a:ext>
          </a:extLst>
        </xdr:cNvPr>
        <xdr:cNvSpPr txBox="1"/>
      </xdr:nvSpPr>
      <xdr:spPr>
        <a:xfrm>
          <a:off x="4212590" y="948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1CC36C01-7B2F-46E4-8DA5-6BD48CB22D47}"/>
            </a:ext>
          </a:extLst>
        </xdr:cNvPr>
        <xdr:cNvCxnSpPr/>
      </xdr:nvCxnSpPr>
      <xdr:spPr>
        <a:xfrm>
          <a:off x="4112260" y="9717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A5178D62-B29C-4A1B-9CBB-4AE9A4D349EB}"/>
            </a:ext>
          </a:extLst>
        </xdr:cNvPr>
        <xdr:cNvSpPr txBox="1"/>
      </xdr:nvSpPr>
      <xdr:spPr>
        <a:xfrm>
          <a:off x="4212590" y="10211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D31FC664-FEF1-45A1-AD1F-C776D9CCD997}"/>
            </a:ext>
          </a:extLst>
        </xdr:cNvPr>
        <xdr:cNvSpPr/>
      </xdr:nvSpPr>
      <xdr:spPr>
        <a:xfrm>
          <a:off x="4131310" y="103543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EEE06C23-01BB-4CA1-82F5-92BA96BED6CB}"/>
            </a:ext>
          </a:extLst>
        </xdr:cNvPr>
        <xdr:cNvSpPr/>
      </xdr:nvSpPr>
      <xdr:spPr>
        <a:xfrm>
          <a:off x="3388360" y="10333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922811C5-7430-4445-9B99-A17BF65083B9}"/>
            </a:ext>
          </a:extLst>
        </xdr:cNvPr>
        <xdr:cNvSpPr/>
      </xdr:nvSpPr>
      <xdr:spPr>
        <a:xfrm>
          <a:off x="2571750" y="103047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41234B64-DE3F-41FD-A05D-8E54F81FE171}"/>
            </a:ext>
          </a:extLst>
        </xdr:cNvPr>
        <xdr:cNvSpPr/>
      </xdr:nvSpPr>
      <xdr:spPr>
        <a:xfrm>
          <a:off x="1774190" y="1028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7223A13C-3182-48B3-AEF2-BFF54268E945}"/>
            </a:ext>
          </a:extLst>
        </xdr:cNvPr>
        <xdr:cNvSpPr/>
      </xdr:nvSpPr>
      <xdr:spPr>
        <a:xfrm>
          <a:off x="988060" y="10293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F0DB222-DB30-487B-935D-6714F856EC9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4B703B4-2505-4AD5-95C3-D029398E05D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9FF4A97-6DE9-438F-8B8E-7C3CC014D932}"/>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E5D8221-ED59-4DF2-AA38-519A2983AE6A}"/>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7D3C19D-54AB-4B1B-BAEA-1623A81FC49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90170</xdr:rowOff>
    </xdr:from>
    <xdr:to>
      <xdr:col>24</xdr:col>
      <xdr:colOff>114300</xdr:colOff>
      <xdr:row>63</xdr:row>
      <xdr:rowOff>20320</xdr:rowOff>
    </xdr:to>
    <xdr:sp macro="" textlink="">
      <xdr:nvSpPr>
        <xdr:cNvPr id="189" name="楕円 188">
          <a:extLst>
            <a:ext uri="{FF2B5EF4-FFF2-40B4-BE49-F238E27FC236}">
              <a16:creationId xmlns:a16="http://schemas.microsoft.com/office/drawing/2014/main" id="{CEC77ED0-5377-4F71-BAB5-8767FB58EDB4}"/>
            </a:ext>
          </a:extLst>
        </xdr:cNvPr>
        <xdr:cNvSpPr/>
      </xdr:nvSpPr>
      <xdr:spPr>
        <a:xfrm>
          <a:off x="4131310" y="107238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68597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EC1A7BC9-0F55-4DA5-97E9-E585C5AFE818}"/>
            </a:ext>
          </a:extLst>
        </xdr:cNvPr>
        <xdr:cNvSpPr txBox="1"/>
      </xdr:nvSpPr>
      <xdr:spPr>
        <a:xfrm>
          <a:off x="4212590" y="1069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73025</xdr:rowOff>
    </xdr:from>
    <xdr:to>
      <xdr:col>20</xdr:col>
      <xdr:colOff>38100</xdr:colOff>
      <xdr:row>63</xdr:row>
      <xdr:rowOff>3175</xdr:rowOff>
    </xdr:to>
    <xdr:sp macro="" textlink="">
      <xdr:nvSpPr>
        <xdr:cNvPr id="191" name="楕円 190">
          <a:extLst>
            <a:ext uri="{FF2B5EF4-FFF2-40B4-BE49-F238E27FC236}">
              <a16:creationId xmlns:a16="http://schemas.microsoft.com/office/drawing/2014/main" id="{C91CBC5C-D45E-44D9-897F-E54BB572BD34}"/>
            </a:ext>
          </a:extLst>
        </xdr:cNvPr>
        <xdr:cNvSpPr/>
      </xdr:nvSpPr>
      <xdr:spPr>
        <a:xfrm>
          <a:off x="3388360" y="107029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123825</xdr:rowOff>
    </xdr:from>
    <xdr:to>
      <xdr:col>24</xdr:col>
      <xdr:colOff>63500</xdr:colOff>
      <xdr:row>62</xdr:row>
      <xdr:rowOff>140970</xdr:rowOff>
    </xdr:to>
    <xdr:cxnSp macro="">
      <xdr:nvCxnSpPr>
        <xdr:cNvPr id="192" name="直線コネクタ 191">
          <a:extLst>
            <a:ext uri="{FF2B5EF4-FFF2-40B4-BE49-F238E27FC236}">
              <a16:creationId xmlns:a16="http://schemas.microsoft.com/office/drawing/2014/main" id="{B40B4FBB-FD66-4455-A91C-7AF9612D974C}"/>
            </a:ext>
          </a:extLst>
        </xdr:cNvPr>
        <xdr:cNvCxnSpPr/>
      </xdr:nvCxnSpPr>
      <xdr:spPr>
        <a:xfrm>
          <a:off x="3431540" y="10755630"/>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31115</xdr:rowOff>
    </xdr:from>
    <xdr:to>
      <xdr:col>15</xdr:col>
      <xdr:colOff>101600</xdr:colOff>
      <xdr:row>62</xdr:row>
      <xdr:rowOff>132715</xdr:rowOff>
    </xdr:to>
    <xdr:sp macro="" textlink="">
      <xdr:nvSpPr>
        <xdr:cNvPr id="193" name="楕円 192">
          <a:extLst>
            <a:ext uri="{FF2B5EF4-FFF2-40B4-BE49-F238E27FC236}">
              <a16:creationId xmlns:a16="http://schemas.microsoft.com/office/drawing/2014/main" id="{00152BFB-F3AC-4C8E-A60A-50BD1FB9ED14}"/>
            </a:ext>
          </a:extLst>
        </xdr:cNvPr>
        <xdr:cNvSpPr/>
      </xdr:nvSpPr>
      <xdr:spPr>
        <a:xfrm>
          <a:off x="2571750" y="1065911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81915</xdr:rowOff>
    </xdr:from>
    <xdr:to>
      <xdr:col>19</xdr:col>
      <xdr:colOff>177800</xdr:colOff>
      <xdr:row>62</xdr:row>
      <xdr:rowOff>123825</xdr:rowOff>
    </xdr:to>
    <xdr:cxnSp macro="">
      <xdr:nvCxnSpPr>
        <xdr:cNvPr id="194" name="直線コネクタ 193">
          <a:extLst>
            <a:ext uri="{FF2B5EF4-FFF2-40B4-BE49-F238E27FC236}">
              <a16:creationId xmlns:a16="http://schemas.microsoft.com/office/drawing/2014/main" id="{4416F8E9-6D02-498C-B8D1-FB4083C0288F}"/>
            </a:ext>
          </a:extLst>
        </xdr:cNvPr>
        <xdr:cNvCxnSpPr/>
      </xdr:nvCxnSpPr>
      <xdr:spPr>
        <a:xfrm>
          <a:off x="2626360" y="10713720"/>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162560</xdr:rowOff>
    </xdr:from>
    <xdr:to>
      <xdr:col>10</xdr:col>
      <xdr:colOff>165100</xdr:colOff>
      <xdr:row>62</xdr:row>
      <xdr:rowOff>92710</xdr:rowOff>
    </xdr:to>
    <xdr:sp macro="" textlink="">
      <xdr:nvSpPr>
        <xdr:cNvPr id="195" name="楕円 194">
          <a:extLst>
            <a:ext uri="{FF2B5EF4-FFF2-40B4-BE49-F238E27FC236}">
              <a16:creationId xmlns:a16="http://schemas.microsoft.com/office/drawing/2014/main" id="{14EB1DB8-C0AC-403F-B3AE-F8E61E4D8BEE}"/>
            </a:ext>
          </a:extLst>
        </xdr:cNvPr>
        <xdr:cNvSpPr/>
      </xdr:nvSpPr>
      <xdr:spPr>
        <a:xfrm>
          <a:off x="1774190" y="106229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41910</xdr:rowOff>
    </xdr:from>
    <xdr:to>
      <xdr:col>15</xdr:col>
      <xdr:colOff>50800</xdr:colOff>
      <xdr:row>62</xdr:row>
      <xdr:rowOff>81915</xdr:rowOff>
    </xdr:to>
    <xdr:cxnSp macro="">
      <xdr:nvCxnSpPr>
        <xdr:cNvPr id="196" name="直線コネクタ 195">
          <a:extLst>
            <a:ext uri="{FF2B5EF4-FFF2-40B4-BE49-F238E27FC236}">
              <a16:creationId xmlns:a16="http://schemas.microsoft.com/office/drawing/2014/main" id="{24344360-7490-40E5-9C26-9EDD44789F53}"/>
            </a:ext>
          </a:extLst>
        </xdr:cNvPr>
        <xdr:cNvCxnSpPr/>
      </xdr:nvCxnSpPr>
      <xdr:spPr>
        <a:xfrm>
          <a:off x="1828800" y="1067371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153035</xdr:rowOff>
    </xdr:from>
    <xdr:to>
      <xdr:col>6</xdr:col>
      <xdr:colOff>38100</xdr:colOff>
      <xdr:row>62</xdr:row>
      <xdr:rowOff>83185</xdr:rowOff>
    </xdr:to>
    <xdr:sp macro="" textlink="">
      <xdr:nvSpPr>
        <xdr:cNvPr id="197" name="楕円 196">
          <a:extLst>
            <a:ext uri="{FF2B5EF4-FFF2-40B4-BE49-F238E27FC236}">
              <a16:creationId xmlns:a16="http://schemas.microsoft.com/office/drawing/2014/main" id="{D9858880-7D8D-40D1-8B90-A586C21083EB}"/>
            </a:ext>
          </a:extLst>
        </xdr:cNvPr>
        <xdr:cNvSpPr/>
      </xdr:nvSpPr>
      <xdr:spPr>
        <a:xfrm>
          <a:off x="988060" y="106114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32385</xdr:rowOff>
    </xdr:from>
    <xdr:to>
      <xdr:col>10</xdr:col>
      <xdr:colOff>114300</xdr:colOff>
      <xdr:row>62</xdr:row>
      <xdr:rowOff>41910</xdr:rowOff>
    </xdr:to>
    <xdr:cxnSp macro="">
      <xdr:nvCxnSpPr>
        <xdr:cNvPr id="198" name="直線コネクタ 197">
          <a:extLst>
            <a:ext uri="{FF2B5EF4-FFF2-40B4-BE49-F238E27FC236}">
              <a16:creationId xmlns:a16="http://schemas.microsoft.com/office/drawing/2014/main" id="{5D07D2C4-5D23-4858-A771-9E408062A99A}"/>
            </a:ext>
          </a:extLst>
        </xdr:cNvPr>
        <xdr:cNvCxnSpPr/>
      </xdr:nvCxnSpPr>
      <xdr:spPr>
        <a:xfrm>
          <a:off x="1031240" y="10660380"/>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71DEFA94-97FD-4B30-8663-66FA18691DD2}"/>
            </a:ext>
          </a:extLst>
        </xdr:cNvPr>
        <xdr:cNvSpPr txBox="1"/>
      </xdr:nvSpPr>
      <xdr:spPr>
        <a:xfrm>
          <a:off x="32391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20858686-015F-423F-9A30-4E08CC702089}"/>
            </a:ext>
          </a:extLst>
        </xdr:cNvPr>
        <xdr:cNvSpPr txBox="1"/>
      </xdr:nvSpPr>
      <xdr:spPr>
        <a:xfrm>
          <a:off x="24390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96C5F9BD-4E9E-440C-B784-2C25B0E695CE}"/>
            </a:ext>
          </a:extLst>
        </xdr:cNvPr>
        <xdr:cNvSpPr txBox="1"/>
      </xdr:nvSpPr>
      <xdr:spPr>
        <a:xfrm>
          <a:off x="164148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FDBAAEE9-19D2-403E-9862-614777A24BE6}"/>
            </a:ext>
          </a:extLst>
        </xdr:cNvPr>
        <xdr:cNvSpPr txBox="1"/>
      </xdr:nvSpPr>
      <xdr:spPr>
        <a:xfrm>
          <a:off x="85535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165752</xdr:rowOff>
    </xdr:from>
    <xdr:ext cx="405111" cy="259045"/>
    <xdr:sp macro="" textlink="">
      <xdr:nvSpPr>
        <xdr:cNvPr id="203" name="n_1mainValue【体育館・プール】&#10;有形固定資産減価償却率">
          <a:extLst>
            <a:ext uri="{FF2B5EF4-FFF2-40B4-BE49-F238E27FC236}">
              <a16:creationId xmlns:a16="http://schemas.microsoft.com/office/drawing/2014/main" id="{F24F6D7E-866E-4332-9E1E-55740D3B17E3}"/>
            </a:ext>
          </a:extLst>
        </xdr:cNvPr>
        <xdr:cNvSpPr txBox="1"/>
      </xdr:nvSpPr>
      <xdr:spPr>
        <a:xfrm>
          <a:off x="3239144" y="1079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123842</xdr:rowOff>
    </xdr:from>
    <xdr:ext cx="405111" cy="259045"/>
    <xdr:sp macro="" textlink="">
      <xdr:nvSpPr>
        <xdr:cNvPr id="204" name="n_2mainValue【体育館・プール】&#10;有形固定資産減価償却率">
          <a:extLst>
            <a:ext uri="{FF2B5EF4-FFF2-40B4-BE49-F238E27FC236}">
              <a16:creationId xmlns:a16="http://schemas.microsoft.com/office/drawing/2014/main" id="{4F659CEB-3823-4CCE-B47B-C174C33E2B8D}"/>
            </a:ext>
          </a:extLst>
        </xdr:cNvPr>
        <xdr:cNvSpPr txBox="1"/>
      </xdr:nvSpPr>
      <xdr:spPr>
        <a:xfrm>
          <a:off x="2439044" y="1075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83837</xdr:rowOff>
    </xdr:from>
    <xdr:ext cx="405111" cy="259045"/>
    <xdr:sp macro="" textlink="">
      <xdr:nvSpPr>
        <xdr:cNvPr id="205" name="n_3mainValue【体育館・プール】&#10;有形固定資産減価償却率">
          <a:extLst>
            <a:ext uri="{FF2B5EF4-FFF2-40B4-BE49-F238E27FC236}">
              <a16:creationId xmlns:a16="http://schemas.microsoft.com/office/drawing/2014/main" id="{D1159602-55EC-4B7C-BA1A-E0C2CA058CC8}"/>
            </a:ext>
          </a:extLst>
        </xdr:cNvPr>
        <xdr:cNvSpPr txBox="1"/>
      </xdr:nvSpPr>
      <xdr:spPr>
        <a:xfrm>
          <a:off x="1641484"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74312</xdr:rowOff>
    </xdr:from>
    <xdr:ext cx="405111" cy="259045"/>
    <xdr:sp macro="" textlink="">
      <xdr:nvSpPr>
        <xdr:cNvPr id="206" name="n_4mainValue【体育館・プール】&#10;有形固定資産減価償却率">
          <a:extLst>
            <a:ext uri="{FF2B5EF4-FFF2-40B4-BE49-F238E27FC236}">
              <a16:creationId xmlns:a16="http://schemas.microsoft.com/office/drawing/2014/main" id="{207C9613-948C-4614-8765-7E90858FF59F}"/>
            </a:ext>
          </a:extLst>
        </xdr:cNvPr>
        <xdr:cNvSpPr txBox="1"/>
      </xdr:nvSpPr>
      <xdr:spPr>
        <a:xfrm>
          <a:off x="855354"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EC97C1A-7760-4B33-9E83-4D2D263925E9}"/>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75AF3AD-9747-445C-822F-6D49ED4D7A6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9BCB0E1-2379-4377-B2EB-C2AD6D9C234D}"/>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90EBE11-06B3-42F5-8441-F06281B49926}"/>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A97F15E-E5C5-4F1C-9F94-F507F31CF6D0}"/>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0AFFEDE-C237-4468-BF3B-20B3901B637F}"/>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BE1761E-3DD9-48EE-9647-486E6D11517E}"/>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1A0268F-31DA-45E8-93D1-061C62DF2CBA}"/>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1C47AB2-87F5-43A5-95A5-32817DB92494}"/>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75337A6-A6F7-4F5C-8F1F-03D050717982}"/>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46E1718-123C-4846-B53D-51598675CEDE}"/>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C09A4ACF-284F-4346-BFEB-DAE9B0BC056C}"/>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0DD6B0C-C4AB-4461-98C5-C08B6D9C5F0A}"/>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47174881-B8D6-4F1F-B260-00F485B37104}"/>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B72FE5A-53CF-4E2B-8DDA-A7F14B7F6CD7}"/>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F691AD24-03EF-4E3F-9D02-EEC349673F45}"/>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69FE51B-1232-45C6-827F-1E27011E6F62}"/>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34D18CA-B3C0-44F3-ABA3-00AEA9632236}"/>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4A5A1A9-EB27-419B-B9A4-18CE0358A3A4}"/>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209E99A5-A815-4DDC-8CF8-C7AC492BCB49}"/>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ED9C246-A844-47A1-94AB-5FAD1270FF48}"/>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45B3A36-101C-440E-AD56-22741EBAA291}"/>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5D3FEE54-385C-4A8B-A999-52E867772DB9}"/>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352DE49F-F067-4B9F-9FA5-42984444166D}"/>
            </a:ext>
          </a:extLst>
        </xdr:cNvPr>
        <xdr:cNvCxnSpPr/>
      </xdr:nvCxnSpPr>
      <xdr:spPr>
        <a:xfrm flipV="1">
          <a:off x="9429115" y="971359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8ED4026E-83E7-4C73-AF7D-15D1C91A8920}"/>
            </a:ext>
          </a:extLst>
        </xdr:cNvPr>
        <xdr:cNvSpPr txBox="1"/>
      </xdr:nvSpPr>
      <xdr:spPr>
        <a:xfrm>
          <a:off x="9467850"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892BE7B7-B096-4AB4-80C0-93D4024C239E}"/>
            </a:ext>
          </a:extLst>
        </xdr:cNvPr>
        <xdr:cNvCxnSpPr/>
      </xdr:nvCxnSpPr>
      <xdr:spPr>
        <a:xfrm>
          <a:off x="9356090" y="110204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A76F2FDD-74AA-4F5D-B35D-988BD110F73B}"/>
            </a:ext>
          </a:extLst>
        </xdr:cNvPr>
        <xdr:cNvSpPr txBox="1"/>
      </xdr:nvSpPr>
      <xdr:spPr>
        <a:xfrm>
          <a:off x="9467850" y="948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79C7E8F4-1C45-4CF9-89C5-5601569E5CEB}"/>
            </a:ext>
          </a:extLst>
        </xdr:cNvPr>
        <xdr:cNvCxnSpPr/>
      </xdr:nvCxnSpPr>
      <xdr:spPr>
        <a:xfrm>
          <a:off x="9356090" y="971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9CD11413-3807-4479-B79A-CF736D6427A3}"/>
            </a:ext>
          </a:extLst>
        </xdr:cNvPr>
        <xdr:cNvSpPr txBox="1"/>
      </xdr:nvSpPr>
      <xdr:spPr>
        <a:xfrm>
          <a:off x="9467850" y="10563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CC4DB8C6-053E-47FB-8C6C-14D9CC3F3AFB}"/>
            </a:ext>
          </a:extLst>
        </xdr:cNvPr>
        <xdr:cNvSpPr/>
      </xdr:nvSpPr>
      <xdr:spPr>
        <a:xfrm>
          <a:off x="9394190" y="1071626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B5A3E081-5343-484D-9905-78C6867BCBB8}"/>
            </a:ext>
          </a:extLst>
        </xdr:cNvPr>
        <xdr:cNvSpPr/>
      </xdr:nvSpPr>
      <xdr:spPr>
        <a:xfrm>
          <a:off x="8632190" y="107181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BEF3A1A6-DE88-4F63-BA42-5B92DFF34623}"/>
            </a:ext>
          </a:extLst>
        </xdr:cNvPr>
        <xdr:cNvSpPr/>
      </xdr:nvSpPr>
      <xdr:spPr>
        <a:xfrm>
          <a:off x="7846060" y="10723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E2A056F7-CDC2-4C8B-A4A2-F66725101C17}"/>
            </a:ext>
          </a:extLst>
        </xdr:cNvPr>
        <xdr:cNvSpPr/>
      </xdr:nvSpPr>
      <xdr:spPr>
        <a:xfrm>
          <a:off x="7029450" y="1071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BE071953-1001-4D65-A9AC-E84914492F6E}"/>
            </a:ext>
          </a:extLst>
        </xdr:cNvPr>
        <xdr:cNvSpPr/>
      </xdr:nvSpPr>
      <xdr:spPr>
        <a:xfrm>
          <a:off x="6231890" y="10655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C0897EF-F5BE-4E5A-A893-3A2965E0C21C}"/>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875E693-FEEC-4F5E-8725-46E4C2FD7F6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619F747-D6BF-443B-8F7C-13EA7D7F8F5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A3EDE17-2BC9-4EEB-8651-1043DE0579D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7DDB464-F9B7-407E-846B-13C5B1DA07C1}"/>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29210</xdr:rowOff>
    </xdr:from>
    <xdr:to>
      <xdr:col>55</xdr:col>
      <xdr:colOff>50800</xdr:colOff>
      <xdr:row>63</xdr:row>
      <xdr:rowOff>130810</xdr:rowOff>
    </xdr:to>
    <xdr:sp macro="" textlink="">
      <xdr:nvSpPr>
        <xdr:cNvPr id="246" name="楕円 245">
          <a:extLst>
            <a:ext uri="{FF2B5EF4-FFF2-40B4-BE49-F238E27FC236}">
              <a16:creationId xmlns:a16="http://schemas.microsoft.com/office/drawing/2014/main" id="{8FD208E9-BC46-4592-84EE-3B9D85AF1558}"/>
            </a:ext>
          </a:extLst>
        </xdr:cNvPr>
        <xdr:cNvSpPr/>
      </xdr:nvSpPr>
      <xdr:spPr>
        <a:xfrm>
          <a:off x="9394190" y="10828655"/>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7637</xdr:rowOff>
    </xdr:from>
    <xdr:ext cx="469744" cy="259045"/>
    <xdr:sp macro="" textlink="">
      <xdr:nvSpPr>
        <xdr:cNvPr id="247" name="【体育館・プール】&#10;一人当たり面積該当値テキスト">
          <a:extLst>
            <a:ext uri="{FF2B5EF4-FFF2-40B4-BE49-F238E27FC236}">
              <a16:creationId xmlns:a16="http://schemas.microsoft.com/office/drawing/2014/main" id="{F46DB47F-A641-4C29-9EE6-9C2B51405851}"/>
            </a:ext>
          </a:extLst>
        </xdr:cNvPr>
        <xdr:cNvSpPr txBox="1"/>
      </xdr:nvSpPr>
      <xdr:spPr>
        <a:xfrm>
          <a:off x="9467850"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31115</xdr:rowOff>
    </xdr:from>
    <xdr:to>
      <xdr:col>50</xdr:col>
      <xdr:colOff>165100</xdr:colOff>
      <xdr:row>63</xdr:row>
      <xdr:rowOff>132715</xdr:rowOff>
    </xdr:to>
    <xdr:sp macro="" textlink="">
      <xdr:nvSpPr>
        <xdr:cNvPr id="248" name="楕円 247">
          <a:extLst>
            <a:ext uri="{FF2B5EF4-FFF2-40B4-BE49-F238E27FC236}">
              <a16:creationId xmlns:a16="http://schemas.microsoft.com/office/drawing/2014/main" id="{3B96487B-2A77-475E-8C29-B85918D99F7F}"/>
            </a:ext>
          </a:extLst>
        </xdr:cNvPr>
        <xdr:cNvSpPr/>
      </xdr:nvSpPr>
      <xdr:spPr>
        <a:xfrm>
          <a:off x="8632190" y="1083056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80010</xdr:rowOff>
    </xdr:from>
    <xdr:to>
      <xdr:col>55</xdr:col>
      <xdr:colOff>0</xdr:colOff>
      <xdr:row>63</xdr:row>
      <xdr:rowOff>81915</xdr:rowOff>
    </xdr:to>
    <xdr:cxnSp macro="">
      <xdr:nvCxnSpPr>
        <xdr:cNvPr id="249" name="直線コネクタ 248">
          <a:extLst>
            <a:ext uri="{FF2B5EF4-FFF2-40B4-BE49-F238E27FC236}">
              <a16:creationId xmlns:a16="http://schemas.microsoft.com/office/drawing/2014/main" id="{EAE5463E-1197-48BF-AA3D-5881DA2E04AF}"/>
            </a:ext>
          </a:extLst>
        </xdr:cNvPr>
        <xdr:cNvCxnSpPr/>
      </xdr:nvCxnSpPr>
      <xdr:spPr>
        <a:xfrm flipV="1">
          <a:off x="8686800" y="10883265"/>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31115</xdr:rowOff>
    </xdr:from>
    <xdr:to>
      <xdr:col>46</xdr:col>
      <xdr:colOff>38100</xdr:colOff>
      <xdr:row>63</xdr:row>
      <xdr:rowOff>132715</xdr:rowOff>
    </xdr:to>
    <xdr:sp macro="" textlink="">
      <xdr:nvSpPr>
        <xdr:cNvPr id="250" name="楕円 249">
          <a:extLst>
            <a:ext uri="{FF2B5EF4-FFF2-40B4-BE49-F238E27FC236}">
              <a16:creationId xmlns:a16="http://schemas.microsoft.com/office/drawing/2014/main" id="{BD7E7597-AA25-4279-A793-FD71579AB3C6}"/>
            </a:ext>
          </a:extLst>
        </xdr:cNvPr>
        <xdr:cNvSpPr/>
      </xdr:nvSpPr>
      <xdr:spPr>
        <a:xfrm>
          <a:off x="7846060" y="1083056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81915</xdr:rowOff>
    </xdr:from>
    <xdr:to>
      <xdr:col>50</xdr:col>
      <xdr:colOff>114300</xdr:colOff>
      <xdr:row>63</xdr:row>
      <xdr:rowOff>81915</xdr:rowOff>
    </xdr:to>
    <xdr:cxnSp macro="">
      <xdr:nvCxnSpPr>
        <xdr:cNvPr id="251" name="直線コネクタ 250">
          <a:extLst>
            <a:ext uri="{FF2B5EF4-FFF2-40B4-BE49-F238E27FC236}">
              <a16:creationId xmlns:a16="http://schemas.microsoft.com/office/drawing/2014/main" id="{B9766606-167F-495C-837F-4D38F321CC18}"/>
            </a:ext>
          </a:extLst>
        </xdr:cNvPr>
        <xdr:cNvCxnSpPr/>
      </xdr:nvCxnSpPr>
      <xdr:spPr>
        <a:xfrm>
          <a:off x="7889240" y="1088517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33020</xdr:rowOff>
    </xdr:from>
    <xdr:to>
      <xdr:col>41</xdr:col>
      <xdr:colOff>101600</xdr:colOff>
      <xdr:row>63</xdr:row>
      <xdr:rowOff>134620</xdr:rowOff>
    </xdr:to>
    <xdr:sp macro="" textlink="">
      <xdr:nvSpPr>
        <xdr:cNvPr id="252" name="楕円 251">
          <a:extLst>
            <a:ext uri="{FF2B5EF4-FFF2-40B4-BE49-F238E27FC236}">
              <a16:creationId xmlns:a16="http://schemas.microsoft.com/office/drawing/2014/main" id="{B4880441-27B4-43DC-A081-06235AD6B611}"/>
            </a:ext>
          </a:extLst>
        </xdr:cNvPr>
        <xdr:cNvSpPr/>
      </xdr:nvSpPr>
      <xdr:spPr>
        <a:xfrm>
          <a:off x="7029450" y="108324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81915</xdr:rowOff>
    </xdr:from>
    <xdr:to>
      <xdr:col>45</xdr:col>
      <xdr:colOff>177800</xdr:colOff>
      <xdr:row>63</xdr:row>
      <xdr:rowOff>83820</xdr:rowOff>
    </xdr:to>
    <xdr:cxnSp macro="">
      <xdr:nvCxnSpPr>
        <xdr:cNvPr id="253" name="直線コネクタ 252">
          <a:extLst>
            <a:ext uri="{FF2B5EF4-FFF2-40B4-BE49-F238E27FC236}">
              <a16:creationId xmlns:a16="http://schemas.microsoft.com/office/drawing/2014/main" id="{FF5AF6A2-5A83-4A54-A83A-FDAAB767908F}"/>
            </a:ext>
          </a:extLst>
        </xdr:cNvPr>
        <xdr:cNvCxnSpPr/>
      </xdr:nvCxnSpPr>
      <xdr:spPr>
        <a:xfrm flipV="1">
          <a:off x="7084060" y="10885170"/>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34925</xdr:rowOff>
    </xdr:from>
    <xdr:to>
      <xdr:col>36</xdr:col>
      <xdr:colOff>165100</xdr:colOff>
      <xdr:row>63</xdr:row>
      <xdr:rowOff>136525</xdr:rowOff>
    </xdr:to>
    <xdr:sp macro="" textlink="">
      <xdr:nvSpPr>
        <xdr:cNvPr id="254" name="楕円 253">
          <a:extLst>
            <a:ext uri="{FF2B5EF4-FFF2-40B4-BE49-F238E27FC236}">
              <a16:creationId xmlns:a16="http://schemas.microsoft.com/office/drawing/2014/main" id="{34F48046-269F-4E90-A18E-38D65A036F08}"/>
            </a:ext>
          </a:extLst>
        </xdr:cNvPr>
        <xdr:cNvSpPr/>
      </xdr:nvSpPr>
      <xdr:spPr>
        <a:xfrm>
          <a:off x="6231890" y="108362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83820</xdr:rowOff>
    </xdr:from>
    <xdr:to>
      <xdr:col>41</xdr:col>
      <xdr:colOff>50800</xdr:colOff>
      <xdr:row>63</xdr:row>
      <xdr:rowOff>85725</xdr:rowOff>
    </xdr:to>
    <xdr:cxnSp macro="">
      <xdr:nvCxnSpPr>
        <xdr:cNvPr id="255" name="直線コネクタ 254">
          <a:extLst>
            <a:ext uri="{FF2B5EF4-FFF2-40B4-BE49-F238E27FC236}">
              <a16:creationId xmlns:a16="http://schemas.microsoft.com/office/drawing/2014/main" id="{05FA3A1F-8ED0-42AC-A7A2-BA69CCD5A826}"/>
            </a:ext>
          </a:extLst>
        </xdr:cNvPr>
        <xdr:cNvCxnSpPr/>
      </xdr:nvCxnSpPr>
      <xdr:spPr>
        <a:xfrm flipV="1">
          <a:off x="6286500" y="10887075"/>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2B0BBDC8-1E5D-482C-B376-DF9272319530}"/>
            </a:ext>
          </a:extLst>
        </xdr:cNvPr>
        <xdr:cNvSpPr txBox="1"/>
      </xdr:nvSpPr>
      <xdr:spPr>
        <a:xfrm>
          <a:off x="8454467"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4B28A7A0-1CE8-402B-BE4F-3D2948D86E45}"/>
            </a:ext>
          </a:extLst>
        </xdr:cNvPr>
        <xdr:cNvSpPr txBox="1"/>
      </xdr:nvSpPr>
      <xdr:spPr>
        <a:xfrm>
          <a:off x="767341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FCB4C12C-4BB5-44FF-8865-A1254B7EE614}"/>
            </a:ext>
          </a:extLst>
        </xdr:cNvPr>
        <xdr:cNvSpPr txBox="1"/>
      </xdr:nvSpPr>
      <xdr:spPr>
        <a:xfrm>
          <a:off x="6866332"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F7E2D440-CD28-4D67-BB11-FAD225D669A3}"/>
            </a:ext>
          </a:extLst>
        </xdr:cNvPr>
        <xdr:cNvSpPr txBox="1"/>
      </xdr:nvSpPr>
      <xdr:spPr>
        <a:xfrm>
          <a:off x="6068772"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123842</xdr:rowOff>
    </xdr:from>
    <xdr:ext cx="469744" cy="259045"/>
    <xdr:sp macro="" textlink="">
      <xdr:nvSpPr>
        <xdr:cNvPr id="260" name="n_1mainValue【体育館・プール】&#10;一人当たり面積">
          <a:extLst>
            <a:ext uri="{FF2B5EF4-FFF2-40B4-BE49-F238E27FC236}">
              <a16:creationId xmlns:a16="http://schemas.microsoft.com/office/drawing/2014/main" id="{4B9DB14B-3349-4B6C-983C-18ED5D1833FD}"/>
            </a:ext>
          </a:extLst>
        </xdr:cNvPr>
        <xdr:cNvSpPr txBox="1"/>
      </xdr:nvSpPr>
      <xdr:spPr>
        <a:xfrm>
          <a:off x="8454467"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123842</xdr:rowOff>
    </xdr:from>
    <xdr:ext cx="469744" cy="259045"/>
    <xdr:sp macro="" textlink="">
      <xdr:nvSpPr>
        <xdr:cNvPr id="261" name="n_2mainValue【体育館・プール】&#10;一人当たり面積">
          <a:extLst>
            <a:ext uri="{FF2B5EF4-FFF2-40B4-BE49-F238E27FC236}">
              <a16:creationId xmlns:a16="http://schemas.microsoft.com/office/drawing/2014/main" id="{D9F8BCA0-F28E-45CA-B95E-112E1874219C}"/>
            </a:ext>
          </a:extLst>
        </xdr:cNvPr>
        <xdr:cNvSpPr txBox="1"/>
      </xdr:nvSpPr>
      <xdr:spPr>
        <a:xfrm>
          <a:off x="7673417"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125747</xdr:rowOff>
    </xdr:from>
    <xdr:ext cx="469744" cy="259045"/>
    <xdr:sp macro="" textlink="">
      <xdr:nvSpPr>
        <xdr:cNvPr id="262" name="n_3mainValue【体育館・プール】&#10;一人当たり面積">
          <a:extLst>
            <a:ext uri="{FF2B5EF4-FFF2-40B4-BE49-F238E27FC236}">
              <a16:creationId xmlns:a16="http://schemas.microsoft.com/office/drawing/2014/main" id="{F8ABA5CC-E9A8-42E3-AD09-88A28CF59E4D}"/>
            </a:ext>
          </a:extLst>
        </xdr:cNvPr>
        <xdr:cNvSpPr txBox="1"/>
      </xdr:nvSpPr>
      <xdr:spPr>
        <a:xfrm>
          <a:off x="6866332"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127652</xdr:rowOff>
    </xdr:from>
    <xdr:ext cx="469744" cy="259045"/>
    <xdr:sp macro="" textlink="">
      <xdr:nvSpPr>
        <xdr:cNvPr id="263" name="n_4mainValue【体育館・プール】&#10;一人当たり面積">
          <a:extLst>
            <a:ext uri="{FF2B5EF4-FFF2-40B4-BE49-F238E27FC236}">
              <a16:creationId xmlns:a16="http://schemas.microsoft.com/office/drawing/2014/main" id="{67DA8305-5408-4E64-A581-A8D9FE68D842}"/>
            </a:ext>
          </a:extLst>
        </xdr:cNvPr>
        <xdr:cNvSpPr txBox="1"/>
      </xdr:nvSpPr>
      <xdr:spPr>
        <a:xfrm>
          <a:off x="6068772" y="10932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F959FBB-48A6-44BA-8F2D-A653E9D03B0D}"/>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2BD21D0-C2CC-447D-83B7-1D9A4C1FBF3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4D50C56-B4D6-41A1-91C2-7788B55EE878}"/>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F81CEC2-88D0-4858-B982-289CE6F51A53}"/>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3F77F24-7EA6-4905-AA4F-605CCCCCF93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61419C7-AA56-4B29-AA2F-E6C9169CED02}"/>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C6CE9BB-1431-47A6-887F-CEC32D1BBD6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F0BC165-608D-4CF2-B398-07B357CC5948}"/>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10917C8-07D4-425E-B288-569B9F17188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1CB08AA-7E08-4E7F-80DD-0A8E7A4FF6E2}"/>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48FFA22-1ECD-41D4-AFD2-5977395FCBA8}"/>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365BF422-6FA1-4D48-B963-4EF2A5052DD0}"/>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28F51977-D60E-40C0-88A6-D072446D2E0A}"/>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427DD19-867B-4127-906B-830E5682F1EA}"/>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CBB2A89B-438A-42C4-A522-773760398849}"/>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FE72F51D-F503-4D25-831B-CF31D9BC7A73}"/>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BD257D5F-1B9A-4F8E-8C02-3C897C3023B3}"/>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B4709A03-5511-4357-825E-8F0F71FD5641}"/>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FCF2CE2-C6EC-42BF-9FC2-C186491FDA3A}"/>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E9E589C5-E434-4AAE-8D8A-7E85E9BE908C}"/>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D9498F46-5F6F-4675-B0B4-14816A0DA650}"/>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5C0CE92C-3E80-4381-9B40-6C442EC8D8A6}"/>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3EFBB246-A744-4816-AA8A-DDFAE63F7A66}"/>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B89621C-E1C4-45E6-94C4-6A23C9258AD2}"/>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BFB9773B-FB11-46D1-9E06-4BF4022DD5EE}"/>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580739A0-95CB-4822-A155-71E4BC8583AA}"/>
            </a:ext>
          </a:extLst>
        </xdr:cNvPr>
        <xdr:cNvCxnSpPr/>
      </xdr:nvCxnSpPr>
      <xdr:spPr>
        <a:xfrm flipV="1">
          <a:off x="4173855" y="13428617"/>
          <a:ext cx="0" cy="1488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F96C819B-BBE5-42AC-9712-AE70C14C494D}"/>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D9CC9A56-2068-47B8-BCF5-5B9ED41F2F04}"/>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6C6DF98A-03B7-4F4B-B791-A8BC7432BAB6}"/>
            </a:ext>
          </a:extLst>
        </xdr:cNvPr>
        <xdr:cNvSpPr txBox="1"/>
      </xdr:nvSpPr>
      <xdr:spPr>
        <a:xfrm>
          <a:off x="4212590" y="13209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DE760270-4237-43B8-935B-E6F2DEDD8B1B}"/>
            </a:ext>
          </a:extLst>
        </xdr:cNvPr>
        <xdr:cNvCxnSpPr/>
      </xdr:nvCxnSpPr>
      <xdr:spPr>
        <a:xfrm>
          <a:off x="4112260" y="13428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1AE8B0A3-B442-41EC-8F2E-6A75D41D33B2}"/>
            </a:ext>
          </a:extLst>
        </xdr:cNvPr>
        <xdr:cNvSpPr txBox="1"/>
      </xdr:nvSpPr>
      <xdr:spPr>
        <a:xfrm>
          <a:off x="421259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A3C307E0-7A8A-45F4-A10E-B8C1C6CFD616}"/>
            </a:ext>
          </a:extLst>
        </xdr:cNvPr>
        <xdr:cNvSpPr/>
      </xdr:nvSpPr>
      <xdr:spPr>
        <a:xfrm>
          <a:off x="4131310" y="1428514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767634F7-047A-40A5-BA67-0D603EF90DE4}"/>
            </a:ext>
          </a:extLst>
        </xdr:cNvPr>
        <xdr:cNvSpPr/>
      </xdr:nvSpPr>
      <xdr:spPr>
        <a:xfrm>
          <a:off x="3388360" y="142750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DFBD034C-8E0A-4D71-8E02-1CAE1EE5B2F0}"/>
            </a:ext>
          </a:extLst>
        </xdr:cNvPr>
        <xdr:cNvSpPr/>
      </xdr:nvSpPr>
      <xdr:spPr>
        <a:xfrm>
          <a:off x="2571750" y="1425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85F8D3E7-113D-4BE3-929F-E04C4149D581}"/>
            </a:ext>
          </a:extLst>
        </xdr:cNvPr>
        <xdr:cNvSpPr/>
      </xdr:nvSpPr>
      <xdr:spPr>
        <a:xfrm>
          <a:off x="1774190" y="1423125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6A72002A-C4A9-4EA1-BF0C-6D5D198FBA8C}"/>
            </a:ext>
          </a:extLst>
        </xdr:cNvPr>
        <xdr:cNvSpPr/>
      </xdr:nvSpPr>
      <xdr:spPr>
        <a:xfrm>
          <a:off x="988060" y="142143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2C3EE92-8F06-4503-9E66-63862D1AC7E9}"/>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82A368C-A834-46C8-B1D2-2391E4FDF106}"/>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7BC1A1C-97D1-4726-8C8D-AB6C2E52C45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478D438-159D-4D4A-BE66-A77348E03C1E}"/>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FAA5BE4-9A45-49C4-BF6E-F4E3917DD69C}"/>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117929</xdr:rowOff>
    </xdr:from>
    <xdr:to>
      <xdr:col>24</xdr:col>
      <xdr:colOff>114300</xdr:colOff>
      <xdr:row>87</xdr:row>
      <xdr:rowOff>48079</xdr:rowOff>
    </xdr:to>
    <xdr:sp macro="" textlink="">
      <xdr:nvSpPr>
        <xdr:cNvPr id="305" name="楕円 304">
          <a:extLst>
            <a:ext uri="{FF2B5EF4-FFF2-40B4-BE49-F238E27FC236}">
              <a16:creationId xmlns:a16="http://schemas.microsoft.com/office/drawing/2014/main" id="{436568E4-E42C-4C8A-9F7F-C34CA801704C}"/>
            </a:ext>
          </a:extLst>
        </xdr:cNvPr>
        <xdr:cNvSpPr/>
      </xdr:nvSpPr>
      <xdr:spPr>
        <a:xfrm>
          <a:off x="4131310" y="1486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32856</xdr:rowOff>
    </xdr:from>
    <xdr:ext cx="469744" cy="259045"/>
    <xdr:sp macro="" textlink="">
      <xdr:nvSpPr>
        <xdr:cNvPr id="306" name="【福祉施設】&#10;有形固定資産減価償却率該当値テキスト">
          <a:extLst>
            <a:ext uri="{FF2B5EF4-FFF2-40B4-BE49-F238E27FC236}">
              <a16:creationId xmlns:a16="http://schemas.microsoft.com/office/drawing/2014/main" id="{7F959169-89C7-4296-8453-5B92C5E82BBC}"/>
            </a:ext>
          </a:extLst>
        </xdr:cNvPr>
        <xdr:cNvSpPr txBox="1"/>
      </xdr:nvSpPr>
      <xdr:spPr>
        <a:xfrm>
          <a:off x="4212590" y="1477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117929</xdr:rowOff>
    </xdr:from>
    <xdr:to>
      <xdr:col>20</xdr:col>
      <xdr:colOff>38100</xdr:colOff>
      <xdr:row>87</xdr:row>
      <xdr:rowOff>48079</xdr:rowOff>
    </xdr:to>
    <xdr:sp macro="" textlink="">
      <xdr:nvSpPr>
        <xdr:cNvPr id="307" name="楕円 306">
          <a:extLst>
            <a:ext uri="{FF2B5EF4-FFF2-40B4-BE49-F238E27FC236}">
              <a16:creationId xmlns:a16="http://schemas.microsoft.com/office/drawing/2014/main" id="{07E84FDC-2F67-4A54-BB63-E5E92764C734}"/>
            </a:ext>
          </a:extLst>
        </xdr:cNvPr>
        <xdr:cNvSpPr/>
      </xdr:nvSpPr>
      <xdr:spPr>
        <a:xfrm>
          <a:off x="3388360" y="148626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168729</xdr:rowOff>
    </xdr:from>
    <xdr:to>
      <xdr:col>24</xdr:col>
      <xdr:colOff>63500</xdr:colOff>
      <xdr:row>86</xdr:row>
      <xdr:rowOff>168729</xdr:rowOff>
    </xdr:to>
    <xdr:cxnSp macro="">
      <xdr:nvCxnSpPr>
        <xdr:cNvPr id="308" name="直線コネクタ 307">
          <a:extLst>
            <a:ext uri="{FF2B5EF4-FFF2-40B4-BE49-F238E27FC236}">
              <a16:creationId xmlns:a16="http://schemas.microsoft.com/office/drawing/2014/main" id="{7824D2C4-FC03-481E-AF9E-8C7D6BF2B386}"/>
            </a:ext>
          </a:extLst>
        </xdr:cNvPr>
        <xdr:cNvCxnSpPr/>
      </xdr:nvCxnSpPr>
      <xdr:spPr>
        <a:xfrm>
          <a:off x="3431540" y="1491723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117929</xdr:rowOff>
    </xdr:from>
    <xdr:to>
      <xdr:col>15</xdr:col>
      <xdr:colOff>101600</xdr:colOff>
      <xdr:row>87</xdr:row>
      <xdr:rowOff>48079</xdr:rowOff>
    </xdr:to>
    <xdr:sp macro="" textlink="">
      <xdr:nvSpPr>
        <xdr:cNvPr id="309" name="楕円 308">
          <a:extLst>
            <a:ext uri="{FF2B5EF4-FFF2-40B4-BE49-F238E27FC236}">
              <a16:creationId xmlns:a16="http://schemas.microsoft.com/office/drawing/2014/main" id="{12E48D81-6C6B-4B42-A334-8CE7367F7E1E}"/>
            </a:ext>
          </a:extLst>
        </xdr:cNvPr>
        <xdr:cNvSpPr/>
      </xdr:nvSpPr>
      <xdr:spPr>
        <a:xfrm>
          <a:off x="2571750" y="1486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168729</xdr:rowOff>
    </xdr:from>
    <xdr:to>
      <xdr:col>19</xdr:col>
      <xdr:colOff>177800</xdr:colOff>
      <xdr:row>86</xdr:row>
      <xdr:rowOff>168729</xdr:rowOff>
    </xdr:to>
    <xdr:cxnSp macro="">
      <xdr:nvCxnSpPr>
        <xdr:cNvPr id="310" name="直線コネクタ 309">
          <a:extLst>
            <a:ext uri="{FF2B5EF4-FFF2-40B4-BE49-F238E27FC236}">
              <a16:creationId xmlns:a16="http://schemas.microsoft.com/office/drawing/2014/main" id="{1F72B842-9FE5-4BDF-9513-F6363D105C5D}"/>
            </a:ext>
          </a:extLst>
        </xdr:cNvPr>
        <xdr:cNvCxnSpPr/>
      </xdr:nvCxnSpPr>
      <xdr:spPr>
        <a:xfrm>
          <a:off x="2626360" y="1491723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311" name="楕円 310">
          <a:extLst>
            <a:ext uri="{FF2B5EF4-FFF2-40B4-BE49-F238E27FC236}">
              <a16:creationId xmlns:a16="http://schemas.microsoft.com/office/drawing/2014/main" id="{BF11829C-2212-49EA-91FD-536AFF9E2831}"/>
            </a:ext>
          </a:extLst>
        </xdr:cNvPr>
        <xdr:cNvSpPr/>
      </xdr:nvSpPr>
      <xdr:spPr>
        <a:xfrm>
          <a:off x="1774190" y="148626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168729</xdr:rowOff>
    </xdr:from>
    <xdr:to>
      <xdr:col>15</xdr:col>
      <xdr:colOff>50800</xdr:colOff>
      <xdr:row>86</xdr:row>
      <xdr:rowOff>168729</xdr:rowOff>
    </xdr:to>
    <xdr:cxnSp macro="">
      <xdr:nvCxnSpPr>
        <xdr:cNvPr id="312" name="直線コネクタ 311">
          <a:extLst>
            <a:ext uri="{FF2B5EF4-FFF2-40B4-BE49-F238E27FC236}">
              <a16:creationId xmlns:a16="http://schemas.microsoft.com/office/drawing/2014/main" id="{78E1F22E-DEAB-47A0-AF9F-FC73D582378E}"/>
            </a:ext>
          </a:extLst>
        </xdr:cNvPr>
        <xdr:cNvCxnSpPr/>
      </xdr:nvCxnSpPr>
      <xdr:spPr>
        <a:xfrm>
          <a:off x="1828800" y="149172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313" name="楕円 312">
          <a:extLst>
            <a:ext uri="{FF2B5EF4-FFF2-40B4-BE49-F238E27FC236}">
              <a16:creationId xmlns:a16="http://schemas.microsoft.com/office/drawing/2014/main" id="{16629B44-1C3A-4634-A232-48A9159BD807}"/>
            </a:ext>
          </a:extLst>
        </xdr:cNvPr>
        <xdr:cNvSpPr/>
      </xdr:nvSpPr>
      <xdr:spPr>
        <a:xfrm>
          <a:off x="988060" y="148626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168729</xdr:rowOff>
    </xdr:from>
    <xdr:to>
      <xdr:col>10</xdr:col>
      <xdr:colOff>114300</xdr:colOff>
      <xdr:row>86</xdr:row>
      <xdr:rowOff>168729</xdr:rowOff>
    </xdr:to>
    <xdr:cxnSp macro="">
      <xdr:nvCxnSpPr>
        <xdr:cNvPr id="314" name="直線コネクタ 313">
          <a:extLst>
            <a:ext uri="{FF2B5EF4-FFF2-40B4-BE49-F238E27FC236}">
              <a16:creationId xmlns:a16="http://schemas.microsoft.com/office/drawing/2014/main" id="{612E7BB1-561D-4190-B07B-D457CF89D61B}"/>
            </a:ext>
          </a:extLst>
        </xdr:cNvPr>
        <xdr:cNvCxnSpPr/>
      </xdr:nvCxnSpPr>
      <xdr:spPr>
        <a:xfrm>
          <a:off x="1031240" y="149172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5BA7448C-79F4-4DC4-8CFE-66138A37E658}"/>
            </a:ext>
          </a:extLst>
        </xdr:cNvPr>
        <xdr:cNvSpPr txBox="1"/>
      </xdr:nvSpPr>
      <xdr:spPr>
        <a:xfrm>
          <a:off x="3239144" y="14050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67CE4409-3DFA-4837-B329-4363F0C79920}"/>
            </a:ext>
          </a:extLst>
        </xdr:cNvPr>
        <xdr:cNvSpPr txBox="1"/>
      </xdr:nvSpPr>
      <xdr:spPr>
        <a:xfrm>
          <a:off x="2439044" y="1403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D8D66B50-4462-4D11-A5FF-BF6EC59F598A}"/>
            </a:ext>
          </a:extLst>
        </xdr:cNvPr>
        <xdr:cNvSpPr txBox="1"/>
      </xdr:nvSpPr>
      <xdr:spPr>
        <a:xfrm>
          <a:off x="164148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26ECE929-10C8-4C6D-B8D9-28B375B275D9}"/>
            </a:ext>
          </a:extLst>
        </xdr:cNvPr>
        <xdr:cNvSpPr txBox="1"/>
      </xdr:nvSpPr>
      <xdr:spPr>
        <a:xfrm>
          <a:off x="855354" y="13985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87</xdr:row>
      <xdr:rowOff>39206</xdr:rowOff>
    </xdr:from>
    <xdr:ext cx="469744" cy="259045"/>
    <xdr:sp macro="" textlink="">
      <xdr:nvSpPr>
        <xdr:cNvPr id="319" name="n_1mainValue【福祉施設】&#10;有形固定資産減価償却率">
          <a:extLst>
            <a:ext uri="{FF2B5EF4-FFF2-40B4-BE49-F238E27FC236}">
              <a16:creationId xmlns:a16="http://schemas.microsoft.com/office/drawing/2014/main" id="{10490D11-7E36-4CF5-B37E-DBCCCA74C9A2}"/>
            </a:ext>
          </a:extLst>
        </xdr:cNvPr>
        <xdr:cNvSpPr txBox="1"/>
      </xdr:nvSpPr>
      <xdr:spPr>
        <a:xfrm>
          <a:off x="3208732"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87</xdr:row>
      <xdr:rowOff>39206</xdr:rowOff>
    </xdr:from>
    <xdr:ext cx="469744" cy="259045"/>
    <xdr:sp macro="" textlink="">
      <xdr:nvSpPr>
        <xdr:cNvPr id="320" name="n_2mainValue【福祉施設】&#10;有形固定資産減価償却率">
          <a:extLst>
            <a:ext uri="{FF2B5EF4-FFF2-40B4-BE49-F238E27FC236}">
              <a16:creationId xmlns:a16="http://schemas.microsoft.com/office/drawing/2014/main" id="{9BFEF277-43D0-4FB5-9279-5793C86CD672}"/>
            </a:ext>
          </a:extLst>
        </xdr:cNvPr>
        <xdr:cNvSpPr txBox="1"/>
      </xdr:nvSpPr>
      <xdr:spPr>
        <a:xfrm>
          <a:off x="2408632"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321" name="n_3mainValue【福祉施設】&#10;有形固定資産減価償却率">
          <a:extLst>
            <a:ext uri="{FF2B5EF4-FFF2-40B4-BE49-F238E27FC236}">
              <a16:creationId xmlns:a16="http://schemas.microsoft.com/office/drawing/2014/main" id="{A6D8134B-4AE0-4DE6-A2CC-A006F14103FB}"/>
            </a:ext>
          </a:extLst>
        </xdr:cNvPr>
        <xdr:cNvSpPr txBox="1"/>
      </xdr:nvSpPr>
      <xdr:spPr>
        <a:xfrm>
          <a:off x="1611072"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322" name="n_4mainValue【福祉施設】&#10;有形固定資産減価償却率">
          <a:extLst>
            <a:ext uri="{FF2B5EF4-FFF2-40B4-BE49-F238E27FC236}">
              <a16:creationId xmlns:a16="http://schemas.microsoft.com/office/drawing/2014/main" id="{0B03B3D2-82BB-4268-BF70-699AA2688AEF}"/>
            </a:ext>
          </a:extLst>
        </xdr:cNvPr>
        <xdr:cNvSpPr txBox="1"/>
      </xdr:nvSpPr>
      <xdr:spPr>
        <a:xfrm>
          <a:off x="81541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743BD27B-09EC-4EEA-B7B5-5090F8DFAE38}"/>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4ADFA8D-ECB7-47ED-8296-7F0263CC8078}"/>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3F23DC57-788B-4EA2-8E6F-0E81804C97EA}"/>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2E9C44C8-A431-4E3D-ABD7-40FD9D557D9E}"/>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238CF960-47C7-426F-A4F4-A228790CB56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F0B5E0E8-D5C4-4D1B-B0D6-E61A9E42F991}"/>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19CE34E4-91C5-4738-9976-A49BF891BDE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6B1263C6-346F-4A2D-BF36-40D6427EB106}"/>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F0D81E7F-E95A-440C-95BB-6E18FC01AD00}"/>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F7BB56B0-CF6E-44FA-A79A-896152060A82}"/>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F441C604-B6A2-4C59-AAA1-BD26D1B2A291}"/>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8573072C-D17E-4427-ADA5-A08C777D0BC4}"/>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CAAD1230-00C0-4C55-A018-142B5A470A99}"/>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1069F129-3639-40F2-A610-1848145244C9}"/>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4CD7C69-81BC-46FA-9900-43D1C5D16C61}"/>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E743D0E6-BC9C-4183-A7B5-60FA9FC84448}"/>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84BA428-E740-42F1-9965-7B44F3E30E15}"/>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7B28BC85-9D24-4167-B551-5F299F6C9C6C}"/>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2C823DF-D0C5-4E7F-AC0B-27D6FF099F3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BAE01C11-C132-40B0-BF85-97927233E213}"/>
            </a:ext>
          </a:extLst>
        </xdr:cNvPr>
        <xdr:cNvCxnSpPr/>
      </xdr:nvCxnSpPr>
      <xdr:spPr>
        <a:xfrm flipV="1">
          <a:off x="9429115" y="13430251"/>
          <a:ext cx="0" cy="1221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65F7EB70-4175-4154-A7C3-836DB2C7F23B}"/>
            </a:ext>
          </a:extLst>
        </xdr:cNvPr>
        <xdr:cNvSpPr txBox="1"/>
      </xdr:nvSpPr>
      <xdr:spPr>
        <a:xfrm>
          <a:off x="9467850" y="1465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93A08024-D981-4B3E-936F-CD362022DF78}"/>
            </a:ext>
          </a:extLst>
        </xdr:cNvPr>
        <xdr:cNvCxnSpPr/>
      </xdr:nvCxnSpPr>
      <xdr:spPr>
        <a:xfrm>
          <a:off x="9356090" y="146513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1B732E6B-F8DF-4E9D-9F21-78A20544098D}"/>
            </a:ext>
          </a:extLst>
        </xdr:cNvPr>
        <xdr:cNvSpPr txBox="1"/>
      </xdr:nvSpPr>
      <xdr:spPr>
        <a:xfrm>
          <a:off x="9467850" y="1321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5CD602DF-5D06-4C3B-BDD9-E0EB9283A88C}"/>
            </a:ext>
          </a:extLst>
        </xdr:cNvPr>
        <xdr:cNvCxnSpPr/>
      </xdr:nvCxnSpPr>
      <xdr:spPr>
        <a:xfrm>
          <a:off x="9356090" y="13430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17E788A0-FDB4-4610-A355-9186C2BDEF8F}"/>
            </a:ext>
          </a:extLst>
        </xdr:cNvPr>
        <xdr:cNvSpPr txBox="1"/>
      </xdr:nvSpPr>
      <xdr:spPr>
        <a:xfrm>
          <a:off x="946785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BE65213-6D9E-4B9E-84D0-C5F09DD3CC50}"/>
            </a:ext>
          </a:extLst>
        </xdr:cNvPr>
        <xdr:cNvSpPr/>
      </xdr:nvSpPr>
      <xdr:spPr>
        <a:xfrm>
          <a:off x="9394190" y="142500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50498F2-F6BA-4243-BA34-026CD2511E5F}"/>
            </a:ext>
          </a:extLst>
        </xdr:cNvPr>
        <xdr:cNvSpPr/>
      </xdr:nvSpPr>
      <xdr:spPr>
        <a:xfrm>
          <a:off x="8632190" y="142500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2AE763B0-79A6-417C-9555-E962E7A269DE}"/>
            </a:ext>
          </a:extLst>
        </xdr:cNvPr>
        <xdr:cNvSpPr/>
      </xdr:nvSpPr>
      <xdr:spPr>
        <a:xfrm>
          <a:off x="7846060" y="14250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685F32C-D347-4819-A275-E4761FEA8282}"/>
            </a:ext>
          </a:extLst>
        </xdr:cNvPr>
        <xdr:cNvSpPr/>
      </xdr:nvSpPr>
      <xdr:spPr>
        <a:xfrm>
          <a:off x="7029450" y="14236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6BECE5B0-2E42-4221-8BA6-91FEB998DD62}"/>
            </a:ext>
          </a:extLst>
        </xdr:cNvPr>
        <xdr:cNvSpPr/>
      </xdr:nvSpPr>
      <xdr:spPr>
        <a:xfrm>
          <a:off x="6231890" y="142767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0D0FDD4-BFD5-4434-B9BE-717F4161BC71}"/>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188C401-D29A-4CC7-90A4-924343D8F435}"/>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E21A852-4E8A-4000-891B-1F0D40BE7BC6}"/>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C566C6E-7DDE-4B78-9B82-8A75A3BB4F18}"/>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17C1C45-4044-49DF-838B-47E3AD17BB56}"/>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147320</xdr:rowOff>
    </xdr:from>
    <xdr:to>
      <xdr:col>55</xdr:col>
      <xdr:colOff>50800</xdr:colOff>
      <xdr:row>85</xdr:row>
      <xdr:rowOff>77470</xdr:rowOff>
    </xdr:to>
    <xdr:sp macro="" textlink="">
      <xdr:nvSpPr>
        <xdr:cNvPr id="358" name="楕円 357">
          <a:extLst>
            <a:ext uri="{FF2B5EF4-FFF2-40B4-BE49-F238E27FC236}">
              <a16:creationId xmlns:a16="http://schemas.microsoft.com/office/drawing/2014/main" id="{A5270614-7D89-4CE5-B06C-24E478278664}"/>
            </a:ext>
          </a:extLst>
        </xdr:cNvPr>
        <xdr:cNvSpPr/>
      </xdr:nvSpPr>
      <xdr:spPr>
        <a:xfrm>
          <a:off x="9394190" y="1454721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62247</xdr:rowOff>
    </xdr:from>
    <xdr:ext cx="469744" cy="259045"/>
    <xdr:sp macro="" textlink="">
      <xdr:nvSpPr>
        <xdr:cNvPr id="359" name="【福祉施設】&#10;一人当たり面積該当値テキスト">
          <a:extLst>
            <a:ext uri="{FF2B5EF4-FFF2-40B4-BE49-F238E27FC236}">
              <a16:creationId xmlns:a16="http://schemas.microsoft.com/office/drawing/2014/main" id="{D7EC6E15-33B5-42CC-B179-EC65B5216CFB}"/>
            </a:ext>
          </a:extLst>
        </xdr:cNvPr>
        <xdr:cNvSpPr txBox="1"/>
      </xdr:nvSpPr>
      <xdr:spPr>
        <a:xfrm>
          <a:off x="9467850"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153036</xdr:rowOff>
    </xdr:from>
    <xdr:to>
      <xdr:col>50</xdr:col>
      <xdr:colOff>165100</xdr:colOff>
      <xdr:row>85</xdr:row>
      <xdr:rowOff>83186</xdr:rowOff>
    </xdr:to>
    <xdr:sp macro="" textlink="">
      <xdr:nvSpPr>
        <xdr:cNvPr id="360" name="楕円 359">
          <a:extLst>
            <a:ext uri="{FF2B5EF4-FFF2-40B4-BE49-F238E27FC236}">
              <a16:creationId xmlns:a16="http://schemas.microsoft.com/office/drawing/2014/main" id="{EC95E1A2-16DB-4093-B0C2-55712D3F8AC9}"/>
            </a:ext>
          </a:extLst>
        </xdr:cNvPr>
        <xdr:cNvSpPr/>
      </xdr:nvSpPr>
      <xdr:spPr>
        <a:xfrm>
          <a:off x="8632190" y="145548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26670</xdr:rowOff>
    </xdr:from>
    <xdr:to>
      <xdr:col>55</xdr:col>
      <xdr:colOff>0</xdr:colOff>
      <xdr:row>85</xdr:row>
      <xdr:rowOff>32386</xdr:rowOff>
    </xdr:to>
    <xdr:cxnSp macro="">
      <xdr:nvCxnSpPr>
        <xdr:cNvPr id="361" name="直線コネクタ 360">
          <a:extLst>
            <a:ext uri="{FF2B5EF4-FFF2-40B4-BE49-F238E27FC236}">
              <a16:creationId xmlns:a16="http://schemas.microsoft.com/office/drawing/2014/main" id="{F41E021D-27AD-4300-8EF6-267FEAC876F7}"/>
            </a:ext>
          </a:extLst>
        </xdr:cNvPr>
        <xdr:cNvCxnSpPr/>
      </xdr:nvCxnSpPr>
      <xdr:spPr>
        <a:xfrm flipV="1">
          <a:off x="8686800" y="14598015"/>
          <a:ext cx="74295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153036</xdr:rowOff>
    </xdr:from>
    <xdr:to>
      <xdr:col>46</xdr:col>
      <xdr:colOff>38100</xdr:colOff>
      <xdr:row>85</xdr:row>
      <xdr:rowOff>83186</xdr:rowOff>
    </xdr:to>
    <xdr:sp macro="" textlink="">
      <xdr:nvSpPr>
        <xdr:cNvPr id="362" name="楕円 361">
          <a:extLst>
            <a:ext uri="{FF2B5EF4-FFF2-40B4-BE49-F238E27FC236}">
              <a16:creationId xmlns:a16="http://schemas.microsoft.com/office/drawing/2014/main" id="{8506D2EC-EDE0-48B1-B4CE-0860B0DAF0EA}"/>
            </a:ext>
          </a:extLst>
        </xdr:cNvPr>
        <xdr:cNvSpPr/>
      </xdr:nvSpPr>
      <xdr:spPr>
        <a:xfrm>
          <a:off x="7846060" y="145548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32386</xdr:rowOff>
    </xdr:from>
    <xdr:to>
      <xdr:col>50</xdr:col>
      <xdr:colOff>114300</xdr:colOff>
      <xdr:row>85</xdr:row>
      <xdr:rowOff>32386</xdr:rowOff>
    </xdr:to>
    <xdr:cxnSp macro="">
      <xdr:nvCxnSpPr>
        <xdr:cNvPr id="363" name="直線コネクタ 362">
          <a:extLst>
            <a:ext uri="{FF2B5EF4-FFF2-40B4-BE49-F238E27FC236}">
              <a16:creationId xmlns:a16="http://schemas.microsoft.com/office/drawing/2014/main" id="{6EB031AF-4AD3-4FD5-B8F8-EB6606F964CF}"/>
            </a:ext>
          </a:extLst>
        </xdr:cNvPr>
        <xdr:cNvCxnSpPr/>
      </xdr:nvCxnSpPr>
      <xdr:spPr>
        <a:xfrm>
          <a:off x="7889240" y="1460373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153036</xdr:rowOff>
    </xdr:from>
    <xdr:to>
      <xdr:col>41</xdr:col>
      <xdr:colOff>101600</xdr:colOff>
      <xdr:row>85</xdr:row>
      <xdr:rowOff>83186</xdr:rowOff>
    </xdr:to>
    <xdr:sp macro="" textlink="">
      <xdr:nvSpPr>
        <xdr:cNvPr id="364" name="楕円 363">
          <a:extLst>
            <a:ext uri="{FF2B5EF4-FFF2-40B4-BE49-F238E27FC236}">
              <a16:creationId xmlns:a16="http://schemas.microsoft.com/office/drawing/2014/main" id="{C8C2A580-B10B-4F53-AB17-7CC990F7F17D}"/>
            </a:ext>
          </a:extLst>
        </xdr:cNvPr>
        <xdr:cNvSpPr/>
      </xdr:nvSpPr>
      <xdr:spPr>
        <a:xfrm>
          <a:off x="7029450" y="145548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32386</xdr:rowOff>
    </xdr:from>
    <xdr:to>
      <xdr:col>45</xdr:col>
      <xdr:colOff>177800</xdr:colOff>
      <xdr:row>85</xdr:row>
      <xdr:rowOff>32386</xdr:rowOff>
    </xdr:to>
    <xdr:cxnSp macro="">
      <xdr:nvCxnSpPr>
        <xdr:cNvPr id="365" name="直線コネクタ 364">
          <a:extLst>
            <a:ext uri="{FF2B5EF4-FFF2-40B4-BE49-F238E27FC236}">
              <a16:creationId xmlns:a16="http://schemas.microsoft.com/office/drawing/2014/main" id="{9CF899E9-CE0C-490F-9CB3-D2B893AA8C3D}"/>
            </a:ext>
          </a:extLst>
        </xdr:cNvPr>
        <xdr:cNvCxnSpPr/>
      </xdr:nvCxnSpPr>
      <xdr:spPr>
        <a:xfrm>
          <a:off x="7084060" y="1460373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153036</xdr:rowOff>
    </xdr:from>
    <xdr:to>
      <xdr:col>36</xdr:col>
      <xdr:colOff>165100</xdr:colOff>
      <xdr:row>85</xdr:row>
      <xdr:rowOff>83186</xdr:rowOff>
    </xdr:to>
    <xdr:sp macro="" textlink="">
      <xdr:nvSpPr>
        <xdr:cNvPr id="366" name="楕円 365">
          <a:extLst>
            <a:ext uri="{FF2B5EF4-FFF2-40B4-BE49-F238E27FC236}">
              <a16:creationId xmlns:a16="http://schemas.microsoft.com/office/drawing/2014/main" id="{690749F5-561F-4F19-9560-805E3D451077}"/>
            </a:ext>
          </a:extLst>
        </xdr:cNvPr>
        <xdr:cNvSpPr/>
      </xdr:nvSpPr>
      <xdr:spPr>
        <a:xfrm>
          <a:off x="6231890" y="145548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32386</xdr:rowOff>
    </xdr:from>
    <xdr:to>
      <xdr:col>41</xdr:col>
      <xdr:colOff>50800</xdr:colOff>
      <xdr:row>85</xdr:row>
      <xdr:rowOff>32386</xdr:rowOff>
    </xdr:to>
    <xdr:cxnSp macro="">
      <xdr:nvCxnSpPr>
        <xdr:cNvPr id="367" name="直線コネクタ 366">
          <a:extLst>
            <a:ext uri="{FF2B5EF4-FFF2-40B4-BE49-F238E27FC236}">
              <a16:creationId xmlns:a16="http://schemas.microsoft.com/office/drawing/2014/main" id="{52E093CB-DF0E-4FF2-9FB7-01E9A9484B96}"/>
            </a:ext>
          </a:extLst>
        </xdr:cNvPr>
        <xdr:cNvCxnSpPr/>
      </xdr:nvCxnSpPr>
      <xdr:spPr>
        <a:xfrm>
          <a:off x="6286500" y="1460373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E11CF0B9-EDEC-45E8-B6E4-A9C748F6E46D}"/>
            </a:ext>
          </a:extLst>
        </xdr:cNvPr>
        <xdr:cNvSpPr txBox="1"/>
      </xdr:nvSpPr>
      <xdr:spPr>
        <a:xfrm>
          <a:off x="8454467" y="1401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C1399879-CE79-410A-95C8-70153EDE0F62}"/>
            </a:ext>
          </a:extLst>
        </xdr:cNvPr>
        <xdr:cNvSpPr txBox="1"/>
      </xdr:nvSpPr>
      <xdr:spPr>
        <a:xfrm>
          <a:off x="7673417" y="1401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AEB9A6DF-E622-49E2-AF26-7D09C03CEFE6}"/>
            </a:ext>
          </a:extLst>
        </xdr:cNvPr>
        <xdr:cNvSpPr txBox="1"/>
      </xdr:nvSpPr>
      <xdr:spPr>
        <a:xfrm>
          <a:off x="6866332"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4C3B1E3C-7B7C-4282-99A3-BA58FE1BAF41}"/>
            </a:ext>
          </a:extLst>
        </xdr:cNvPr>
        <xdr:cNvSpPr txBox="1"/>
      </xdr:nvSpPr>
      <xdr:spPr>
        <a:xfrm>
          <a:off x="6068772"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74313</xdr:rowOff>
    </xdr:from>
    <xdr:ext cx="469744" cy="259045"/>
    <xdr:sp macro="" textlink="">
      <xdr:nvSpPr>
        <xdr:cNvPr id="372" name="n_1mainValue【福祉施設】&#10;一人当たり面積">
          <a:extLst>
            <a:ext uri="{FF2B5EF4-FFF2-40B4-BE49-F238E27FC236}">
              <a16:creationId xmlns:a16="http://schemas.microsoft.com/office/drawing/2014/main" id="{6C787847-E583-46DA-923F-478827EB4D15}"/>
            </a:ext>
          </a:extLst>
        </xdr:cNvPr>
        <xdr:cNvSpPr txBox="1"/>
      </xdr:nvSpPr>
      <xdr:spPr>
        <a:xfrm>
          <a:off x="8454467" y="1464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74313</xdr:rowOff>
    </xdr:from>
    <xdr:ext cx="469744" cy="259045"/>
    <xdr:sp macro="" textlink="">
      <xdr:nvSpPr>
        <xdr:cNvPr id="373" name="n_2mainValue【福祉施設】&#10;一人当たり面積">
          <a:extLst>
            <a:ext uri="{FF2B5EF4-FFF2-40B4-BE49-F238E27FC236}">
              <a16:creationId xmlns:a16="http://schemas.microsoft.com/office/drawing/2014/main" id="{152B9E8C-040E-40D9-908D-74736230CA9D}"/>
            </a:ext>
          </a:extLst>
        </xdr:cNvPr>
        <xdr:cNvSpPr txBox="1"/>
      </xdr:nvSpPr>
      <xdr:spPr>
        <a:xfrm>
          <a:off x="7673417" y="1464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74313</xdr:rowOff>
    </xdr:from>
    <xdr:ext cx="469744" cy="259045"/>
    <xdr:sp macro="" textlink="">
      <xdr:nvSpPr>
        <xdr:cNvPr id="374" name="n_3mainValue【福祉施設】&#10;一人当たり面積">
          <a:extLst>
            <a:ext uri="{FF2B5EF4-FFF2-40B4-BE49-F238E27FC236}">
              <a16:creationId xmlns:a16="http://schemas.microsoft.com/office/drawing/2014/main" id="{E62DC8D1-12D4-4A16-BE98-4B74A1336032}"/>
            </a:ext>
          </a:extLst>
        </xdr:cNvPr>
        <xdr:cNvSpPr txBox="1"/>
      </xdr:nvSpPr>
      <xdr:spPr>
        <a:xfrm>
          <a:off x="6866332" y="1464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74313</xdr:rowOff>
    </xdr:from>
    <xdr:ext cx="469744" cy="259045"/>
    <xdr:sp macro="" textlink="">
      <xdr:nvSpPr>
        <xdr:cNvPr id="375" name="n_4mainValue【福祉施設】&#10;一人当たり面積">
          <a:extLst>
            <a:ext uri="{FF2B5EF4-FFF2-40B4-BE49-F238E27FC236}">
              <a16:creationId xmlns:a16="http://schemas.microsoft.com/office/drawing/2014/main" id="{2FD52C55-06E1-4D08-B778-EE8D75FBC65F}"/>
            </a:ext>
          </a:extLst>
        </xdr:cNvPr>
        <xdr:cNvSpPr txBox="1"/>
      </xdr:nvSpPr>
      <xdr:spPr>
        <a:xfrm>
          <a:off x="6068772" y="1464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DD561BC-247C-45E3-9A2D-93B99B187F33}"/>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AFB70DD-55A8-4D3D-A5E7-5380C8C5ACD8}"/>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C046A6F-7E5A-42BD-A92C-D76113BDC2E8}"/>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348766DE-8B27-4250-A63C-47D5D9C7CA7A}"/>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508C229D-6691-4F27-9BE5-2A792F6AE2E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E88331A-B9B9-46E5-A2FE-A2A7CA51CFA1}"/>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6FA028C-BEFC-4908-A6F7-5BBA8498D1D5}"/>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7E991E8-B0AE-4180-864D-A116513E2017}"/>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8200D976-A65C-4540-AAA8-F44D9C30FD19}"/>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9D20133-3C3E-4B31-8395-8B87E6F4B83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A897B156-86E8-42A9-94C5-BAF54F29C6AF}"/>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FC3CAEAC-1008-4583-A02D-D1A36A98D35B}"/>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C7B17D84-14AA-4113-A7FD-1D525A979F1D}"/>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7CBEE6E-5964-405F-ABE8-A31868C7FF76}"/>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C36D7A5E-6EBC-4B5C-96AA-E9B2D64191EC}"/>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A429A51-E03B-4CF5-A316-C97036631B0A}"/>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CAF9931E-1B18-4199-BFCA-F87A2A03460E}"/>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A9ADFFD7-D087-4835-89AC-8CF11A348A79}"/>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E9A23CAB-48CC-439E-A62B-C4C88F1040E9}"/>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2DC4515C-0574-459A-A650-3EC006852C95}"/>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9A620524-6F0C-4798-860C-6BD1B74C5FED}"/>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72550B83-D87D-49FC-947D-D9201C0FD9DC}"/>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859B5784-F103-473A-B479-6B080142CA9E}"/>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2B7EC40C-F266-4229-9B29-6FB64F86904F}"/>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2226C737-B509-4F35-9965-B099F695DD80}"/>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EE9C0A7F-679C-4039-97DA-7873C2F37CAD}"/>
            </a:ext>
          </a:extLst>
        </xdr:cNvPr>
        <xdr:cNvCxnSpPr/>
      </xdr:nvCxnSpPr>
      <xdr:spPr>
        <a:xfrm flipV="1">
          <a:off x="4173855" y="17094110"/>
          <a:ext cx="0" cy="1629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741A9EF-A1D8-4B60-BA7F-E6EDF56778F7}"/>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B13A8D60-5176-4247-B27D-7006F2792A4B}"/>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BAC6F1A0-28AC-4514-9C9C-7FA2611BDAAC}"/>
            </a:ext>
          </a:extLst>
        </xdr:cNvPr>
        <xdr:cNvSpPr txBox="1"/>
      </xdr:nvSpPr>
      <xdr:spPr>
        <a:xfrm>
          <a:off x="4212590" y="168655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49E78723-1B7F-4594-9E20-1804BB162832}"/>
            </a:ext>
          </a:extLst>
        </xdr:cNvPr>
        <xdr:cNvCxnSpPr/>
      </xdr:nvCxnSpPr>
      <xdr:spPr>
        <a:xfrm>
          <a:off x="4112260" y="17094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2D74E8AE-50F7-4177-8C73-7DBBD29E5A4A}"/>
            </a:ext>
          </a:extLst>
        </xdr:cNvPr>
        <xdr:cNvSpPr txBox="1"/>
      </xdr:nvSpPr>
      <xdr:spPr>
        <a:xfrm>
          <a:off x="421259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F1B0BDA2-D758-42B0-A8DD-33A1430A1EAA}"/>
            </a:ext>
          </a:extLst>
        </xdr:cNvPr>
        <xdr:cNvSpPr/>
      </xdr:nvSpPr>
      <xdr:spPr>
        <a:xfrm>
          <a:off x="4131310" y="180592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82B28B5E-A6DC-4309-AE5C-4238FD400387}"/>
            </a:ext>
          </a:extLst>
        </xdr:cNvPr>
        <xdr:cNvSpPr/>
      </xdr:nvSpPr>
      <xdr:spPr>
        <a:xfrm>
          <a:off x="33883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234E9EF8-5D1D-4572-BFF8-B5F63364CEC5}"/>
            </a:ext>
          </a:extLst>
        </xdr:cNvPr>
        <xdr:cNvSpPr/>
      </xdr:nvSpPr>
      <xdr:spPr>
        <a:xfrm>
          <a:off x="2571750" y="1802329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C2A07F1F-C1BB-4E39-B241-ECDF34FC49E0}"/>
            </a:ext>
          </a:extLst>
        </xdr:cNvPr>
        <xdr:cNvSpPr/>
      </xdr:nvSpPr>
      <xdr:spPr>
        <a:xfrm>
          <a:off x="1774190" y="1800370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602A9083-BBF4-4ABB-9EBC-D86625A42109}"/>
            </a:ext>
          </a:extLst>
        </xdr:cNvPr>
        <xdr:cNvSpPr/>
      </xdr:nvSpPr>
      <xdr:spPr>
        <a:xfrm>
          <a:off x="988060" y="1798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541ECD5-6FA1-42E3-9946-C74DD52AB1EE}"/>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C40BDCA-5F3F-4812-AA4C-13404ABC909B}"/>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C0F86F0-F833-488B-BA86-7D9770174792}"/>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D8E37C4-99ED-4F42-9539-A696737CBD9A}"/>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5D09FE2-C7E8-4955-A0A0-017A775CB33E}"/>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907</xdr:rowOff>
    </xdr:from>
    <xdr:to>
      <xdr:col>24</xdr:col>
      <xdr:colOff>114300</xdr:colOff>
      <xdr:row>107</xdr:row>
      <xdr:rowOff>102507</xdr:rowOff>
    </xdr:to>
    <xdr:sp macro="" textlink="">
      <xdr:nvSpPr>
        <xdr:cNvPr id="417" name="楕円 416">
          <a:extLst>
            <a:ext uri="{FF2B5EF4-FFF2-40B4-BE49-F238E27FC236}">
              <a16:creationId xmlns:a16="http://schemas.microsoft.com/office/drawing/2014/main" id="{3E917CD9-C160-4D4F-B27F-1E689938945A}"/>
            </a:ext>
          </a:extLst>
        </xdr:cNvPr>
        <xdr:cNvSpPr/>
      </xdr:nvSpPr>
      <xdr:spPr>
        <a:xfrm>
          <a:off x="4131310" y="1834605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150784</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329020F9-0B25-452E-9F44-4F1BFC9F1A56}"/>
            </a:ext>
          </a:extLst>
        </xdr:cNvPr>
        <xdr:cNvSpPr txBox="1"/>
      </xdr:nvSpPr>
      <xdr:spPr>
        <a:xfrm>
          <a:off x="4212590" y="1832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131536</xdr:rowOff>
    </xdr:from>
    <xdr:to>
      <xdr:col>20</xdr:col>
      <xdr:colOff>38100</xdr:colOff>
      <xdr:row>107</xdr:row>
      <xdr:rowOff>61686</xdr:rowOff>
    </xdr:to>
    <xdr:sp macro="" textlink="">
      <xdr:nvSpPr>
        <xdr:cNvPr id="419" name="楕円 418">
          <a:extLst>
            <a:ext uri="{FF2B5EF4-FFF2-40B4-BE49-F238E27FC236}">
              <a16:creationId xmlns:a16="http://schemas.microsoft.com/office/drawing/2014/main" id="{4D2FC5BD-7205-42A3-9BEE-A41B6B446F9E}"/>
            </a:ext>
          </a:extLst>
        </xdr:cNvPr>
        <xdr:cNvSpPr/>
      </xdr:nvSpPr>
      <xdr:spPr>
        <a:xfrm>
          <a:off x="3388360" y="1830904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10886</xdr:rowOff>
    </xdr:from>
    <xdr:to>
      <xdr:col>24</xdr:col>
      <xdr:colOff>63500</xdr:colOff>
      <xdr:row>107</xdr:row>
      <xdr:rowOff>51707</xdr:rowOff>
    </xdr:to>
    <xdr:cxnSp macro="">
      <xdr:nvCxnSpPr>
        <xdr:cNvPr id="420" name="直線コネクタ 419">
          <a:extLst>
            <a:ext uri="{FF2B5EF4-FFF2-40B4-BE49-F238E27FC236}">
              <a16:creationId xmlns:a16="http://schemas.microsoft.com/office/drawing/2014/main" id="{697C8045-CBDC-48E6-ACF5-5117BA7E2D34}"/>
            </a:ext>
          </a:extLst>
        </xdr:cNvPr>
        <xdr:cNvCxnSpPr/>
      </xdr:nvCxnSpPr>
      <xdr:spPr>
        <a:xfrm>
          <a:off x="3431540" y="18357941"/>
          <a:ext cx="742950" cy="4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90714</xdr:rowOff>
    </xdr:from>
    <xdr:to>
      <xdr:col>15</xdr:col>
      <xdr:colOff>101600</xdr:colOff>
      <xdr:row>107</xdr:row>
      <xdr:rowOff>20864</xdr:rowOff>
    </xdr:to>
    <xdr:sp macro="" textlink="">
      <xdr:nvSpPr>
        <xdr:cNvPr id="421" name="楕円 420">
          <a:extLst>
            <a:ext uri="{FF2B5EF4-FFF2-40B4-BE49-F238E27FC236}">
              <a16:creationId xmlns:a16="http://schemas.microsoft.com/office/drawing/2014/main" id="{0A7EF510-36A6-4C1F-B148-0680B0E38042}"/>
            </a:ext>
          </a:extLst>
        </xdr:cNvPr>
        <xdr:cNvSpPr/>
      </xdr:nvSpPr>
      <xdr:spPr>
        <a:xfrm>
          <a:off x="2571750" y="1826822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141514</xdr:rowOff>
    </xdr:from>
    <xdr:to>
      <xdr:col>19</xdr:col>
      <xdr:colOff>177800</xdr:colOff>
      <xdr:row>107</xdr:row>
      <xdr:rowOff>10886</xdr:rowOff>
    </xdr:to>
    <xdr:cxnSp macro="">
      <xdr:nvCxnSpPr>
        <xdr:cNvPr id="422" name="直線コネクタ 421">
          <a:extLst>
            <a:ext uri="{FF2B5EF4-FFF2-40B4-BE49-F238E27FC236}">
              <a16:creationId xmlns:a16="http://schemas.microsoft.com/office/drawing/2014/main" id="{654BD004-8A35-4A17-94EF-5AE36D334F32}"/>
            </a:ext>
          </a:extLst>
        </xdr:cNvPr>
        <xdr:cNvCxnSpPr/>
      </xdr:nvCxnSpPr>
      <xdr:spPr>
        <a:xfrm>
          <a:off x="2626360" y="18313309"/>
          <a:ext cx="805180" cy="4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49893</xdr:rowOff>
    </xdr:from>
    <xdr:to>
      <xdr:col>10</xdr:col>
      <xdr:colOff>165100</xdr:colOff>
      <xdr:row>106</xdr:row>
      <xdr:rowOff>151493</xdr:rowOff>
    </xdr:to>
    <xdr:sp macro="" textlink="">
      <xdr:nvSpPr>
        <xdr:cNvPr id="423" name="楕円 422">
          <a:extLst>
            <a:ext uri="{FF2B5EF4-FFF2-40B4-BE49-F238E27FC236}">
              <a16:creationId xmlns:a16="http://schemas.microsoft.com/office/drawing/2014/main" id="{527764CB-8752-46B8-9DB0-534101E37F7B}"/>
            </a:ext>
          </a:extLst>
        </xdr:cNvPr>
        <xdr:cNvSpPr/>
      </xdr:nvSpPr>
      <xdr:spPr>
        <a:xfrm>
          <a:off x="1774190" y="1822740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100693</xdr:rowOff>
    </xdr:from>
    <xdr:to>
      <xdr:col>15</xdr:col>
      <xdr:colOff>50800</xdr:colOff>
      <xdr:row>106</xdr:row>
      <xdr:rowOff>141514</xdr:rowOff>
    </xdr:to>
    <xdr:cxnSp macro="">
      <xdr:nvCxnSpPr>
        <xdr:cNvPr id="424" name="直線コネクタ 423">
          <a:extLst>
            <a:ext uri="{FF2B5EF4-FFF2-40B4-BE49-F238E27FC236}">
              <a16:creationId xmlns:a16="http://schemas.microsoft.com/office/drawing/2014/main" id="{8F970D07-F6D5-4711-89DB-1E091BFA0141}"/>
            </a:ext>
          </a:extLst>
        </xdr:cNvPr>
        <xdr:cNvCxnSpPr/>
      </xdr:nvCxnSpPr>
      <xdr:spPr>
        <a:xfrm>
          <a:off x="1828800" y="18270583"/>
          <a:ext cx="797560" cy="4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9071</xdr:rowOff>
    </xdr:from>
    <xdr:to>
      <xdr:col>6</xdr:col>
      <xdr:colOff>38100</xdr:colOff>
      <xdr:row>106</xdr:row>
      <xdr:rowOff>110671</xdr:rowOff>
    </xdr:to>
    <xdr:sp macro="" textlink="">
      <xdr:nvSpPr>
        <xdr:cNvPr id="425" name="楕円 424">
          <a:extLst>
            <a:ext uri="{FF2B5EF4-FFF2-40B4-BE49-F238E27FC236}">
              <a16:creationId xmlns:a16="http://schemas.microsoft.com/office/drawing/2014/main" id="{2BD7B8D4-4E20-409D-93DC-09BB915D65A2}"/>
            </a:ext>
          </a:extLst>
        </xdr:cNvPr>
        <xdr:cNvSpPr/>
      </xdr:nvSpPr>
      <xdr:spPr>
        <a:xfrm>
          <a:off x="988060" y="1818467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59871</xdr:rowOff>
    </xdr:from>
    <xdr:to>
      <xdr:col>10</xdr:col>
      <xdr:colOff>114300</xdr:colOff>
      <xdr:row>106</xdr:row>
      <xdr:rowOff>100693</xdr:rowOff>
    </xdr:to>
    <xdr:cxnSp macro="">
      <xdr:nvCxnSpPr>
        <xdr:cNvPr id="426" name="直線コネクタ 425">
          <a:extLst>
            <a:ext uri="{FF2B5EF4-FFF2-40B4-BE49-F238E27FC236}">
              <a16:creationId xmlns:a16="http://schemas.microsoft.com/office/drawing/2014/main" id="{2EE6687F-F2A8-4F79-83ED-21F225181C1A}"/>
            </a:ext>
          </a:extLst>
        </xdr:cNvPr>
        <xdr:cNvCxnSpPr/>
      </xdr:nvCxnSpPr>
      <xdr:spPr>
        <a:xfrm>
          <a:off x="1031240" y="18229761"/>
          <a:ext cx="79756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B0E64D00-684A-488B-8774-6306C334091F}"/>
            </a:ext>
          </a:extLst>
        </xdr:cNvPr>
        <xdr:cNvSpPr txBox="1"/>
      </xdr:nvSpPr>
      <xdr:spPr>
        <a:xfrm>
          <a:off x="3239144" y="178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55F89E74-E7A0-4DB8-9B5F-4104CD81B57A}"/>
            </a:ext>
          </a:extLst>
        </xdr:cNvPr>
        <xdr:cNvSpPr txBox="1"/>
      </xdr:nvSpPr>
      <xdr:spPr>
        <a:xfrm>
          <a:off x="2439044" y="1779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7466D43C-23E9-4FF1-BFE4-01D9BD52663F}"/>
            </a:ext>
          </a:extLst>
        </xdr:cNvPr>
        <xdr:cNvSpPr txBox="1"/>
      </xdr:nvSpPr>
      <xdr:spPr>
        <a:xfrm>
          <a:off x="164148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1350816E-98D1-42BB-B3B5-97450E5FD065}"/>
            </a:ext>
          </a:extLst>
        </xdr:cNvPr>
        <xdr:cNvSpPr txBox="1"/>
      </xdr:nvSpPr>
      <xdr:spPr>
        <a:xfrm>
          <a:off x="855354" y="1775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52813</xdr:rowOff>
    </xdr:from>
    <xdr:ext cx="405111" cy="259045"/>
    <xdr:sp macro="" textlink="">
      <xdr:nvSpPr>
        <xdr:cNvPr id="431" name="n_1mainValue【市民会館】&#10;有形固定資産減価償却率">
          <a:extLst>
            <a:ext uri="{FF2B5EF4-FFF2-40B4-BE49-F238E27FC236}">
              <a16:creationId xmlns:a16="http://schemas.microsoft.com/office/drawing/2014/main" id="{04B9803E-543A-4469-BE8F-FF3709D53F39}"/>
            </a:ext>
          </a:extLst>
        </xdr:cNvPr>
        <xdr:cNvSpPr txBox="1"/>
      </xdr:nvSpPr>
      <xdr:spPr>
        <a:xfrm>
          <a:off x="3239144" y="1840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11991</xdr:rowOff>
    </xdr:from>
    <xdr:ext cx="405111" cy="259045"/>
    <xdr:sp macro="" textlink="">
      <xdr:nvSpPr>
        <xdr:cNvPr id="432" name="n_2mainValue【市民会館】&#10;有形固定資産減価償却率">
          <a:extLst>
            <a:ext uri="{FF2B5EF4-FFF2-40B4-BE49-F238E27FC236}">
              <a16:creationId xmlns:a16="http://schemas.microsoft.com/office/drawing/2014/main" id="{3360BB31-3CD4-4CB0-8453-7505D062BD3E}"/>
            </a:ext>
          </a:extLst>
        </xdr:cNvPr>
        <xdr:cNvSpPr txBox="1"/>
      </xdr:nvSpPr>
      <xdr:spPr>
        <a:xfrm>
          <a:off x="2439044" y="1836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142620</xdr:rowOff>
    </xdr:from>
    <xdr:ext cx="405111" cy="259045"/>
    <xdr:sp macro="" textlink="">
      <xdr:nvSpPr>
        <xdr:cNvPr id="433" name="n_3mainValue【市民会館】&#10;有形固定資産減価償却率">
          <a:extLst>
            <a:ext uri="{FF2B5EF4-FFF2-40B4-BE49-F238E27FC236}">
              <a16:creationId xmlns:a16="http://schemas.microsoft.com/office/drawing/2014/main" id="{2655ECED-EA3C-42AA-B98D-77AE58D2A23D}"/>
            </a:ext>
          </a:extLst>
        </xdr:cNvPr>
        <xdr:cNvSpPr txBox="1"/>
      </xdr:nvSpPr>
      <xdr:spPr>
        <a:xfrm>
          <a:off x="1641484" y="1831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101798</xdr:rowOff>
    </xdr:from>
    <xdr:ext cx="405111" cy="259045"/>
    <xdr:sp macro="" textlink="">
      <xdr:nvSpPr>
        <xdr:cNvPr id="434" name="n_4mainValue【市民会館】&#10;有形固定資産減価償却率">
          <a:extLst>
            <a:ext uri="{FF2B5EF4-FFF2-40B4-BE49-F238E27FC236}">
              <a16:creationId xmlns:a16="http://schemas.microsoft.com/office/drawing/2014/main" id="{A626E6D4-ED41-4420-B20D-AA09B5C4C886}"/>
            </a:ext>
          </a:extLst>
        </xdr:cNvPr>
        <xdr:cNvSpPr txBox="1"/>
      </xdr:nvSpPr>
      <xdr:spPr>
        <a:xfrm>
          <a:off x="855354" y="1827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6DF192B5-8772-4D63-B49C-EDCBFC8D080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B78F616-9D57-4588-9FD8-CA18F7578685}"/>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60485928-E5BE-4208-9912-60DEFDDB116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50CB1CA1-7D0A-412A-9C5D-6B2755C10727}"/>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91E7B581-636C-48C0-93CD-68E8D2FDC0F8}"/>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6F0FA576-E0F7-41BD-A70D-2159ACA2F02D}"/>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DA81A352-0C5D-4C22-B59B-52E51FA0261D}"/>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2BF95E0C-3F32-4670-A56E-9CCE0F4D42E7}"/>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788A2C2-E38D-446A-A8F2-8EBA4B8C7DA8}"/>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45868CF3-415F-4BB8-B122-C123D1340160}"/>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D695E749-A249-45E6-AB85-04F28767D3E6}"/>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56844C81-EE4C-4044-8FF2-73A527633CC6}"/>
            </a:ext>
          </a:extLst>
        </xdr:cNvPr>
        <xdr:cNvSpPr txBox="1"/>
      </xdr:nvSpPr>
      <xdr:spPr>
        <a:xfrm>
          <a:off x="552722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DB8C2A2A-1FC6-4D8B-9031-44C6D8833BE2}"/>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45043E07-594C-4933-8528-CBE2546DE19B}"/>
            </a:ext>
          </a:extLst>
        </xdr:cNvPr>
        <xdr:cNvSpPr txBox="1"/>
      </xdr:nvSpPr>
      <xdr:spPr>
        <a:xfrm>
          <a:off x="5527221"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BFD03AAD-9BAA-4FD1-A90E-3B037BBD579B}"/>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FA1288B1-F85D-4C9C-8CA9-752318C69861}"/>
            </a:ext>
          </a:extLst>
        </xdr:cNvPr>
        <xdr:cNvSpPr txBox="1"/>
      </xdr:nvSpPr>
      <xdr:spPr>
        <a:xfrm>
          <a:off x="5527221"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97FCAE91-72A8-43ED-8E97-11CB92BB1523}"/>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75ED74F4-1877-4A5B-B267-D4C64650552A}"/>
            </a:ext>
          </a:extLst>
        </xdr:cNvPr>
        <xdr:cNvSpPr txBox="1"/>
      </xdr:nvSpPr>
      <xdr:spPr>
        <a:xfrm>
          <a:off x="5527221"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64E7380D-3D4D-4DFA-9A66-610DBC8446D6}"/>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264B2CBE-EDDB-45ED-94E7-7F0DF9F4D3DE}"/>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FDEAA7C8-71AC-4402-8BE3-E2B3AC0A46BE}"/>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B04668DF-8698-4855-BC69-6B9EFC0DD5C8}"/>
            </a:ext>
          </a:extLst>
        </xdr:cNvPr>
        <xdr:cNvCxnSpPr/>
      </xdr:nvCxnSpPr>
      <xdr:spPr>
        <a:xfrm flipV="1">
          <a:off x="9429115" y="17370553"/>
          <a:ext cx="0" cy="1203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5035F67A-C0D9-4B40-AB94-C42E189DE9DA}"/>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ECBD9F3E-A001-4233-A49F-A68D0E44FEA1}"/>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5C874A99-8178-45E8-9461-6FF322A46FA8}"/>
            </a:ext>
          </a:extLst>
        </xdr:cNvPr>
        <xdr:cNvSpPr txBox="1"/>
      </xdr:nvSpPr>
      <xdr:spPr>
        <a:xfrm>
          <a:off x="9467850" y="1715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2E84A6E8-DC38-48E0-B112-54A2D109E610}"/>
            </a:ext>
          </a:extLst>
        </xdr:cNvPr>
        <xdr:cNvCxnSpPr/>
      </xdr:nvCxnSpPr>
      <xdr:spPr>
        <a:xfrm>
          <a:off x="9356090" y="173705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D5E665A9-9F45-4648-B130-54CC492116AD}"/>
            </a:ext>
          </a:extLst>
        </xdr:cNvPr>
        <xdr:cNvSpPr txBox="1"/>
      </xdr:nvSpPr>
      <xdr:spPr>
        <a:xfrm>
          <a:off x="946785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D79FE13C-298C-43A6-80EA-2CB707DD318E}"/>
            </a:ext>
          </a:extLst>
        </xdr:cNvPr>
        <xdr:cNvSpPr/>
      </xdr:nvSpPr>
      <xdr:spPr>
        <a:xfrm>
          <a:off x="9394190" y="1826615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D7FE0D0C-6C32-4C9A-82F2-9230C86043EC}"/>
            </a:ext>
          </a:extLst>
        </xdr:cNvPr>
        <xdr:cNvSpPr/>
      </xdr:nvSpPr>
      <xdr:spPr>
        <a:xfrm>
          <a:off x="8632190" y="1826615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EACED896-B33D-487E-9EFA-2411347431F1}"/>
            </a:ext>
          </a:extLst>
        </xdr:cNvPr>
        <xdr:cNvSpPr/>
      </xdr:nvSpPr>
      <xdr:spPr>
        <a:xfrm>
          <a:off x="7846060" y="182707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F8A65FE2-D079-485F-AD78-1E5AC3A4868D}"/>
            </a:ext>
          </a:extLst>
        </xdr:cNvPr>
        <xdr:cNvSpPr/>
      </xdr:nvSpPr>
      <xdr:spPr>
        <a:xfrm>
          <a:off x="7029450" y="182707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5EDB896F-1D6C-4945-8A23-468B79727F78}"/>
            </a:ext>
          </a:extLst>
        </xdr:cNvPr>
        <xdr:cNvSpPr/>
      </xdr:nvSpPr>
      <xdr:spPr>
        <a:xfrm>
          <a:off x="6231890" y="182714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26DC468-40FD-471E-BDDE-3AD34C6A7745}"/>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511B6B47-65C1-4B87-A95F-B5875D2A4C9B}"/>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98021EF-814A-4688-A0E9-E97562035AFF}"/>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EDF0313-439B-4F3B-88CA-D2386CCCABAB}"/>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5A1CE10-70AA-4E5C-9382-616E4D417F42}"/>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89408</xdr:rowOff>
    </xdr:from>
    <xdr:to>
      <xdr:col>55</xdr:col>
      <xdr:colOff>50800</xdr:colOff>
      <xdr:row>107</xdr:row>
      <xdr:rowOff>19558</xdr:rowOff>
    </xdr:to>
    <xdr:sp macro="" textlink="">
      <xdr:nvSpPr>
        <xdr:cNvPr id="472" name="楕円 471">
          <a:extLst>
            <a:ext uri="{FF2B5EF4-FFF2-40B4-BE49-F238E27FC236}">
              <a16:creationId xmlns:a16="http://schemas.microsoft.com/office/drawing/2014/main" id="{D9DC73ED-215B-4E19-937D-5FE8DA13E517}"/>
            </a:ext>
          </a:extLst>
        </xdr:cNvPr>
        <xdr:cNvSpPr/>
      </xdr:nvSpPr>
      <xdr:spPr>
        <a:xfrm>
          <a:off x="9394190" y="18266918"/>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112285</xdr:rowOff>
    </xdr:from>
    <xdr:ext cx="469744" cy="259045"/>
    <xdr:sp macro="" textlink="">
      <xdr:nvSpPr>
        <xdr:cNvPr id="473" name="【市民会館】&#10;一人当たり面積該当値テキスト">
          <a:extLst>
            <a:ext uri="{FF2B5EF4-FFF2-40B4-BE49-F238E27FC236}">
              <a16:creationId xmlns:a16="http://schemas.microsoft.com/office/drawing/2014/main" id="{456F5585-0D09-4348-A277-0F4D67F6BA29}"/>
            </a:ext>
          </a:extLst>
        </xdr:cNvPr>
        <xdr:cNvSpPr txBox="1"/>
      </xdr:nvSpPr>
      <xdr:spPr>
        <a:xfrm>
          <a:off x="9467850" y="18114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93980</xdr:rowOff>
    </xdr:from>
    <xdr:to>
      <xdr:col>50</xdr:col>
      <xdr:colOff>165100</xdr:colOff>
      <xdr:row>107</xdr:row>
      <xdr:rowOff>24130</xdr:rowOff>
    </xdr:to>
    <xdr:sp macro="" textlink="">
      <xdr:nvSpPr>
        <xdr:cNvPr id="474" name="楕円 473">
          <a:extLst>
            <a:ext uri="{FF2B5EF4-FFF2-40B4-BE49-F238E27FC236}">
              <a16:creationId xmlns:a16="http://schemas.microsoft.com/office/drawing/2014/main" id="{B4DF7A3C-6B72-4779-8982-C53CF297E88D}"/>
            </a:ext>
          </a:extLst>
        </xdr:cNvPr>
        <xdr:cNvSpPr/>
      </xdr:nvSpPr>
      <xdr:spPr>
        <a:xfrm>
          <a:off x="8632190" y="182714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140208</xdr:rowOff>
    </xdr:from>
    <xdr:to>
      <xdr:col>55</xdr:col>
      <xdr:colOff>0</xdr:colOff>
      <xdr:row>106</xdr:row>
      <xdr:rowOff>144780</xdr:rowOff>
    </xdr:to>
    <xdr:cxnSp macro="">
      <xdr:nvCxnSpPr>
        <xdr:cNvPr id="475" name="直線コネクタ 474">
          <a:extLst>
            <a:ext uri="{FF2B5EF4-FFF2-40B4-BE49-F238E27FC236}">
              <a16:creationId xmlns:a16="http://schemas.microsoft.com/office/drawing/2014/main" id="{74F9A5B2-4CFC-434D-8B9F-8187363CAA44}"/>
            </a:ext>
          </a:extLst>
        </xdr:cNvPr>
        <xdr:cNvCxnSpPr/>
      </xdr:nvCxnSpPr>
      <xdr:spPr>
        <a:xfrm flipV="1">
          <a:off x="8686800" y="18310098"/>
          <a:ext cx="7429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96265</xdr:rowOff>
    </xdr:from>
    <xdr:to>
      <xdr:col>46</xdr:col>
      <xdr:colOff>38100</xdr:colOff>
      <xdr:row>107</xdr:row>
      <xdr:rowOff>26415</xdr:rowOff>
    </xdr:to>
    <xdr:sp macro="" textlink="">
      <xdr:nvSpPr>
        <xdr:cNvPr id="476" name="楕円 475">
          <a:extLst>
            <a:ext uri="{FF2B5EF4-FFF2-40B4-BE49-F238E27FC236}">
              <a16:creationId xmlns:a16="http://schemas.microsoft.com/office/drawing/2014/main" id="{B1D2BE5C-9977-4330-A479-95F646A38F16}"/>
            </a:ext>
          </a:extLst>
        </xdr:cNvPr>
        <xdr:cNvSpPr/>
      </xdr:nvSpPr>
      <xdr:spPr>
        <a:xfrm>
          <a:off x="7846060" y="182661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144780</xdr:rowOff>
    </xdr:from>
    <xdr:to>
      <xdr:col>50</xdr:col>
      <xdr:colOff>114300</xdr:colOff>
      <xdr:row>106</xdr:row>
      <xdr:rowOff>147065</xdr:rowOff>
    </xdr:to>
    <xdr:cxnSp macro="">
      <xdr:nvCxnSpPr>
        <xdr:cNvPr id="477" name="直線コネクタ 476">
          <a:extLst>
            <a:ext uri="{FF2B5EF4-FFF2-40B4-BE49-F238E27FC236}">
              <a16:creationId xmlns:a16="http://schemas.microsoft.com/office/drawing/2014/main" id="{F7D79BA9-414D-4858-AE73-9BFB8DC4B40C}"/>
            </a:ext>
          </a:extLst>
        </xdr:cNvPr>
        <xdr:cNvCxnSpPr/>
      </xdr:nvCxnSpPr>
      <xdr:spPr>
        <a:xfrm flipV="1">
          <a:off x="7889240" y="18316575"/>
          <a:ext cx="79756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98552</xdr:rowOff>
    </xdr:from>
    <xdr:to>
      <xdr:col>41</xdr:col>
      <xdr:colOff>101600</xdr:colOff>
      <xdr:row>107</xdr:row>
      <xdr:rowOff>28702</xdr:rowOff>
    </xdr:to>
    <xdr:sp macro="" textlink="">
      <xdr:nvSpPr>
        <xdr:cNvPr id="478" name="楕円 477">
          <a:extLst>
            <a:ext uri="{FF2B5EF4-FFF2-40B4-BE49-F238E27FC236}">
              <a16:creationId xmlns:a16="http://schemas.microsoft.com/office/drawing/2014/main" id="{2D42F581-CBD1-4684-B42C-7105B7E9C956}"/>
            </a:ext>
          </a:extLst>
        </xdr:cNvPr>
        <xdr:cNvSpPr/>
      </xdr:nvSpPr>
      <xdr:spPr>
        <a:xfrm>
          <a:off x="7029450" y="182684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147065</xdr:rowOff>
    </xdr:from>
    <xdr:to>
      <xdr:col>45</xdr:col>
      <xdr:colOff>177800</xdr:colOff>
      <xdr:row>106</xdr:row>
      <xdr:rowOff>149352</xdr:rowOff>
    </xdr:to>
    <xdr:cxnSp macro="">
      <xdr:nvCxnSpPr>
        <xdr:cNvPr id="479" name="直線コネクタ 478">
          <a:extLst>
            <a:ext uri="{FF2B5EF4-FFF2-40B4-BE49-F238E27FC236}">
              <a16:creationId xmlns:a16="http://schemas.microsoft.com/office/drawing/2014/main" id="{A2DCD5D4-7A5D-4837-A4C3-9E9AAA30F80E}"/>
            </a:ext>
          </a:extLst>
        </xdr:cNvPr>
        <xdr:cNvCxnSpPr/>
      </xdr:nvCxnSpPr>
      <xdr:spPr>
        <a:xfrm flipV="1">
          <a:off x="7084060" y="18318860"/>
          <a:ext cx="80518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103124</xdr:rowOff>
    </xdr:from>
    <xdr:to>
      <xdr:col>36</xdr:col>
      <xdr:colOff>165100</xdr:colOff>
      <xdr:row>107</xdr:row>
      <xdr:rowOff>33274</xdr:rowOff>
    </xdr:to>
    <xdr:sp macro="" textlink="">
      <xdr:nvSpPr>
        <xdr:cNvPr id="480" name="楕円 479">
          <a:extLst>
            <a:ext uri="{FF2B5EF4-FFF2-40B4-BE49-F238E27FC236}">
              <a16:creationId xmlns:a16="http://schemas.microsoft.com/office/drawing/2014/main" id="{E524A32B-CD99-477F-A6E5-E7DB26C9AF9E}"/>
            </a:ext>
          </a:extLst>
        </xdr:cNvPr>
        <xdr:cNvSpPr/>
      </xdr:nvSpPr>
      <xdr:spPr>
        <a:xfrm>
          <a:off x="6231890" y="1827491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149352</xdr:rowOff>
    </xdr:from>
    <xdr:to>
      <xdr:col>41</xdr:col>
      <xdr:colOff>50800</xdr:colOff>
      <xdr:row>106</xdr:row>
      <xdr:rowOff>153924</xdr:rowOff>
    </xdr:to>
    <xdr:cxnSp macro="">
      <xdr:nvCxnSpPr>
        <xdr:cNvPr id="481" name="直線コネクタ 480">
          <a:extLst>
            <a:ext uri="{FF2B5EF4-FFF2-40B4-BE49-F238E27FC236}">
              <a16:creationId xmlns:a16="http://schemas.microsoft.com/office/drawing/2014/main" id="{607B9F20-46B9-49D4-A0C7-B08DB1E2F5E4}"/>
            </a:ext>
          </a:extLst>
        </xdr:cNvPr>
        <xdr:cNvCxnSpPr/>
      </xdr:nvCxnSpPr>
      <xdr:spPr>
        <a:xfrm flipV="1">
          <a:off x="6286500" y="18323052"/>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FA0303D2-6AE6-4366-90CD-9CF96B0F444D}"/>
            </a:ext>
          </a:extLst>
        </xdr:cNvPr>
        <xdr:cNvSpPr txBox="1"/>
      </xdr:nvSpPr>
      <xdr:spPr>
        <a:xfrm>
          <a:off x="8454467" y="18366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33EBE487-50D0-4402-9DFC-AB867A743563}"/>
            </a:ext>
          </a:extLst>
        </xdr:cNvPr>
        <xdr:cNvSpPr txBox="1"/>
      </xdr:nvSpPr>
      <xdr:spPr>
        <a:xfrm>
          <a:off x="7673417" y="1836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3D41CD11-4B83-4B66-B237-86DB4418D1FC}"/>
            </a:ext>
          </a:extLst>
        </xdr:cNvPr>
        <xdr:cNvSpPr txBox="1"/>
      </xdr:nvSpPr>
      <xdr:spPr>
        <a:xfrm>
          <a:off x="6866332" y="1836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D7283B83-8A46-424D-BB83-0130C26B7585}"/>
            </a:ext>
          </a:extLst>
        </xdr:cNvPr>
        <xdr:cNvSpPr txBox="1"/>
      </xdr:nvSpPr>
      <xdr:spPr>
        <a:xfrm>
          <a:off x="6068772"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40657</xdr:rowOff>
    </xdr:from>
    <xdr:ext cx="469744" cy="259045"/>
    <xdr:sp macro="" textlink="">
      <xdr:nvSpPr>
        <xdr:cNvPr id="486" name="n_1mainValue【市民会館】&#10;一人当たり面積">
          <a:extLst>
            <a:ext uri="{FF2B5EF4-FFF2-40B4-BE49-F238E27FC236}">
              <a16:creationId xmlns:a16="http://schemas.microsoft.com/office/drawing/2014/main" id="{01B7514A-1637-401B-8CE8-0A8A587E29E0}"/>
            </a:ext>
          </a:extLst>
        </xdr:cNvPr>
        <xdr:cNvSpPr txBox="1"/>
      </xdr:nvSpPr>
      <xdr:spPr>
        <a:xfrm>
          <a:off x="845446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42942</xdr:rowOff>
    </xdr:from>
    <xdr:ext cx="469744" cy="259045"/>
    <xdr:sp macro="" textlink="">
      <xdr:nvSpPr>
        <xdr:cNvPr id="487" name="n_2mainValue【市民会館】&#10;一人当たり面積">
          <a:extLst>
            <a:ext uri="{FF2B5EF4-FFF2-40B4-BE49-F238E27FC236}">
              <a16:creationId xmlns:a16="http://schemas.microsoft.com/office/drawing/2014/main" id="{932B293D-388B-4099-97CA-D6B3AD942BDB}"/>
            </a:ext>
          </a:extLst>
        </xdr:cNvPr>
        <xdr:cNvSpPr txBox="1"/>
      </xdr:nvSpPr>
      <xdr:spPr>
        <a:xfrm>
          <a:off x="7673417" y="180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45229</xdr:rowOff>
    </xdr:from>
    <xdr:ext cx="469744" cy="259045"/>
    <xdr:sp macro="" textlink="">
      <xdr:nvSpPr>
        <xdr:cNvPr id="488" name="n_3mainValue【市民会館】&#10;一人当たり面積">
          <a:extLst>
            <a:ext uri="{FF2B5EF4-FFF2-40B4-BE49-F238E27FC236}">
              <a16:creationId xmlns:a16="http://schemas.microsoft.com/office/drawing/2014/main" id="{45EDD676-BE37-4A31-B913-3680358242B2}"/>
            </a:ext>
          </a:extLst>
        </xdr:cNvPr>
        <xdr:cNvSpPr txBox="1"/>
      </xdr:nvSpPr>
      <xdr:spPr>
        <a:xfrm>
          <a:off x="6866332" y="1804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24401</xdr:rowOff>
    </xdr:from>
    <xdr:ext cx="469744" cy="259045"/>
    <xdr:sp macro="" textlink="">
      <xdr:nvSpPr>
        <xdr:cNvPr id="489" name="n_4mainValue【市民会館】&#10;一人当たり面積">
          <a:extLst>
            <a:ext uri="{FF2B5EF4-FFF2-40B4-BE49-F238E27FC236}">
              <a16:creationId xmlns:a16="http://schemas.microsoft.com/office/drawing/2014/main" id="{4A00BD41-9C0B-4829-AB3B-227B9FCE1D00}"/>
            </a:ext>
          </a:extLst>
        </xdr:cNvPr>
        <xdr:cNvSpPr txBox="1"/>
      </xdr:nvSpPr>
      <xdr:spPr>
        <a:xfrm>
          <a:off x="6068772" y="183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C1122162-F664-4F0A-B74C-9FE04FAC4760}"/>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D6570A92-2532-4CC2-AC39-B3FD6DF3EA6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FAE2D4BC-3213-4206-9026-7E08F45E3128}"/>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F5D06576-CB03-4EC5-9DF8-AFA5B8B18CF1}"/>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EA1DAC83-9598-4D6D-AD68-88B4FCD38A0B}"/>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3BE94A37-0245-4F90-A6E1-BB4250346082}"/>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830A000B-C8DB-4E45-9BE4-49B8266FDBB5}"/>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8237BFCE-7110-4630-A1D3-D82E38AABD40}"/>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CB269BA1-3388-4307-BAC1-1363E979E4BC}"/>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400431F1-947C-4DD4-AA01-4010BA1DA374}"/>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802E46C3-D838-4E5A-88AE-F01CD719B8EF}"/>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F6D77C29-4AF7-4E23-AEBF-E42F9D587198}"/>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A6C67E77-AEFF-47B1-AABD-AB204C3EB9F9}"/>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1B656A39-BB54-49E2-9EB6-080FCEBC6816}"/>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67FD1EAA-8103-4E7A-ABFF-64BC0851BF8C}"/>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C4034349-20F4-4E99-9BF1-3B64BC76D679}"/>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82A7B0A-AC25-4056-93C4-FA0A386E1EB7}"/>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FD59DA93-D267-4FFD-98F0-906A745CE7AC}"/>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B871A9C8-9241-40D2-B309-A3BB355AFB69}"/>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CB58434D-1BFA-41EA-BF4F-92AC36B03519}"/>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E3306D13-DB7D-441B-93B8-4F9C856B4719}"/>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FF967248-2B9E-42B6-928C-88B391B439CD}"/>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98DB6F6F-7067-40B3-9F1C-1AB942B0917E}"/>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78B1748A-B2A7-4BC4-B80D-14CA9B1E3F13}"/>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38995C53-0817-46A2-B75D-8249F447906A}"/>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A612554B-FA20-4980-8DDB-F4E0CEDF468C}"/>
            </a:ext>
          </a:extLst>
        </xdr:cNvPr>
        <xdr:cNvCxnSpPr/>
      </xdr:nvCxnSpPr>
      <xdr:spPr>
        <a:xfrm flipV="1">
          <a:off x="1470342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2F669F4C-0DCA-47FC-A914-3AB3527F2537}"/>
            </a:ext>
          </a:extLst>
        </xdr:cNvPr>
        <xdr:cNvSpPr txBox="1"/>
      </xdr:nvSpPr>
      <xdr:spPr>
        <a:xfrm>
          <a:off x="14742160" y="724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167FD11B-4C16-4212-92C6-85308CC16CAA}"/>
            </a:ext>
          </a:extLst>
        </xdr:cNvPr>
        <xdr:cNvCxnSpPr/>
      </xdr:nvCxnSpPr>
      <xdr:spPr>
        <a:xfrm>
          <a:off x="14611350" y="7241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14F3C3EB-3259-44EB-9AD0-32ED680DE97E}"/>
            </a:ext>
          </a:extLst>
        </xdr:cNvPr>
        <xdr:cNvSpPr txBox="1"/>
      </xdr:nvSpPr>
      <xdr:spPr>
        <a:xfrm>
          <a:off x="14742160" y="5503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AD440ED5-EA28-4665-979E-B38CCDB9E7C9}"/>
            </a:ext>
          </a:extLst>
        </xdr:cNvPr>
        <xdr:cNvCxnSpPr/>
      </xdr:nvCxnSpPr>
      <xdr:spPr>
        <a:xfrm>
          <a:off x="14611350" y="57324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534835FF-5AD8-45D8-BBDE-113145B14C01}"/>
            </a:ext>
          </a:extLst>
        </xdr:cNvPr>
        <xdr:cNvSpPr txBox="1"/>
      </xdr:nvSpPr>
      <xdr:spPr>
        <a:xfrm>
          <a:off x="14742160" y="66457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2DB4DE06-A6BD-4224-A827-412F0F335FE4}"/>
            </a:ext>
          </a:extLst>
        </xdr:cNvPr>
        <xdr:cNvSpPr/>
      </xdr:nvSpPr>
      <xdr:spPr>
        <a:xfrm>
          <a:off x="14649450" y="6671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D1E143AD-1D8C-44FA-88BE-1F3BF4DF0828}"/>
            </a:ext>
          </a:extLst>
        </xdr:cNvPr>
        <xdr:cNvSpPr/>
      </xdr:nvSpPr>
      <xdr:spPr>
        <a:xfrm>
          <a:off x="13887450" y="668800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9C84E43B-CD63-4D65-91B0-58B50298B4B6}"/>
            </a:ext>
          </a:extLst>
        </xdr:cNvPr>
        <xdr:cNvSpPr/>
      </xdr:nvSpPr>
      <xdr:spPr>
        <a:xfrm>
          <a:off x="13089890" y="665044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EE651728-D87D-43E9-BF55-A3F79D8BC4A9}"/>
            </a:ext>
          </a:extLst>
        </xdr:cNvPr>
        <xdr:cNvSpPr/>
      </xdr:nvSpPr>
      <xdr:spPr>
        <a:xfrm>
          <a:off x="12303760" y="66403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63F5D70D-A6BE-4648-A204-DB0F1996F32D}"/>
            </a:ext>
          </a:extLst>
        </xdr:cNvPr>
        <xdr:cNvSpPr/>
      </xdr:nvSpPr>
      <xdr:spPr>
        <a:xfrm>
          <a:off x="11487150" y="66101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2529B07-3D9D-499D-86E8-F27D653B1343}"/>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4FDA7F3-360A-4418-9B06-E1FDC776F2A4}"/>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2794D12-9BA7-47AF-A5C8-B2825165E4B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800E102-1DE5-4C3B-B6C0-9E6ACCC94D6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70B6DF3-356B-4026-B11D-1B9373ADBD95}"/>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102144</xdr:rowOff>
    </xdr:from>
    <xdr:to>
      <xdr:col>85</xdr:col>
      <xdr:colOff>177800</xdr:colOff>
      <xdr:row>38</xdr:row>
      <xdr:rowOff>32294</xdr:rowOff>
    </xdr:to>
    <xdr:sp macro="" textlink="">
      <xdr:nvSpPr>
        <xdr:cNvPr id="531" name="楕円 530">
          <a:extLst>
            <a:ext uri="{FF2B5EF4-FFF2-40B4-BE49-F238E27FC236}">
              <a16:creationId xmlns:a16="http://schemas.microsoft.com/office/drawing/2014/main" id="{5D291BFE-65F1-4812-B22B-591665EB2C36}"/>
            </a:ext>
          </a:extLst>
        </xdr:cNvPr>
        <xdr:cNvSpPr/>
      </xdr:nvSpPr>
      <xdr:spPr>
        <a:xfrm>
          <a:off x="14649450" y="64419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125021</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6015E129-569D-4D9A-B53A-6E169261539E}"/>
            </a:ext>
          </a:extLst>
        </xdr:cNvPr>
        <xdr:cNvSpPr txBox="1"/>
      </xdr:nvSpPr>
      <xdr:spPr>
        <a:xfrm>
          <a:off x="14742160" y="629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62956</xdr:rowOff>
    </xdr:from>
    <xdr:to>
      <xdr:col>81</xdr:col>
      <xdr:colOff>101600</xdr:colOff>
      <xdr:row>37</xdr:row>
      <xdr:rowOff>164556</xdr:rowOff>
    </xdr:to>
    <xdr:sp macro="" textlink="">
      <xdr:nvSpPr>
        <xdr:cNvPr id="533" name="楕円 532">
          <a:extLst>
            <a:ext uri="{FF2B5EF4-FFF2-40B4-BE49-F238E27FC236}">
              <a16:creationId xmlns:a16="http://schemas.microsoft.com/office/drawing/2014/main" id="{D56BF4C0-12B0-4A33-983C-B58EBFEBA950}"/>
            </a:ext>
          </a:extLst>
        </xdr:cNvPr>
        <xdr:cNvSpPr/>
      </xdr:nvSpPr>
      <xdr:spPr>
        <a:xfrm>
          <a:off x="13887450" y="640279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113756</xdr:rowOff>
    </xdr:from>
    <xdr:to>
      <xdr:col>85</xdr:col>
      <xdr:colOff>127000</xdr:colOff>
      <xdr:row>37</xdr:row>
      <xdr:rowOff>152944</xdr:rowOff>
    </xdr:to>
    <xdr:cxnSp macro="">
      <xdr:nvCxnSpPr>
        <xdr:cNvPr id="534" name="直線コネクタ 533">
          <a:extLst>
            <a:ext uri="{FF2B5EF4-FFF2-40B4-BE49-F238E27FC236}">
              <a16:creationId xmlns:a16="http://schemas.microsoft.com/office/drawing/2014/main" id="{5ADC0EE2-48C9-42FD-AB08-03845623D464}"/>
            </a:ext>
          </a:extLst>
        </xdr:cNvPr>
        <xdr:cNvCxnSpPr/>
      </xdr:nvCxnSpPr>
      <xdr:spPr>
        <a:xfrm>
          <a:off x="13942060" y="6457406"/>
          <a:ext cx="762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22134</xdr:rowOff>
    </xdr:from>
    <xdr:to>
      <xdr:col>76</xdr:col>
      <xdr:colOff>165100</xdr:colOff>
      <xdr:row>37</xdr:row>
      <xdr:rowOff>123734</xdr:rowOff>
    </xdr:to>
    <xdr:sp macro="" textlink="">
      <xdr:nvSpPr>
        <xdr:cNvPr id="535" name="楕円 534">
          <a:extLst>
            <a:ext uri="{FF2B5EF4-FFF2-40B4-BE49-F238E27FC236}">
              <a16:creationId xmlns:a16="http://schemas.microsoft.com/office/drawing/2014/main" id="{429D7B0E-6614-4B41-91A9-3D9F43CB7009}"/>
            </a:ext>
          </a:extLst>
        </xdr:cNvPr>
        <xdr:cNvSpPr/>
      </xdr:nvSpPr>
      <xdr:spPr>
        <a:xfrm>
          <a:off x="13089890" y="636197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72934</xdr:rowOff>
    </xdr:from>
    <xdr:to>
      <xdr:col>81</xdr:col>
      <xdr:colOff>50800</xdr:colOff>
      <xdr:row>37</xdr:row>
      <xdr:rowOff>113756</xdr:rowOff>
    </xdr:to>
    <xdr:cxnSp macro="">
      <xdr:nvCxnSpPr>
        <xdr:cNvPr id="536" name="直線コネクタ 535">
          <a:extLst>
            <a:ext uri="{FF2B5EF4-FFF2-40B4-BE49-F238E27FC236}">
              <a16:creationId xmlns:a16="http://schemas.microsoft.com/office/drawing/2014/main" id="{19A1B435-1082-427A-A456-F73AFB551EBA}"/>
            </a:ext>
          </a:extLst>
        </xdr:cNvPr>
        <xdr:cNvCxnSpPr/>
      </xdr:nvCxnSpPr>
      <xdr:spPr>
        <a:xfrm>
          <a:off x="13144500" y="6416584"/>
          <a:ext cx="79756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151130</xdr:rowOff>
    </xdr:from>
    <xdr:to>
      <xdr:col>72</xdr:col>
      <xdr:colOff>38100</xdr:colOff>
      <xdr:row>37</xdr:row>
      <xdr:rowOff>81280</xdr:rowOff>
    </xdr:to>
    <xdr:sp macro="" textlink="">
      <xdr:nvSpPr>
        <xdr:cNvPr id="537" name="楕円 536">
          <a:extLst>
            <a:ext uri="{FF2B5EF4-FFF2-40B4-BE49-F238E27FC236}">
              <a16:creationId xmlns:a16="http://schemas.microsoft.com/office/drawing/2014/main" id="{7A0A381E-F15D-469B-BBE7-C347649F2B95}"/>
            </a:ext>
          </a:extLst>
        </xdr:cNvPr>
        <xdr:cNvSpPr/>
      </xdr:nvSpPr>
      <xdr:spPr>
        <a:xfrm>
          <a:off x="12303760" y="63233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30480</xdr:rowOff>
    </xdr:from>
    <xdr:to>
      <xdr:col>76</xdr:col>
      <xdr:colOff>114300</xdr:colOff>
      <xdr:row>37</xdr:row>
      <xdr:rowOff>72934</xdr:rowOff>
    </xdr:to>
    <xdr:cxnSp macro="">
      <xdr:nvCxnSpPr>
        <xdr:cNvPr id="538" name="直線コネクタ 537">
          <a:extLst>
            <a:ext uri="{FF2B5EF4-FFF2-40B4-BE49-F238E27FC236}">
              <a16:creationId xmlns:a16="http://schemas.microsoft.com/office/drawing/2014/main" id="{183709E9-3EB8-4C6B-A1E1-F99FCC880693}"/>
            </a:ext>
          </a:extLst>
        </xdr:cNvPr>
        <xdr:cNvCxnSpPr/>
      </xdr:nvCxnSpPr>
      <xdr:spPr>
        <a:xfrm>
          <a:off x="12346940" y="6372225"/>
          <a:ext cx="79756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116840</xdr:rowOff>
    </xdr:from>
    <xdr:to>
      <xdr:col>67</xdr:col>
      <xdr:colOff>101600</xdr:colOff>
      <xdr:row>37</xdr:row>
      <xdr:rowOff>46990</xdr:rowOff>
    </xdr:to>
    <xdr:sp macro="" textlink="">
      <xdr:nvSpPr>
        <xdr:cNvPr id="539" name="楕円 538">
          <a:extLst>
            <a:ext uri="{FF2B5EF4-FFF2-40B4-BE49-F238E27FC236}">
              <a16:creationId xmlns:a16="http://schemas.microsoft.com/office/drawing/2014/main" id="{766F95C6-0935-4321-B102-989C97A1269B}"/>
            </a:ext>
          </a:extLst>
        </xdr:cNvPr>
        <xdr:cNvSpPr/>
      </xdr:nvSpPr>
      <xdr:spPr>
        <a:xfrm>
          <a:off x="11487150" y="6289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167640</xdr:rowOff>
    </xdr:from>
    <xdr:to>
      <xdr:col>71</xdr:col>
      <xdr:colOff>177800</xdr:colOff>
      <xdr:row>37</xdr:row>
      <xdr:rowOff>30480</xdr:rowOff>
    </xdr:to>
    <xdr:cxnSp macro="">
      <xdr:nvCxnSpPr>
        <xdr:cNvPr id="540" name="直線コネクタ 539">
          <a:extLst>
            <a:ext uri="{FF2B5EF4-FFF2-40B4-BE49-F238E27FC236}">
              <a16:creationId xmlns:a16="http://schemas.microsoft.com/office/drawing/2014/main" id="{755E59CF-3CB0-4A04-B08A-3CB31A9052BA}"/>
            </a:ext>
          </a:extLst>
        </xdr:cNvPr>
        <xdr:cNvCxnSpPr/>
      </xdr:nvCxnSpPr>
      <xdr:spPr>
        <a:xfrm>
          <a:off x="11541760" y="6343650"/>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CB5ECA3B-CCC5-4244-B172-206527538351}"/>
            </a:ext>
          </a:extLst>
        </xdr:cNvPr>
        <xdr:cNvSpPr txBox="1"/>
      </xdr:nvSpPr>
      <xdr:spPr>
        <a:xfrm>
          <a:off x="13738234" y="678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C75F9D1E-47F4-4C25-A712-B2BB2D0ECC3B}"/>
            </a:ext>
          </a:extLst>
        </xdr:cNvPr>
        <xdr:cNvSpPr txBox="1"/>
      </xdr:nvSpPr>
      <xdr:spPr>
        <a:xfrm>
          <a:off x="12957184" y="674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AA3AD92F-F46E-477F-9350-99A7AE0FDCC9}"/>
            </a:ext>
          </a:extLst>
        </xdr:cNvPr>
        <xdr:cNvSpPr txBox="1"/>
      </xdr:nvSpPr>
      <xdr:spPr>
        <a:xfrm>
          <a:off x="12171054" y="673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1FAEF740-F9F1-44AA-8343-BE350F951AEE}"/>
            </a:ext>
          </a:extLst>
        </xdr:cNvPr>
        <xdr:cNvSpPr txBox="1"/>
      </xdr:nvSpPr>
      <xdr:spPr>
        <a:xfrm>
          <a:off x="11354444" y="670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9633</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8B9A4A8E-95AD-4F69-86F0-E57FFD2A92FE}"/>
            </a:ext>
          </a:extLst>
        </xdr:cNvPr>
        <xdr:cNvSpPr txBox="1"/>
      </xdr:nvSpPr>
      <xdr:spPr>
        <a:xfrm>
          <a:off x="13738234" y="618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140261</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D80FEBA-46F9-4B10-BEDA-32A44EB480D1}"/>
            </a:ext>
          </a:extLst>
        </xdr:cNvPr>
        <xdr:cNvSpPr txBox="1"/>
      </xdr:nvSpPr>
      <xdr:spPr>
        <a:xfrm>
          <a:off x="12957184" y="613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97807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A2ACF01B-52B4-4B17-B6D7-6BC6A2E8B629}"/>
            </a:ext>
          </a:extLst>
        </xdr:cNvPr>
        <xdr:cNvSpPr txBox="1"/>
      </xdr:nvSpPr>
      <xdr:spPr>
        <a:xfrm>
          <a:off x="1217105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63517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BC540CF2-A4C1-42F6-96E5-1628A8A6A453}"/>
            </a:ext>
          </a:extLst>
        </xdr:cNvPr>
        <xdr:cNvSpPr txBox="1"/>
      </xdr:nvSpPr>
      <xdr:spPr>
        <a:xfrm>
          <a:off x="113544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DE2F5DEC-2E90-4144-9147-18C8363ACE8B}"/>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EA30D0DB-5215-4D21-AA56-2ED02D45A87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BED0A31C-221B-4335-9CA5-BC1C131114C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DD5E2804-67E2-4E07-AEB5-49DA39D5F8CD}"/>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94E24656-B171-438F-8ED2-CFCE949E045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88255E1F-AE65-48C5-82E2-0893144B492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84B873BA-3441-417D-87F4-928FD38375D3}"/>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D8B3C360-587C-4E30-A4FA-624A6C57C9BD}"/>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ADA6BCA2-7300-4D9C-9401-932A4B10B2A4}"/>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8A6033A1-E4DB-4989-90BF-57C9679DC1E5}"/>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B391AC3E-C153-42D7-8B73-7E381B5F6D8D}"/>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672725D0-1B5F-4F1C-8D96-98DC3ED67394}"/>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662C9852-A4E8-40A3-854D-068A218E9E81}"/>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40F1EE2-8AAA-461E-BC83-8FB5B851655F}"/>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CFCA5A7D-9E8F-4721-B3D3-EE06A58E36B6}"/>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19109722-5238-4C94-A1AE-99E2391D29BD}"/>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D2A84F73-D2E5-487B-AC0A-2DCF9667D64F}"/>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89B5BA3C-2A1B-45EF-ABD0-75D2F3FF5025}"/>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6E8322FA-25B0-40BD-8FA9-941EEC1D61E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56589981-FDF4-413F-B445-47C8E3FC9A2A}"/>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60B3CB92-2B5D-4677-B9F3-0EFFD3FD1779}"/>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D7CC8E89-DE27-4AC5-B1AE-1E033DC0E2EC}"/>
            </a:ext>
          </a:extLst>
        </xdr:cNvPr>
        <xdr:cNvCxnSpPr/>
      </xdr:nvCxnSpPr>
      <xdr:spPr>
        <a:xfrm flipV="1">
          <a:off x="19947254" y="5846282"/>
          <a:ext cx="0" cy="1319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AF254370-D6B1-40FF-9480-4CE39AAEA63B}"/>
            </a:ext>
          </a:extLst>
        </xdr:cNvPr>
        <xdr:cNvSpPr txBox="1"/>
      </xdr:nvSpPr>
      <xdr:spPr>
        <a:xfrm>
          <a:off x="19985990" y="7162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87294E27-AF6B-4287-965C-6007B4B5F70B}"/>
            </a:ext>
          </a:extLst>
        </xdr:cNvPr>
        <xdr:cNvCxnSpPr/>
      </xdr:nvCxnSpPr>
      <xdr:spPr>
        <a:xfrm>
          <a:off x="19885660" y="7166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F81EA315-A5CA-45B7-86D1-736F5DBC0BCD}"/>
            </a:ext>
          </a:extLst>
        </xdr:cNvPr>
        <xdr:cNvSpPr txBox="1"/>
      </xdr:nvSpPr>
      <xdr:spPr>
        <a:xfrm>
          <a:off x="19985990" y="562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E7B72359-51E6-48E1-9363-84E6EBB83788}"/>
            </a:ext>
          </a:extLst>
        </xdr:cNvPr>
        <xdr:cNvCxnSpPr/>
      </xdr:nvCxnSpPr>
      <xdr:spPr>
        <a:xfrm>
          <a:off x="19885660" y="5846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DCFE7714-3E66-4F15-A491-6428006C8FDB}"/>
            </a:ext>
          </a:extLst>
        </xdr:cNvPr>
        <xdr:cNvSpPr txBox="1"/>
      </xdr:nvSpPr>
      <xdr:spPr>
        <a:xfrm>
          <a:off x="19985990" y="6574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B3640D33-72CE-4161-93DF-FCF29CC164C3}"/>
            </a:ext>
          </a:extLst>
        </xdr:cNvPr>
        <xdr:cNvSpPr/>
      </xdr:nvSpPr>
      <xdr:spPr>
        <a:xfrm>
          <a:off x="19904710" y="672690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9E3C2BE0-D311-4140-AABC-09E79218E56C}"/>
            </a:ext>
          </a:extLst>
        </xdr:cNvPr>
        <xdr:cNvSpPr/>
      </xdr:nvSpPr>
      <xdr:spPr>
        <a:xfrm>
          <a:off x="19161760" y="671777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802219A5-B3E7-4030-B2DC-FD0711673EF0}"/>
            </a:ext>
          </a:extLst>
        </xdr:cNvPr>
        <xdr:cNvSpPr/>
      </xdr:nvSpPr>
      <xdr:spPr>
        <a:xfrm>
          <a:off x="18345150" y="67272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BC037962-9D55-4BDE-A372-C21E8873C04A}"/>
            </a:ext>
          </a:extLst>
        </xdr:cNvPr>
        <xdr:cNvSpPr/>
      </xdr:nvSpPr>
      <xdr:spPr>
        <a:xfrm>
          <a:off x="17547590" y="674691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76BB7F97-A017-4259-AA9D-4FB7D8017977}"/>
            </a:ext>
          </a:extLst>
        </xdr:cNvPr>
        <xdr:cNvSpPr/>
      </xdr:nvSpPr>
      <xdr:spPr>
        <a:xfrm>
          <a:off x="16761460" y="678083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89537DA3-BC1F-4F19-9019-E2262CDF2C3B}"/>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5770EF31-6AE0-495F-8BEC-8494F345E1F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8E57DA1-0F28-4184-B691-E894EB9DB52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77EE4CB-945A-4AC6-8DFA-BA570CE0364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BBEECD2-2107-47A8-8208-D70EC0968BA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94552</xdr:rowOff>
    </xdr:from>
    <xdr:to>
      <xdr:col>116</xdr:col>
      <xdr:colOff>114300</xdr:colOff>
      <xdr:row>41</xdr:row>
      <xdr:rowOff>24702</xdr:rowOff>
    </xdr:to>
    <xdr:sp macro="" textlink="">
      <xdr:nvSpPr>
        <xdr:cNvPr id="586" name="楕円 585">
          <a:extLst>
            <a:ext uri="{FF2B5EF4-FFF2-40B4-BE49-F238E27FC236}">
              <a16:creationId xmlns:a16="http://schemas.microsoft.com/office/drawing/2014/main" id="{5D322CB7-9192-42F5-BE87-B69C87AD6B09}"/>
            </a:ext>
          </a:extLst>
        </xdr:cNvPr>
        <xdr:cNvSpPr/>
      </xdr:nvSpPr>
      <xdr:spPr>
        <a:xfrm>
          <a:off x="19904710" y="695636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72979</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EEEF13D8-B91A-4D4C-B844-9E1DDBD1B96D}"/>
            </a:ext>
          </a:extLst>
        </xdr:cNvPr>
        <xdr:cNvSpPr txBox="1"/>
      </xdr:nvSpPr>
      <xdr:spPr>
        <a:xfrm>
          <a:off x="19985990" y="693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97172</xdr:rowOff>
    </xdr:from>
    <xdr:to>
      <xdr:col>112</xdr:col>
      <xdr:colOff>38100</xdr:colOff>
      <xdr:row>41</xdr:row>
      <xdr:rowOff>27322</xdr:rowOff>
    </xdr:to>
    <xdr:sp macro="" textlink="">
      <xdr:nvSpPr>
        <xdr:cNvPr id="588" name="楕円 587">
          <a:extLst>
            <a:ext uri="{FF2B5EF4-FFF2-40B4-BE49-F238E27FC236}">
              <a16:creationId xmlns:a16="http://schemas.microsoft.com/office/drawing/2014/main" id="{3F896C4C-4ED7-40DD-97BB-D8FA148B3EF1}"/>
            </a:ext>
          </a:extLst>
        </xdr:cNvPr>
        <xdr:cNvSpPr/>
      </xdr:nvSpPr>
      <xdr:spPr>
        <a:xfrm>
          <a:off x="19161760" y="695136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145352</xdr:rowOff>
    </xdr:from>
    <xdr:to>
      <xdr:col>116</xdr:col>
      <xdr:colOff>63500</xdr:colOff>
      <xdr:row>40</xdr:row>
      <xdr:rowOff>147972</xdr:rowOff>
    </xdr:to>
    <xdr:cxnSp macro="">
      <xdr:nvCxnSpPr>
        <xdr:cNvPr id="589" name="直線コネクタ 588">
          <a:extLst>
            <a:ext uri="{FF2B5EF4-FFF2-40B4-BE49-F238E27FC236}">
              <a16:creationId xmlns:a16="http://schemas.microsoft.com/office/drawing/2014/main" id="{C280EBA3-0EC9-4AAC-911B-4D78CA714152}"/>
            </a:ext>
          </a:extLst>
        </xdr:cNvPr>
        <xdr:cNvCxnSpPr/>
      </xdr:nvCxnSpPr>
      <xdr:spPr>
        <a:xfrm flipV="1">
          <a:off x="19204940" y="7001447"/>
          <a:ext cx="742950" cy="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98694</xdr:rowOff>
    </xdr:from>
    <xdr:to>
      <xdr:col>107</xdr:col>
      <xdr:colOff>101600</xdr:colOff>
      <xdr:row>41</xdr:row>
      <xdr:rowOff>28844</xdr:rowOff>
    </xdr:to>
    <xdr:sp macro="" textlink="">
      <xdr:nvSpPr>
        <xdr:cNvPr id="590" name="楕円 589">
          <a:extLst>
            <a:ext uri="{FF2B5EF4-FFF2-40B4-BE49-F238E27FC236}">
              <a16:creationId xmlns:a16="http://schemas.microsoft.com/office/drawing/2014/main" id="{16081B13-922C-4189-ADFF-813F114C4D6B}"/>
            </a:ext>
          </a:extLst>
        </xdr:cNvPr>
        <xdr:cNvSpPr/>
      </xdr:nvSpPr>
      <xdr:spPr>
        <a:xfrm>
          <a:off x="18345150" y="69528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147972</xdr:rowOff>
    </xdr:from>
    <xdr:to>
      <xdr:col>111</xdr:col>
      <xdr:colOff>177800</xdr:colOff>
      <xdr:row>40</xdr:row>
      <xdr:rowOff>149494</xdr:rowOff>
    </xdr:to>
    <xdr:cxnSp macro="">
      <xdr:nvCxnSpPr>
        <xdr:cNvPr id="591" name="直線コネクタ 590">
          <a:extLst>
            <a:ext uri="{FF2B5EF4-FFF2-40B4-BE49-F238E27FC236}">
              <a16:creationId xmlns:a16="http://schemas.microsoft.com/office/drawing/2014/main" id="{FC458D0A-CA7A-465B-A528-DC0BA3E77F09}"/>
            </a:ext>
          </a:extLst>
        </xdr:cNvPr>
        <xdr:cNvCxnSpPr/>
      </xdr:nvCxnSpPr>
      <xdr:spPr>
        <a:xfrm flipV="1">
          <a:off x="18399760" y="7004067"/>
          <a:ext cx="80518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100243</xdr:rowOff>
    </xdr:from>
    <xdr:to>
      <xdr:col>102</xdr:col>
      <xdr:colOff>165100</xdr:colOff>
      <xdr:row>41</xdr:row>
      <xdr:rowOff>30393</xdr:rowOff>
    </xdr:to>
    <xdr:sp macro="" textlink="">
      <xdr:nvSpPr>
        <xdr:cNvPr id="592" name="楕円 591">
          <a:extLst>
            <a:ext uri="{FF2B5EF4-FFF2-40B4-BE49-F238E27FC236}">
              <a16:creationId xmlns:a16="http://schemas.microsoft.com/office/drawing/2014/main" id="{381A16B9-B724-43AF-8D80-6D2D55FC30B0}"/>
            </a:ext>
          </a:extLst>
        </xdr:cNvPr>
        <xdr:cNvSpPr/>
      </xdr:nvSpPr>
      <xdr:spPr>
        <a:xfrm>
          <a:off x="17547590" y="695443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149494</xdr:rowOff>
    </xdr:from>
    <xdr:to>
      <xdr:col>107</xdr:col>
      <xdr:colOff>50800</xdr:colOff>
      <xdr:row>40</xdr:row>
      <xdr:rowOff>151043</xdr:rowOff>
    </xdr:to>
    <xdr:cxnSp macro="">
      <xdr:nvCxnSpPr>
        <xdr:cNvPr id="593" name="直線コネクタ 592">
          <a:extLst>
            <a:ext uri="{FF2B5EF4-FFF2-40B4-BE49-F238E27FC236}">
              <a16:creationId xmlns:a16="http://schemas.microsoft.com/office/drawing/2014/main" id="{6C7E93E2-7F10-4595-A79B-FDB9B4C349C4}"/>
            </a:ext>
          </a:extLst>
        </xdr:cNvPr>
        <xdr:cNvCxnSpPr/>
      </xdr:nvCxnSpPr>
      <xdr:spPr>
        <a:xfrm flipV="1">
          <a:off x="17602200" y="7007494"/>
          <a:ext cx="797560" cy="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101757</xdr:rowOff>
    </xdr:from>
    <xdr:to>
      <xdr:col>98</xdr:col>
      <xdr:colOff>38100</xdr:colOff>
      <xdr:row>41</xdr:row>
      <xdr:rowOff>31907</xdr:rowOff>
    </xdr:to>
    <xdr:sp macro="" textlink="">
      <xdr:nvSpPr>
        <xdr:cNvPr id="594" name="楕円 593">
          <a:extLst>
            <a:ext uri="{FF2B5EF4-FFF2-40B4-BE49-F238E27FC236}">
              <a16:creationId xmlns:a16="http://schemas.microsoft.com/office/drawing/2014/main" id="{AD2DBF9A-B5DC-48E6-9340-C6E104F34836}"/>
            </a:ext>
          </a:extLst>
        </xdr:cNvPr>
        <xdr:cNvSpPr/>
      </xdr:nvSpPr>
      <xdr:spPr>
        <a:xfrm>
          <a:off x="16761460" y="695594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151043</xdr:rowOff>
    </xdr:from>
    <xdr:to>
      <xdr:col>102</xdr:col>
      <xdr:colOff>114300</xdr:colOff>
      <xdr:row>40</xdr:row>
      <xdr:rowOff>152557</xdr:rowOff>
    </xdr:to>
    <xdr:cxnSp macro="">
      <xdr:nvCxnSpPr>
        <xdr:cNvPr id="595" name="直線コネクタ 594">
          <a:extLst>
            <a:ext uri="{FF2B5EF4-FFF2-40B4-BE49-F238E27FC236}">
              <a16:creationId xmlns:a16="http://schemas.microsoft.com/office/drawing/2014/main" id="{4CE8A2F9-BFC9-4966-8D49-A0A38C9F4F57}"/>
            </a:ext>
          </a:extLst>
        </xdr:cNvPr>
        <xdr:cNvCxnSpPr/>
      </xdr:nvCxnSpPr>
      <xdr:spPr>
        <a:xfrm flipV="1">
          <a:off x="16804640" y="7009043"/>
          <a:ext cx="797560" cy="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230C0894-EA11-4962-BA2E-84A252DE64DC}"/>
            </a:ext>
          </a:extLst>
        </xdr:cNvPr>
        <xdr:cNvSpPr txBox="1"/>
      </xdr:nvSpPr>
      <xdr:spPr>
        <a:xfrm>
          <a:off x="1895172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C2ECCAA8-2754-424A-A7DF-C0C9462042E1}"/>
            </a:ext>
          </a:extLst>
        </xdr:cNvPr>
        <xdr:cNvSpPr txBox="1"/>
      </xdr:nvSpPr>
      <xdr:spPr>
        <a:xfrm>
          <a:off x="18170671" y="650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1A930566-58B3-4A83-B1F4-9CB676E9C437}"/>
            </a:ext>
          </a:extLst>
        </xdr:cNvPr>
        <xdr:cNvSpPr txBox="1"/>
      </xdr:nvSpPr>
      <xdr:spPr>
        <a:xfrm>
          <a:off x="1735406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9644C168-1F25-40CF-9822-20D951F9F74F}"/>
            </a:ext>
          </a:extLst>
        </xdr:cNvPr>
        <xdr:cNvSpPr txBox="1"/>
      </xdr:nvSpPr>
      <xdr:spPr>
        <a:xfrm>
          <a:off x="1655650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18449</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8B8271AD-7497-4090-9E7E-888F7F127186}"/>
            </a:ext>
          </a:extLst>
        </xdr:cNvPr>
        <xdr:cNvSpPr txBox="1"/>
      </xdr:nvSpPr>
      <xdr:spPr>
        <a:xfrm>
          <a:off x="18951721" y="705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19971</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CD6FED1A-E8A7-4317-844E-DF5F2AD441EF}"/>
            </a:ext>
          </a:extLst>
        </xdr:cNvPr>
        <xdr:cNvSpPr txBox="1"/>
      </xdr:nvSpPr>
      <xdr:spPr>
        <a:xfrm>
          <a:off x="18170671" y="704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21520</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9DEE1C9D-3E00-4E95-A157-12342085A4C2}"/>
            </a:ext>
          </a:extLst>
        </xdr:cNvPr>
        <xdr:cNvSpPr txBox="1"/>
      </xdr:nvSpPr>
      <xdr:spPr>
        <a:xfrm>
          <a:off x="17354061" y="704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23034</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B310869D-221B-404B-8BF6-9DB114E942B9}"/>
            </a:ext>
          </a:extLst>
        </xdr:cNvPr>
        <xdr:cNvSpPr txBox="1"/>
      </xdr:nvSpPr>
      <xdr:spPr>
        <a:xfrm>
          <a:off x="16556501" y="704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2A671007-D7AD-4489-B8B7-FAEFFEDA9A4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5369B98C-3ECE-4071-9C70-6192F98091D0}"/>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C778EA5F-A2B2-4420-9DFB-5AC043469BAB}"/>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748B54C1-9A69-40FC-A552-390EA51A409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C3B5D79D-1EC5-49F6-A8A6-8299B3762587}"/>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AFEACD51-0CF4-4ADF-BCA0-ADC0A213561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E0AE98AF-7F11-4E4D-B20B-8B235F3BC357}"/>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FD366887-8B83-4D1A-9F98-CEBD58AE80A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48DB11D5-86F8-483C-93C3-CE4A0457EAAC}"/>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48C3723E-438B-4482-AB67-953DB123DCAB}"/>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560338F7-8EEA-4F75-A9D5-21D495760FC2}"/>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3BEF4B21-185F-4C49-8EC6-4737F892E727}"/>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36C2BB58-D1C4-43C3-97DB-D5C50FCD93F6}"/>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A59839E0-CC9F-4AB4-B5BD-AF24021B93B2}"/>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4381F6B2-5BDC-44C0-BA14-99D1DAE4DB27}"/>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8BC1B902-7837-4AC7-AD6F-DCD18771381E}"/>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61116B74-9BAE-4A72-89D2-55BE403849AC}"/>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8B64F624-A9B1-48B6-9AB3-9A3182BDBBB8}"/>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5F8CF516-6B98-4DFD-8B5B-843DDFB7EF20}"/>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9C630CBE-E015-4C93-BB90-4E4F2D38EC61}"/>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9BCCA7BD-6EB4-4456-8312-D94E47A3FB67}"/>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5B94ACE9-A413-433A-94F5-42DAEF8E1588}"/>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77B08F85-11DA-4EAA-84F7-49EC724EEE3E}"/>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F1C4821B-135B-4C94-A037-A8892E1FEC88}"/>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3C894EAB-C304-4A2E-B725-F44E4C1C5013}"/>
            </a:ext>
          </a:extLst>
        </xdr:cNvPr>
        <xdr:cNvCxnSpPr/>
      </xdr:nvCxnSpPr>
      <xdr:spPr>
        <a:xfrm flipV="1">
          <a:off x="1470342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AAD1A647-E525-4514-A7AB-D9E6CC1E0CEB}"/>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1C778EB4-E387-4666-8020-A7C48043524D}"/>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10C74BAC-9DFF-4675-8E96-3A1BD657B802}"/>
            </a:ext>
          </a:extLst>
        </xdr:cNvPr>
        <xdr:cNvSpPr txBox="1"/>
      </xdr:nvSpPr>
      <xdr:spPr>
        <a:xfrm>
          <a:off x="14742160" y="924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EECFCD67-98ED-4FDD-ACDE-05B015FC1F6E}"/>
            </a:ext>
          </a:extLst>
        </xdr:cNvPr>
        <xdr:cNvCxnSpPr/>
      </xdr:nvCxnSpPr>
      <xdr:spPr>
        <a:xfrm>
          <a:off x="14611350" y="946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1A23702C-B878-4469-A439-6F1908E3342D}"/>
            </a:ext>
          </a:extLst>
        </xdr:cNvPr>
        <xdr:cNvSpPr txBox="1"/>
      </xdr:nvSpPr>
      <xdr:spPr>
        <a:xfrm>
          <a:off x="14742160" y="991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3898D59F-2F4B-4F0C-AAF4-34D7FC797615}"/>
            </a:ext>
          </a:extLst>
        </xdr:cNvPr>
        <xdr:cNvSpPr/>
      </xdr:nvSpPr>
      <xdr:spPr>
        <a:xfrm>
          <a:off x="14649450" y="100685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CE16D5BC-32D6-48AA-9043-8F97283D48D8}"/>
            </a:ext>
          </a:extLst>
        </xdr:cNvPr>
        <xdr:cNvSpPr/>
      </xdr:nvSpPr>
      <xdr:spPr>
        <a:xfrm>
          <a:off x="13887450" y="100266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724CFB7E-8F1D-4B50-BEA8-C53E23551D01}"/>
            </a:ext>
          </a:extLst>
        </xdr:cNvPr>
        <xdr:cNvSpPr/>
      </xdr:nvSpPr>
      <xdr:spPr>
        <a:xfrm>
          <a:off x="13089890" y="99923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5A40053D-DC5A-4001-B412-4BEDF21920DB}"/>
            </a:ext>
          </a:extLst>
        </xdr:cNvPr>
        <xdr:cNvSpPr/>
      </xdr:nvSpPr>
      <xdr:spPr>
        <a:xfrm>
          <a:off x="12303760" y="99561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D55365EA-B106-42DB-8BA8-790E4C28BB2D}"/>
            </a:ext>
          </a:extLst>
        </xdr:cNvPr>
        <xdr:cNvSpPr/>
      </xdr:nvSpPr>
      <xdr:spPr>
        <a:xfrm>
          <a:off x="11487150" y="99218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BA59CF4D-3D50-4403-A74D-6CBB699049BF}"/>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62FEB313-E7BC-4EF1-8C9E-F268F712FC5D}"/>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89136CFE-13E9-4AB6-96A9-5459D2B747D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7D493595-1FD5-434D-A6BA-5E98C499904B}"/>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FFA3B74-BD65-44EF-B6B4-6EBA83EEF9F7}"/>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44" name="楕円 643">
          <a:extLst>
            <a:ext uri="{FF2B5EF4-FFF2-40B4-BE49-F238E27FC236}">
              <a16:creationId xmlns:a16="http://schemas.microsoft.com/office/drawing/2014/main" id="{262F3B00-E5BD-49CD-974A-563D1A707C4E}"/>
            </a:ext>
          </a:extLst>
        </xdr:cNvPr>
        <xdr:cNvSpPr/>
      </xdr:nvSpPr>
      <xdr:spPr>
        <a:xfrm>
          <a:off x="14649450" y="101885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51452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6D0545D5-2F6B-4B60-ADAC-DB749AC5D277}"/>
            </a:ext>
          </a:extLst>
        </xdr:cNvPr>
        <xdr:cNvSpPr txBox="1"/>
      </xdr:nvSpPr>
      <xdr:spPr>
        <a:xfrm>
          <a:off x="14742160" y="1017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34925</xdr:rowOff>
    </xdr:from>
    <xdr:to>
      <xdr:col>81</xdr:col>
      <xdr:colOff>101600</xdr:colOff>
      <xdr:row>59</xdr:row>
      <xdr:rowOff>136525</xdr:rowOff>
    </xdr:to>
    <xdr:sp macro="" textlink="">
      <xdr:nvSpPr>
        <xdr:cNvPr id="646" name="楕円 645">
          <a:extLst>
            <a:ext uri="{FF2B5EF4-FFF2-40B4-BE49-F238E27FC236}">
              <a16:creationId xmlns:a16="http://schemas.microsoft.com/office/drawing/2014/main" id="{D58770C2-5A9C-49F2-8591-358DA50CB818}"/>
            </a:ext>
          </a:extLst>
        </xdr:cNvPr>
        <xdr:cNvSpPr/>
      </xdr:nvSpPr>
      <xdr:spPr>
        <a:xfrm>
          <a:off x="13887450" y="101504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85725</xdr:rowOff>
    </xdr:from>
    <xdr:to>
      <xdr:col>85</xdr:col>
      <xdr:colOff>127000</xdr:colOff>
      <xdr:row>59</xdr:row>
      <xdr:rowOff>123825</xdr:rowOff>
    </xdr:to>
    <xdr:cxnSp macro="">
      <xdr:nvCxnSpPr>
        <xdr:cNvPr id="647" name="直線コネクタ 646">
          <a:extLst>
            <a:ext uri="{FF2B5EF4-FFF2-40B4-BE49-F238E27FC236}">
              <a16:creationId xmlns:a16="http://schemas.microsoft.com/office/drawing/2014/main" id="{383CBC41-B070-466E-88BF-3EB826C091AF}"/>
            </a:ext>
          </a:extLst>
        </xdr:cNvPr>
        <xdr:cNvCxnSpPr/>
      </xdr:nvCxnSpPr>
      <xdr:spPr>
        <a:xfrm>
          <a:off x="13942060" y="1020318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168275</xdr:rowOff>
    </xdr:from>
    <xdr:to>
      <xdr:col>76</xdr:col>
      <xdr:colOff>165100</xdr:colOff>
      <xdr:row>59</xdr:row>
      <xdr:rowOff>98425</xdr:rowOff>
    </xdr:to>
    <xdr:sp macro="" textlink="">
      <xdr:nvSpPr>
        <xdr:cNvPr id="648" name="楕円 647">
          <a:extLst>
            <a:ext uri="{FF2B5EF4-FFF2-40B4-BE49-F238E27FC236}">
              <a16:creationId xmlns:a16="http://schemas.microsoft.com/office/drawing/2014/main" id="{3D7B79DA-EFB2-4384-B797-5417D27CF298}"/>
            </a:ext>
          </a:extLst>
        </xdr:cNvPr>
        <xdr:cNvSpPr/>
      </xdr:nvSpPr>
      <xdr:spPr>
        <a:xfrm>
          <a:off x="13089890" y="101161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47625</xdr:rowOff>
    </xdr:from>
    <xdr:to>
      <xdr:col>81</xdr:col>
      <xdr:colOff>50800</xdr:colOff>
      <xdr:row>59</xdr:row>
      <xdr:rowOff>85725</xdr:rowOff>
    </xdr:to>
    <xdr:cxnSp macro="">
      <xdr:nvCxnSpPr>
        <xdr:cNvPr id="649" name="直線コネクタ 648">
          <a:extLst>
            <a:ext uri="{FF2B5EF4-FFF2-40B4-BE49-F238E27FC236}">
              <a16:creationId xmlns:a16="http://schemas.microsoft.com/office/drawing/2014/main" id="{31ED158C-4641-40EC-A2AE-EFBB4892C8CC}"/>
            </a:ext>
          </a:extLst>
        </xdr:cNvPr>
        <xdr:cNvCxnSpPr/>
      </xdr:nvCxnSpPr>
      <xdr:spPr>
        <a:xfrm>
          <a:off x="13144500" y="1016508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50" name="楕円 649">
          <a:extLst>
            <a:ext uri="{FF2B5EF4-FFF2-40B4-BE49-F238E27FC236}">
              <a16:creationId xmlns:a16="http://schemas.microsoft.com/office/drawing/2014/main" id="{BEA49402-24FE-49FB-9A13-7A771FBC68D7}"/>
            </a:ext>
          </a:extLst>
        </xdr:cNvPr>
        <xdr:cNvSpPr/>
      </xdr:nvSpPr>
      <xdr:spPr>
        <a:xfrm>
          <a:off x="12303760" y="100780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9525</xdr:rowOff>
    </xdr:from>
    <xdr:to>
      <xdr:col>76</xdr:col>
      <xdr:colOff>114300</xdr:colOff>
      <xdr:row>59</xdr:row>
      <xdr:rowOff>47625</xdr:rowOff>
    </xdr:to>
    <xdr:cxnSp macro="">
      <xdr:nvCxnSpPr>
        <xdr:cNvPr id="651" name="直線コネクタ 650">
          <a:extLst>
            <a:ext uri="{FF2B5EF4-FFF2-40B4-BE49-F238E27FC236}">
              <a16:creationId xmlns:a16="http://schemas.microsoft.com/office/drawing/2014/main" id="{34905780-C200-46F0-BC19-E95889CD9BFB}"/>
            </a:ext>
          </a:extLst>
        </xdr:cNvPr>
        <xdr:cNvCxnSpPr/>
      </xdr:nvCxnSpPr>
      <xdr:spPr>
        <a:xfrm>
          <a:off x="12346940" y="1012698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101600</xdr:rowOff>
    </xdr:from>
    <xdr:to>
      <xdr:col>67</xdr:col>
      <xdr:colOff>101600</xdr:colOff>
      <xdr:row>59</xdr:row>
      <xdr:rowOff>31750</xdr:rowOff>
    </xdr:to>
    <xdr:sp macro="" textlink="">
      <xdr:nvSpPr>
        <xdr:cNvPr id="652" name="楕円 651">
          <a:extLst>
            <a:ext uri="{FF2B5EF4-FFF2-40B4-BE49-F238E27FC236}">
              <a16:creationId xmlns:a16="http://schemas.microsoft.com/office/drawing/2014/main" id="{5576CF1D-2EB7-4626-93EF-A907E3ABDD6D}"/>
            </a:ext>
          </a:extLst>
        </xdr:cNvPr>
        <xdr:cNvSpPr/>
      </xdr:nvSpPr>
      <xdr:spPr>
        <a:xfrm>
          <a:off x="11487150" y="10041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152400</xdr:rowOff>
    </xdr:from>
    <xdr:to>
      <xdr:col>71</xdr:col>
      <xdr:colOff>177800</xdr:colOff>
      <xdr:row>59</xdr:row>
      <xdr:rowOff>9525</xdr:rowOff>
    </xdr:to>
    <xdr:cxnSp macro="">
      <xdr:nvCxnSpPr>
        <xdr:cNvPr id="653" name="直線コネクタ 652">
          <a:extLst>
            <a:ext uri="{FF2B5EF4-FFF2-40B4-BE49-F238E27FC236}">
              <a16:creationId xmlns:a16="http://schemas.microsoft.com/office/drawing/2014/main" id="{E0583C1B-EE5C-4BD3-9E16-5EAAE0659DF8}"/>
            </a:ext>
          </a:extLst>
        </xdr:cNvPr>
        <xdr:cNvCxnSpPr/>
      </xdr:nvCxnSpPr>
      <xdr:spPr>
        <a:xfrm>
          <a:off x="11541760" y="10096500"/>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DD6F1D15-0739-463D-9361-86976F39C7EB}"/>
            </a:ext>
          </a:extLst>
        </xdr:cNvPr>
        <xdr:cNvSpPr txBox="1"/>
      </xdr:nvSpPr>
      <xdr:spPr>
        <a:xfrm>
          <a:off x="1373823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F14484A0-AD1E-4374-971E-112076B3F450}"/>
            </a:ext>
          </a:extLst>
        </xdr:cNvPr>
        <xdr:cNvSpPr txBox="1"/>
      </xdr:nvSpPr>
      <xdr:spPr>
        <a:xfrm>
          <a:off x="1295718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24014BA7-D2AE-4B4C-98EE-4024C0E3EA10}"/>
            </a:ext>
          </a:extLst>
        </xdr:cNvPr>
        <xdr:cNvSpPr txBox="1"/>
      </xdr:nvSpPr>
      <xdr:spPr>
        <a:xfrm>
          <a:off x="1217105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131EEEF4-8152-4753-8C52-2FE24685A42E}"/>
            </a:ext>
          </a:extLst>
        </xdr:cNvPr>
        <xdr:cNvSpPr txBox="1"/>
      </xdr:nvSpPr>
      <xdr:spPr>
        <a:xfrm>
          <a:off x="113544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127652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C3E2324B-811F-4BEB-950F-1B116F0ED0A1}"/>
            </a:ext>
          </a:extLst>
        </xdr:cNvPr>
        <xdr:cNvSpPr txBox="1"/>
      </xdr:nvSpPr>
      <xdr:spPr>
        <a:xfrm>
          <a:off x="1373823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89552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BCDF3FCC-FAA6-4202-A85E-3E88466ABD5A}"/>
            </a:ext>
          </a:extLst>
        </xdr:cNvPr>
        <xdr:cNvSpPr txBox="1"/>
      </xdr:nvSpPr>
      <xdr:spPr>
        <a:xfrm>
          <a:off x="12957184" y="1020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BD465A68-DE61-4471-B691-5E800B10457C}"/>
            </a:ext>
          </a:extLst>
        </xdr:cNvPr>
        <xdr:cNvSpPr txBox="1"/>
      </xdr:nvSpPr>
      <xdr:spPr>
        <a:xfrm>
          <a:off x="12171054" y="1017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22877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DCA1B859-0CDE-4CB3-83DB-CE6FFEEE40CF}"/>
            </a:ext>
          </a:extLst>
        </xdr:cNvPr>
        <xdr:cNvSpPr txBox="1"/>
      </xdr:nvSpPr>
      <xdr:spPr>
        <a:xfrm>
          <a:off x="1135444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A877DFE5-9BF7-4FC9-83A5-EFD043DD8D3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C7CBBCB7-0A3E-4684-ACE1-D0FF09F48F3A}"/>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402074A8-8304-4753-B185-70C8179DD2EC}"/>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5135673C-4E85-4C66-B023-DD2DA4E74D71}"/>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CAAF5070-E9A6-4AD4-87D4-1EC12361187C}"/>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D56CF006-C0EB-4491-947B-F85F6834E714}"/>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85063589-F9FF-4272-A9DD-C52E8058609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9B6A4938-FDC2-4F3A-8FDB-071271FCA159}"/>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A7E002B8-0CA4-4BD7-AAE7-33AE122DF7C3}"/>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1140A07-276E-4177-B723-97F50EEC39E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D3A5EE6-E896-44A9-9164-F2C833A07679}"/>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3ECA4613-83A8-4A06-8E50-ECA75079E91E}"/>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4D7D750A-A93A-46BC-B629-571F1543B59F}"/>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14580C6C-1EB8-4D43-8E4A-4E37D5FE7B4C}"/>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9613BD2F-3E62-4BFE-9A6B-015B9DBDC9ED}"/>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6F8B6318-00A4-46DB-B40C-76C39AEF9698}"/>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19563338-3E57-4C42-92D5-F92F667A92CA}"/>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0A2D5F5E-2153-48E6-86B0-629F44F78DB2}"/>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EF7BD416-E5C5-4709-9143-F41D01CF735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504B8226-0C2E-460F-A644-327B70276A38}"/>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9C0D88D9-42AF-4483-BEBC-3A4FD5ECFDAB}"/>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E61EF471-0615-4431-ABD8-0A888A2CAFF3}"/>
            </a:ext>
          </a:extLst>
        </xdr:cNvPr>
        <xdr:cNvCxnSpPr/>
      </xdr:nvCxnSpPr>
      <xdr:spPr>
        <a:xfrm flipV="1">
          <a:off x="19947254" y="9535287"/>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0D476B41-1BC3-4893-BB8C-1E4E63C679C5}"/>
            </a:ext>
          </a:extLst>
        </xdr:cNvPr>
        <xdr:cNvSpPr txBox="1"/>
      </xdr:nvSpPr>
      <xdr:spPr>
        <a:xfrm>
          <a:off x="19985990" y="109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EACBB4FE-E3E6-4128-953B-ED067595D4D1}"/>
            </a:ext>
          </a:extLst>
        </xdr:cNvPr>
        <xdr:cNvCxnSpPr/>
      </xdr:nvCxnSpPr>
      <xdr:spPr>
        <a:xfrm>
          <a:off x="19885660" y="1095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1C405048-A145-4407-93EF-D2146E272932}"/>
            </a:ext>
          </a:extLst>
        </xdr:cNvPr>
        <xdr:cNvSpPr txBox="1"/>
      </xdr:nvSpPr>
      <xdr:spPr>
        <a:xfrm>
          <a:off x="19985990" y="931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6071BAAC-BD68-43B5-A394-076F56B1383F}"/>
            </a:ext>
          </a:extLst>
        </xdr:cNvPr>
        <xdr:cNvCxnSpPr/>
      </xdr:nvCxnSpPr>
      <xdr:spPr>
        <a:xfrm>
          <a:off x="19885660" y="9535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F99C7F1A-C4EB-4A78-A1FC-9A22F3250C69}"/>
            </a:ext>
          </a:extLst>
        </xdr:cNvPr>
        <xdr:cNvSpPr txBox="1"/>
      </xdr:nvSpPr>
      <xdr:spPr>
        <a:xfrm>
          <a:off x="1998599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FB266AB2-8865-4290-9504-068482903396}"/>
            </a:ext>
          </a:extLst>
        </xdr:cNvPr>
        <xdr:cNvSpPr/>
      </xdr:nvSpPr>
      <xdr:spPr>
        <a:xfrm>
          <a:off x="19904710" y="107612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E320B382-B198-49C2-9D6E-994D04911942}"/>
            </a:ext>
          </a:extLst>
        </xdr:cNvPr>
        <xdr:cNvSpPr/>
      </xdr:nvSpPr>
      <xdr:spPr>
        <a:xfrm>
          <a:off x="19161760" y="10765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31454684-7DF5-4D6D-9A87-D5DB7D328959}"/>
            </a:ext>
          </a:extLst>
        </xdr:cNvPr>
        <xdr:cNvSpPr/>
      </xdr:nvSpPr>
      <xdr:spPr>
        <a:xfrm>
          <a:off x="18345150" y="107657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D8ECD29F-9974-43AA-8BC3-5F450900F167}"/>
            </a:ext>
          </a:extLst>
        </xdr:cNvPr>
        <xdr:cNvSpPr/>
      </xdr:nvSpPr>
      <xdr:spPr>
        <a:xfrm>
          <a:off x="17547590" y="107612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77238FD4-9567-4EB6-85BE-E613743203EC}"/>
            </a:ext>
          </a:extLst>
        </xdr:cNvPr>
        <xdr:cNvSpPr/>
      </xdr:nvSpPr>
      <xdr:spPr>
        <a:xfrm>
          <a:off x="16761460" y="1076121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30AC89F9-0471-4450-BC79-A0E5F81574F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4736F300-CB16-4DCC-983B-3EF84B7B397D}"/>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2BB03B2-771B-4BE0-BBE4-B6024295834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B810870C-3FC7-4F3C-B17A-161E1569BCA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D749B20-FB5F-48EB-8516-A63EBFE0E2F8}"/>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33782</xdr:rowOff>
    </xdr:from>
    <xdr:to>
      <xdr:col>116</xdr:col>
      <xdr:colOff>114300</xdr:colOff>
      <xdr:row>63</xdr:row>
      <xdr:rowOff>135382</xdr:rowOff>
    </xdr:to>
    <xdr:sp macro="" textlink="">
      <xdr:nvSpPr>
        <xdr:cNvPr id="699" name="楕円 698">
          <a:extLst>
            <a:ext uri="{FF2B5EF4-FFF2-40B4-BE49-F238E27FC236}">
              <a16:creationId xmlns:a16="http://schemas.microsoft.com/office/drawing/2014/main" id="{9B7338E5-B091-41DD-9227-BDF423D79FF0}"/>
            </a:ext>
          </a:extLst>
        </xdr:cNvPr>
        <xdr:cNvSpPr/>
      </xdr:nvSpPr>
      <xdr:spPr>
        <a:xfrm>
          <a:off x="19904710" y="1083322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120159</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88F364D1-DE93-45CD-ABD2-6C6AAE7CA9B4}"/>
            </a:ext>
          </a:extLst>
        </xdr:cNvPr>
        <xdr:cNvSpPr txBox="1"/>
      </xdr:nvSpPr>
      <xdr:spPr>
        <a:xfrm>
          <a:off x="19985990" y="10751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33782</xdr:rowOff>
    </xdr:from>
    <xdr:to>
      <xdr:col>112</xdr:col>
      <xdr:colOff>38100</xdr:colOff>
      <xdr:row>63</xdr:row>
      <xdr:rowOff>135382</xdr:rowOff>
    </xdr:to>
    <xdr:sp macro="" textlink="">
      <xdr:nvSpPr>
        <xdr:cNvPr id="701" name="楕円 700">
          <a:extLst>
            <a:ext uri="{FF2B5EF4-FFF2-40B4-BE49-F238E27FC236}">
              <a16:creationId xmlns:a16="http://schemas.microsoft.com/office/drawing/2014/main" id="{FFB1B229-C847-4BC1-93D7-0890A3EDC06C}"/>
            </a:ext>
          </a:extLst>
        </xdr:cNvPr>
        <xdr:cNvSpPr/>
      </xdr:nvSpPr>
      <xdr:spPr>
        <a:xfrm>
          <a:off x="19161760" y="1083322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84582</xdr:rowOff>
    </xdr:from>
    <xdr:to>
      <xdr:col>116</xdr:col>
      <xdr:colOff>63500</xdr:colOff>
      <xdr:row>63</xdr:row>
      <xdr:rowOff>84582</xdr:rowOff>
    </xdr:to>
    <xdr:cxnSp macro="">
      <xdr:nvCxnSpPr>
        <xdr:cNvPr id="702" name="直線コネクタ 701">
          <a:extLst>
            <a:ext uri="{FF2B5EF4-FFF2-40B4-BE49-F238E27FC236}">
              <a16:creationId xmlns:a16="http://schemas.microsoft.com/office/drawing/2014/main" id="{FC6C0140-3E8E-492B-9727-F1BAF2ADF9CE}"/>
            </a:ext>
          </a:extLst>
        </xdr:cNvPr>
        <xdr:cNvCxnSpPr/>
      </xdr:nvCxnSpPr>
      <xdr:spPr>
        <a:xfrm>
          <a:off x="19204940" y="1088783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33782</xdr:rowOff>
    </xdr:from>
    <xdr:to>
      <xdr:col>107</xdr:col>
      <xdr:colOff>101600</xdr:colOff>
      <xdr:row>63</xdr:row>
      <xdr:rowOff>135382</xdr:rowOff>
    </xdr:to>
    <xdr:sp macro="" textlink="">
      <xdr:nvSpPr>
        <xdr:cNvPr id="703" name="楕円 702">
          <a:extLst>
            <a:ext uri="{FF2B5EF4-FFF2-40B4-BE49-F238E27FC236}">
              <a16:creationId xmlns:a16="http://schemas.microsoft.com/office/drawing/2014/main" id="{F78F4EC9-8CA7-4C85-8935-BDD93CFDF12C}"/>
            </a:ext>
          </a:extLst>
        </xdr:cNvPr>
        <xdr:cNvSpPr/>
      </xdr:nvSpPr>
      <xdr:spPr>
        <a:xfrm>
          <a:off x="18345150" y="1083322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84582</xdr:rowOff>
    </xdr:from>
    <xdr:to>
      <xdr:col>111</xdr:col>
      <xdr:colOff>177800</xdr:colOff>
      <xdr:row>63</xdr:row>
      <xdr:rowOff>84582</xdr:rowOff>
    </xdr:to>
    <xdr:cxnSp macro="">
      <xdr:nvCxnSpPr>
        <xdr:cNvPr id="704" name="直線コネクタ 703">
          <a:extLst>
            <a:ext uri="{FF2B5EF4-FFF2-40B4-BE49-F238E27FC236}">
              <a16:creationId xmlns:a16="http://schemas.microsoft.com/office/drawing/2014/main" id="{ABA40711-6FAC-4C78-B7BF-B1AA7537BBD6}"/>
            </a:ext>
          </a:extLst>
        </xdr:cNvPr>
        <xdr:cNvCxnSpPr/>
      </xdr:nvCxnSpPr>
      <xdr:spPr>
        <a:xfrm>
          <a:off x="18399760" y="1088783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33782</xdr:rowOff>
    </xdr:from>
    <xdr:to>
      <xdr:col>102</xdr:col>
      <xdr:colOff>165100</xdr:colOff>
      <xdr:row>63</xdr:row>
      <xdr:rowOff>135382</xdr:rowOff>
    </xdr:to>
    <xdr:sp macro="" textlink="">
      <xdr:nvSpPr>
        <xdr:cNvPr id="705" name="楕円 704">
          <a:extLst>
            <a:ext uri="{FF2B5EF4-FFF2-40B4-BE49-F238E27FC236}">
              <a16:creationId xmlns:a16="http://schemas.microsoft.com/office/drawing/2014/main" id="{8BA8AEA6-A9DD-4383-8A0C-EC7B64A7EB20}"/>
            </a:ext>
          </a:extLst>
        </xdr:cNvPr>
        <xdr:cNvSpPr/>
      </xdr:nvSpPr>
      <xdr:spPr>
        <a:xfrm>
          <a:off x="17547590" y="1083322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84582</xdr:rowOff>
    </xdr:from>
    <xdr:to>
      <xdr:col>107</xdr:col>
      <xdr:colOff>50800</xdr:colOff>
      <xdr:row>63</xdr:row>
      <xdr:rowOff>84582</xdr:rowOff>
    </xdr:to>
    <xdr:cxnSp macro="">
      <xdr:nvCxnSpPr>
        <xdr:cNvPr id="706" name="直線コネクタ 705">
          <a:extLst>
            <a:ext uri="{FF2B5EF4-FFF2-40B4-BE49-F238E27FC236}">
              <a16:creationId xmlns:a16="http://schemas.microsoft.com/office/drawing/2014/main" id="{3597209A-2563-4A7F-84CC-A94ACD22D17D}"/>
            </a:ext>
          </a:extLst>
        </xdr:cNvPr>
        <xdr:cNvCxnSpPr/>
      </xdr:nvCxnSpPr>
      <xdr:spPr>
        <a:xfrm>
          <a:off x="17602200" y="1088783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33782</xdr:rowOff>
    </xdr:from>
    <xdr:to>
      <xdr:col>98</xdr:col>
      <xdr:colOff>38100</xdr:colOff>
      <xdr:row>63</xdr:row>
      <xdr:rowOff>135382</xdr:rowOff>
    </xdr:to>
    <xdr:sp macro="" textlink="">
      <xdr:nvSpPr>
        <xdr:cNvPr id="707" name="楕円 706">
          <a:extLst>
            <a:ext uri="{FF2B5EF4-FFF2-40B4-BE49-F238E27FC236}">
              <a16:creationId xmlns:a16="http://schemas.microsoft.com/office/drawing/2014/main" id="{AAC040C1-8279-4EA1-AA3B-555CC756D67B}"/>
            </a:ext>
          </a:extLst>
        </xdr:cNvPr>
        <xdr:cNvSpPr/>
      </xdr:nvSpPr>
      <xdr:spPr>
        <a:xfrm>
          <a:off x="16761460" y="1083322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84582</xdr:rowOff>
    </xdr:from>
    <xdr:to>
      <xdr:col>102</xdr:col>
      <xdr:colOff>114300</xdr:colOff>
      <xdr:row>63</xdr:row>
      <xdr:rowOff>84582</xdr:rowOff>
    </xdr:to>
    <xdr:cxnSp macro="">
      <xdr:nvCxnSpPr>
        <xdr:cNvPr id="708" name="直線コネクタ 707">
          <a:extLst>
            <a:ext uri="{FF2B5EF4-FFF2-40B4-BE49-F238E27FC236}">
              <a16:creationId xmlns:a16="http://schemas.microsoft.com/office/drawing/2014/main" id="{1CAB4B4B-627F-4463-A02E-DEC2D3DC521D}"/>
            </a:ext>
          </a:extLst>
        </xdr:cNvPr>
        <xdr:cNvCxnSpPr/>
      </xdr:nvCxnSpPr>
      <xdr:spPr>
        <a:xfrm>
          <a:off x="16804640" y="1088783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0DE8F79D-5931-403D-9E82-CDC483393815}"/>
            </a:ext>
          </a:extLst>
        </xdr:cNvPr>
        <xdr:cNvSpPr txBox="1"/>
      </xdr:nvSpPr>
      <xdr:spPr>
        <a:xfrm>
          <a:off x="18982132"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9FE82B8F-0F2D-4348-ACF9-CE2B3C20C583}"/>
            </a:ext>
          </a:extLst>
        </xdr:cNvPr>
        <xdr:cNvSpPr txBox="1"/>
      </xdr:nvSpPr>
      <xdr:spPr>
        <a:xfrm>
          <a:off x="18182032"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100B3B34-A810-4E86-B993-B6F3D051ACB6}"/>
            </a:ext>
          </a:extLst>
        </xdr:cNvPr>
        <xdr:cNvSpPr txBox="1"/>
      </xdr:nvSpPr>
      <xdr:spPr>
        <a:xfrm>
          <a:off x="17384472"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718F79F5-5292-477E-9EDF-EB57779243B7}"/>
            </a:ext>
          </a:extLst>
        </xdr:cNvPr>
        <xdr:cNvSpPr txBox="1"/>
      </xdr:nvSpPr>
      <xdr:spPr>
        <a:xfrm>
          <a:off x="1658881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126509</xdr:rowOff>
    </xdr:from>
    <xdr:ext cx="469744" cy="259045"/>
    <xdr:sp macro="" textlink="">
      <xdr:nvSpPr>
        <xdr:cNvPr id="713" name="n_1mainValue【保健センター・保健所】&#10;一人当たり面積">
          <a:extLst>
            <a:ext uri="{FF2B5EF4-FFF2-40B4-BE49-F238E27FC236}">
              <a16:creationId xmlns:a16="http://schemas.microsoft.com/office/drawing/2014/main" id="{EFC8670F-242E-4A9A-878A-F459A1F7F957}"/>
            </a:ext>
          </a:extLst>
        </xdr:cNvPr>
        <xdr:cNvSpPr txBox="1"/>
      </xdr:nvSpPr>
      <xdr:spPr>
        <a:xfrm>
          <a:off x="18982132" y="1093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126509</xdr:rowOff>
    </xdr:from>
    <xdr:ext cx="469744" cy="259045"/>
    <xdr:sp macro="" textlink="">
      <xdr:nvSpPr>
        <xdr:cNvPr id="714" name="n_2mainValue【保健センター・保健所】&#10;一人当たり面積">
          <a:extLst>
            <a:ext uri="{FF2B5EF4-FFF2-40B4-BE49-F238E27FC236}">
              <a16:creationId xmlns:a16="http://schemas.microsoft.com/office/drawing/2014/main" id="{94F5CE18-FD84-4785-9075-EEE88417981F}"/>
            </a:ext>
          </a:extLst>
        </xdr:cNvPr>
        <xdr:cNvSpPr txBox="1"/>
      </xdr:nvSpPr>
      <xdr:spPr>
        <a:xfrm>
          <a:off x="18182032" y="1093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126509</xdr:rowOff>
    </xdr:from>
    <xdr:ext cx="469744" cy="259045"/>
    <xdr:sp macro="" textlink="">
      <xdr:nvSpPr>
        <xdr:cNvPr id="715" name="n_3mainValue【保健センター・保健所】&#10;一人当たり面積">
          <a:extLst>
            <a:ext uri="{FF2B5EF4-FFF2-40B4-BE49-F238E27FC236}">
              <a16:creationId xmlns:a16="http://schemas.microsoft.com/office/drawing/2014/main" id="{750A2E45-E2FA-4EE5-986C-90E5226EA8BB}"/>
            </a:ext>
          </a:extLst>
        </xdr:cNvPr>
        <xdr:cNvSpPr txBox="1"/>
      </xdr:nvSpPr>
      <xdr:spPr>
        <a:xfrm>
          <a:off x="17384472" y="1093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126509</xdr:rowOff>
    </xdr:from>
    <xdr:ext cx="469744" cy="259045"/>
    <xdr:sp macro="" textlink="">
      <xdr:nvSpPr>
        <xdr:cNvPr id="716" name="n_4mainValue【保健センター・保健所】&#10;一人当たり面積">
          <a:extLst>
            <a:ext uri="{FF2B5EF4-FFF2-40B4-BE49-F238E27FC236}">
              <a16:creationId xmlns:a16="http://schemas.microsoft.com/office/drawing/2014/main" id="{AD8CA65C-2E02-4036-9E2E-8511C8E84466}"/>
            </a:ext>
          </a:extLst>
        </xdr:cNvPr>
        <xdr:cNvSpPr txBox="1"/>
      </xdr:nvSpPr>
      <xdr:spPr>
        <a:xfrm>
          <a:off x="16588817" y="1093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40732C6C-25B7-440F-86D5-DBD3A2ED8D7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6099FC68-EC28-4366-940D-DF269A062CF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CC384F17-88F0-43D3-A978-CC244EFA0D49}"/>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8E5D570E-644E-4255-B03F-440407117587}"/>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B70487E4-6426-4DB3-BFE2-F5B3ED4A5CF9}"/>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3FBE0DFB-9008-4ACB-8EC6-38E95483EFEC}"/>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A6025481-4DE7-4282-B44B-AE1698BA766B}"/>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8C4EC701-F3A6-4E4C-90A1-F336A02351BC}"/>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2F259B67-B168-47B1-BC1E-CAF7D714BAE1}"/>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2A50891D-2D1D-473E-8E8D-9E8A7363BDAA}"/>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79DA6FB2-E2E3-4DDE-9C35-10EAB2EB1F5D}"/>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7C45C4DD-3F56-4FF5-9F64-C4DEA2D54A8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407C2BF7-B620-46D7-A5B4-754317E98A5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48F6B4AC-6B85-4642-80EB-30F17103FECE}"/>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52DFABE0-A265-4157-844F-DE4AE29BE4AA}"/>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F79BDC88-214D-400D-AFD6-6E04A1EF3E05}"/>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65028983-0371-4CCD-BDFD-0B04FAE7C088}"/>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5F8D277C-4C77-408C-A3DF-4FD02974E13F}"/>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3666BCBD-FCDC-4780-87CC-665A64A559B4}"/>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1AFD1BB1-FA16-4BE7-9170-A229147FBEE6}"/>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73153263-F68A-404C-A39A-A49A6F591CD0}"/>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A779EAF0-FD6F-4D75-BAE3-9941B210AF0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E904AB34-7789-44AD-AD93-E0E0C259AC44}"/>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3EE39A56-AE15-4231-BA72-1C6EC3B4581A}"/>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0F9856F5-EF53-4F6F-B00C-79A003EB3ACE}"/>
            </a:ext>
          </a:extLst>
        </xdr:cNvPr>
        <xdr:cNvCxnSpPr/>
      </xdr:nvCxnSpPr>
      <xdr:spPr>
        <a:xfrm flipV="1">
          <a:off x="14703424" y="13251180"/>
          <a:ext cx="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51106FD8-F41F-42C2-B5A3-E73090FFA27E}"/>
            </a:ext>
          </a:extLst>
        </xdr:cNvPr>
        <xdr:cNvSpPr txBox="1"/>
      </xdr:nvSpPr>
      <xdr:spPr>
        <a:xfrm>
          <a:off x="1474216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2CB3196E-B52F-48BA-B19D-34F5B037F4F3}"/>
            </a:ext>
          </a:extLst>
        </xdr:cNvPr>
        <xdr:cNvCxnSpPr/>
      </xdr:nvCxnSpPr>
      <xdr:spPr>
        <a:xfrm>
          <a:off x="14611350" y="14811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5745EBF9-39FE-4B58-9846-B639B5DB67AA}"/>
            </a:ext>
          </a:extLst>
        </xdr:cNvPr>
        <xdr:cNvSpPr txBox="1"/>
      </xdr:nvSpPr>
      <xdr:spPr>
        <a:xfrm>
          <a:off x="14742160" y="1302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0FC573BA-8E1D-476A-AE4A-86666D0209E0}"/>
            </a:ext>
          </a:extLst>
        </xdr:cNvPr>
        <xdr:cNvCxnSpPr/>
      </xdr:nvCxnSpPr>
      <xdr:spPr>
        <a:xfrm>
          <a:off x="14611350" y="1325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7E04DB98-09F1-4CEC-AF15-DB95ADAFDAC9}"/>
            </a:ext>
          </a:extLst>
        </xdr:cNvPr>
        <xdr:cNvSpPr txBox="1"/>
      </xdr:nvSpPr>
      <xdr:spPr>
        <a:xfrm>
          <a:off x="14742160" y="14163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76B9FB15-36A6-4E2A-AA77-6AE7CDCA6752}"/>
            </a:ext>
          </a:extLst>
        </xdr:cNvPr>
        <xdr:cNvSpPr/>
      </xdr:nvSpPr>
      <xdr:spPr>
        <a:xfrm>
          <a:off x="14649450" y="141909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38471814-9DE5-4C2B-802A-2C880BFB94F6}"/>
            </a:ext>
          </a:extLst>
        </xdr:cNvPr>
        <xdr:cNvSpPr/>
      </xdr:nvSpPr>
      <xdr:spPr>
        <a:xfrm>
          <a:off x="13887450" y="1416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64551CA2-F618-497C-AD91-F7EEE01B343D}"/>
            </a:ext>
          </a:extLst>
        </xdr:cNvPr>
        <xdr:cNvSpPr/>
      </xdr:nvSpPr>
      <xdr:spPr>
        <a:xfrm>
          <a:off x="13089890" y="141566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D3710EDD-6771-4A24-AC82-7C7A2E3B345A}"/>
            </a:ext>
          </a:extLst>
        </xdr:cNvPr>
        <xdr:cNvSpPr/>
      </xdr:nvSpPr>
      <xdr:spPr>
        <a:xfrm>
          <a:off x="12303760" y="141338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37D8EEE1-6D03-4AE7-9B4D-5D7665614DFF}"/>
            </a:ext>
          </a:extLst>
        </xdr:cNvPr>
        <xdr:cNvSpPr/>
      </xdr:nvSpPr>
      <xdr:spPr>
        <a:xfrm>
          <a:off x="11487150" y="14181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BD4A14FE-7567-4691-8402-5327E3D40357}"/>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59786F84-88B0-4D0D-9DBA-09FDEAFC7183}"/>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31BC74D5-DFA6-4892-801C-DD5CBD1D0E35}"/>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57DA70F6-4F3D-4F7E-805F-B434C68616C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4C0FA43D-B192-4C0A-9FF3-592729C26FB3}"/>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25400</xdr:rowOff>
    </xdr:from>
    <xdr:to>
      <xdr:col>85</xdr:col>
      <xdr:colOff>177800</xdr:colOff>
      <xdr:row>82</xdr:row>
      <xdr:rowOff>127000</xdr:rowOff>
    </xdr:to>
    <xdr:sp macro="" textlink="">
      <xdr:nvSpPr>
        <xdr:cNvPr id="757" name="楕円 756">
          <a:extLst>
            <a:ext uri="{FF2B5EF4-FFF2-40B4-BE49-F238E27FC236}">
              <a16:creationId xmlns:a16="http://schemas.microsoft.com/office/drawing/2014/main" id="{FB45C65F-AC9F-423B-855C-1613628C4382}"/>
            </a:ext>
          </a:extLst>
        </xdr:cNvPr>
        <xdr:cNvSpPr/>
      </xdr:nvSpPr>
      <xdr:spPr>
        <a:xfrm>
          <a:off x="14649450" y="140804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48277</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48AB5033-ACBB-49EA-939C-4F3DBD1BE549}"/>
            </a:ext>
          </a:extLst>
        </xdr:cNvPr>
        <xdr:cNvSpPr txBox="1"/>
      </xdr:nvSpPr>
      <xdr:spPr>
        <a:xfrm>
          <a:off x="14742160"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59689</xdr:rowOff>
    </xdr:from>
    <xdr:to>
      <xdr:col>81</xdr:col>
      <xdr:colOff>101600</xdr:colOff>
      <xdr:row>82</xdr:row>
      <xdr:rowOff>161289</xdr:rowOff>
    </xdr:to>
    <xdr:sp macro="" textlink="">
      <xdr:nvSpPr>
        <xdr:cNvPr id="759" name="楕円 758">
          <a:extLst>
            <a:ext uri="{FF2B5EF4-FFF2-40B4-BE49-F238E27FC236}">
              <a16:creationId xmlns:a16="http://schemas.microsoft.com/office/drawing/2014/main" id="{15570961-08DB-4455-8BF9-2919A9A902B3}"/>
            </a:ext>
          </a:extLst>
        </xdr:cNvPr>
        <xdr:cNvSpPr/>
      </xdr:nvSpPr>
      <xdr:spPr>
        <a:xfrm>
          <a:off x="13887450" y="141147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76200</xdr:rowOff>
    </xdr:from>
    <xdr:to>
      <xdr:col>85</xdr:col>
      <xdr:colOff>127000</xdr:colOff>
      <xdr:row>82</xdr:row>
      <xdr:rowOff>110489</xdr:rowOff>
    </xdr:to>
    <xdr:cxnSp macro="">
      <xdr:nvCxnSpPr>
        <xdr:cNvPr id="760" name="直線コネクタ 759">
          <a:extLst>
            <a:ext uri="{FF2B5EF4-FFF2-40B4-BE49-F238E27FC236}">
              <a16:creationId xmlns:a16="http://schemas.microsoft.com/office/drawing/2014/main" id="{6427099A-C33A-4F86-BBC2-42C9DCBA83C6}"/>
            </a:ext>
          </a:extLst>
        </xdr:cNvPr>
        <xdr:cNvCxnSpPr/>
      </xdr:nvCxnSpPr>
      <xdr:spPr>
        <a:xfrm flipV="1">
          <a:off x="13942060" y="14135100"/>
          <a:ext cx="762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92075</xdr:rowOff>
    </xdr:from>
    <xdr:to>
      <xdr:col>76</xdr:col>
      <xdr:colOff>165100</xdr:colOff>
      <xdr:row>83</xdr:row>
      <xdr:rowOff>22225</xdr:rowOff>
    </xdr:to>
    <xdr:sp macro="" textlink="">
      <xdr:nvSpPr>
        <xdr:cNvPr id="761" name="楕円 760">
          <a:extLst>
            <a:ext uri="{FF2B5EF4-FFF2-40B4-BE49-F238E27FC236}">
              <a16:creationId xmlns:a16="http://schemas.microsoft.com/office/drawing/2014/main" id="{7DA18573-B8C3-4BCC-9558-87EA46D43751}"/>
            </a:ext>
          </a:extLst>
        </xdr:cNvPr>
        <xdr:cNvSpPr/>
      </xdr:nvSpPr>
      <xdr:spPr>
        <a:xfrm>
          <a:off x="13089890" y="141547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110489</xdr:rowOff>
    </xdr:from>
    <xdr:to>
      <xdr:col>81</xdr:col>
      <xdr:colOff>50800</xdr:colOff>
      <xdr:row>82</xdr:row>
      <xdr:rowOff>142875</xdr:rowOff>
    </xdr:to>
    <xdr:cxnSp macro="">
      <xdr:nvCxnSpPr>
        <xdr:cNvPr id="762" name="直線コネクタ 761">
          <a:extLst>
            <a:ext uri="{FF2B5EF4-FFF2-40B4-BE49-F238E27FC236}">
              <a16:creationId xmlns:a16="http://schemas.microsoft.com/office/drawing/2014/main" id="{1F8D17BA-1C60-4968-A0BD-76DF66CF23DF}"/>
            </a:ext>
          </a:extLst>
        </xdr:cNvPr>
        <xdr:cNvCxnSpPr/>
      </xdr:nvCxnSpPr>
      <xdr:spPr>
        <a:xfrm flipV="1">
          <a:off x="13144500" y="14167484"/>
          <a:ext cx="79756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113030</xdr:rowOff>
    </xdr:from>
    <xdr:to>
      <xdr:col>72</xdr:col>
      <xdr:colOff>38100</xdr:colOff>
      <xdr:row>83</xdr:row>
      <xdr:rowOff>43180</xdr:rowOff>
    </xdr:to>
    <xdr:sp macro="" textlink="">
      <xdr:nvSpPr>
        <xdr:cNvPr id="763" name="楕円 762">
          <a:extLst>
            <a:ext uri="{FF2B5EF4-FFF2-40B4-BE49-F238E27FC236}">
              <a16:creationId xmlns:a16="http://schemas.microsoft.com/office/drawing/2014/main" id="{11E9FEA2-CFFA-4AD3-B118-1C0B6EB0041E}"/>
            </a:ext>
          </a:extLst>
        </xdr:cNvPr>
        <xdr:cNvSpPr/>
      </xdr:nvSpPr>
      <xdr:spPr>
        <a:xfrm>
          <a:off x="12303760" y="141719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142875</xdr:rowOff>
    </xdr:from>
    <xdr:to>
      <xdr:col>76</xdr:col>
      <xdr:colOff>114300</xdr:colOff>
      <xdr:row>82</xdr:row>
      <xdr:rowOff>163830</xdr:rowOff>
    </xdr:to>
    <xdr:cxnSp macro="">
      <xdr:nvCxnSpPr>
        <xdr:cNvPr id="764" name="直線コネクタ 763">
          <a:extLst>
            <a:ext uri="{FF2B5EF4-FFF2-40B4-BE49-F238E27FC236}">
              <a16:creationId xmlns:a16="http://schemas.microsoft.com/office/drawing/2014/main" id="{EAB45A43-BB27-45CF-947B-D28115A201C8}"/>
            </a:ext>
          </a:extLst>
        </xdr:cNvPr>
        <xdr:cNvCxnSpPr/>
      </xdr:nvCxnSpPr>
      <xdr:spPr>
        <a:xfrm flipV="1">
          <a:off x="12346940" y="1419987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97789</xdr:rowOff>
    </xdr:from>
    <xdr:to>
      <xdr:col>67</xdr:col>
      <xdr:colOff>101600</xdr:colOff>
      <xdr:row>84</xdr:row>
      <xdr:rowOff>27939</xdr:rowOff>
    </xdr:to>
    <xdr:sp macro="" textlink="">
      <xdr:nvSpPr>
        <xdr:cNvPr id="765" name="楕円 764">
          <a:extLst>
            <a:ext uri="{FF2B5EF4-FFF2-40B4-BE49-F238E27FC236}">
              <a16:creationId xmlns:a16="http://schemas.microsoft.com/office/drawing/2014/main" id="{6BD3DC8F-BF4E-4884-BF58-D7F19B08BAC4}"/>
            </a:ext>
          </a:extLst>
        </xdr:cNvPr>
        <xdr:cNvSpPr/>
      </xdr:nvSpPr>
      <xdr:spPr>
        <a:xfrm>
          <a:off x="11487150" y="143243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163830</xdr:rowOff>
    </xdr:from>
    <xdr:to>
      <xdr:col>71</xdr:col>
      <xdr:colOff>177800</xdr:colOff>
      <xdr:row>83</xdr:row>
      <xdr:rowOff>148589</xdr:rowOff>
    </xdr:to>
    <xdr:cxnSp macro="">
      <xdr:nvCxnSpPr>
        <xdr:cNvPr id="766" name="直線コネクタ 765">
          <a:extLst>
            <a:ext uri="{FF2B5EF4-FFF2-40B4-BE49-F238E27FC236}">
              <a16:creationId xmlns:a16="http://schemas.microsoft.com/office/drawing/2014/main" id="{AE8D9E19-C207-4745-84C8-219DCA6D858E}"/>
            </a:ext>
          </a:extLst>
        </xdr:cNvPr>
        <xdr:cNvCxnSpPr/>
      </xdr:nvCxnSpPr>
      <xdr:spPr>
        <a:xfrm flipV="1">
          <a:off x="11541760" y="14226540"/>
          <a:ext cx="805180" cy="15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5E77E2AC-B21D-401F-8E38-67302F1FC580}"/>
            </a:ext>
          </a:extLst>
        </xdr:cNvPr>
        <xdr:cNvSpPr txBox="1"/>
      </xdr:nvSpPr>
      <xdr:spPr>
        <a:xfrm>
          <a:off x="13738234" y="1425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AE8FE3C6-0C5B-4B48-8E02-1EBE392D232F}"/>
            </a:ext>
          </a:extLst>
        </xdr:cNvPr>
        <xdr:cNvSpPr txBox="1"/>
      </xdr:nvSpPr>
      <xdr:spPr>
        <a:xfrm>
          <a:off x="1295718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9" name="n_3aveValue【消防施設】&#10;有形固定資産減価償却率">
          <a:extLst>
            <a:ext uri="{FF2B5EF4-FFF2-40B4-BE49-F238E27FC236}">
              <a16:creationId xmlns:a16="http://schemas.microsoft.com/office/drawing/2014/main" id="{0D7C0186-16FA-4C1D-B14B-E50869592F98}"/>
            </a:ext>
          </a:extLst>
        </xdr:cNvPr>
        <xdr:cNvSpPr txBox="1"/>
      </xdr:nvSpPr>
      <xdr:spPr>
        <a:xfrm>
          <a:off x="12171054" y="1390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770" name="n_4aveValue【消防施設】&#10;有形固定資産減価償却率">
          <a:extLst>
            <a:ext uri="{FF2B5EF4-FFF2-40B4-BE49-F238E27FC236}">
              <a16:creationId xmlns:a16="http://schemas.microsoft.com/office/drawing/2014/main" id="{9000221A-E7D0-4197-A899-CC4FED828C06}"/>
            </a:ext>
          </a:extLst>
        </xdr:cNvPr>
        <xdr:cNvSpPr txBox="1"/>
      </xdr:nvSpPr>
      <xdr:spPr>
        <a:xfrm>
          <a:off x="113544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6366</xdr:rowOff>
    </xdr:from>
    <xdr:ext cx="405111" cy="259045"/>
    <xdr:sp macro="" textlink="">
      <xdr:nvSpPr>
        <xdr:cNvPr id="771" name="n_1mainValue【消防施設】&#10;有形固定資産減価償却率">
          <a:extLst>
            <a:ext uri="{FF2B5EF4-FFF2-40B4-BE49-F238E27FC236}">
              <a16:creationId xmlns:a16="http://schemas.microsoft.com/office/drawing/2014/main" id="{7FFC9332-0104-42F9-9C11-FAF2FF8C6D00}"/>
            </a:ext>
          </a:extLst>
        </xdr:cNvPr>
        <xdr:cNvSpPr txBox="1"/>
      </xdr:nvSpPr>
      <xdr:spPr>
        <a:xfrm>
          <a:off x="13738234" y="1389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38752</xdr:rowOff>
    </xdr:from>
    <xdr:ext cx="405111" cy="259045"/>
    <xdr:sp macro="" textlink="">
      <xdr:nvSpPr>
        <xdr:cNvPr id="772" name="n_2mainValue【消防施設】&#10;有形固定資産減価償却率">
          <a:extLst>
            <a:ext uri="{FF2B5EF4-FFF2-40B4-BE49-F238E27FC236}">
              <a16:creationId xmlns:a16="http://schemas.microsoft.com/office/drawing/2014/main" id="{540F2F48-D128-442B-9067-603428B075FF}"/>
            </a:ext>
          </a:extLst>
        </xdr:cNvPr>
        <xdr:cNvSpPr txBox="1"/>
      </xdr:nvSpPr>
      <xdr:spPr>
        <a:xfrm>
          <a:off x="1295718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34307</xdr:rowOff>
    </xdr:from>
    <xdr:ext cx="405111" cy="259045"/>
    <xdr:sp macro="" textlink="">
      <xdr:nvSpPr>
        <xdr:cNvPr id="773" name="n_3mainValue【消防施設】&#10;有形固定資産減価償却率">
          <a:extLst>
            <a:ext uri="{FF2B5EF4-FFF2-40B4-BE49-F238E27FC236}">
              <a16:creationId xmlns:a16="http://schemas.microsoft.com/office/drawing/2014/main" id="{9B65CD04-6A97-4052-AB4C-4FF9381F26CA}"/>
            </a:ext>
          </a:extLst>
        </xdr:cNvPr>
        <xdr:cNvSpPr txBox="1"/>
      </xdr:nvSpPr>
      <xdr:spPr>
        <a:xfrm>
          <a:off x="1217105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19066</xdr:rowOff>
    </xdr:from>
    <xdr:ext cx="405111" cy="259045"/>
    <xdr:sp macro="" textlink="">
      <xdr:nvSpPr>
        <xdr:cNvPr id="774" name="n_4mainValue【消防施設】&#10;有形固定資産減価償却率">
          <a:extLst>
            <a:ext uri="{FF2B5EF4-FFF2-40B4-BE49-F238E27FC236}">
              <a16:creationId xmlns:a16="http://schemas.microsoft.com/office/drawing/2014/main" id="{7860F129-A232-4983-9349-3B842F898E0A}"/>
            </a:ext>
          </a:extLst>
        </xdr:cNvPr>
        <xdr:cNvSpPr txBox="1"/>
      </xdr:nvSpPr>
      <xdr:spPr>
        <a:xfrm>
          <a:off x="11354444"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2B681215-ACEF-4A50-AAED-2380A90F6BE6}"/>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A85A4319-1A38-4466-BADE-DF7BD1EF7C21}"/>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D9C2F8BC-9AB4-4D26-95A8-8B6D7F0F071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0B97A88A-749B-4498-9DC9-C188B948E93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831BB250-8C5E-4623-8F2B-C3CA29B062B0}"/>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E9A09DFE-C44D-46A4-8F2B-33E4128BB74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50CACA61-CC8D-43D5-ADFE-D5D6D9DFC364}"/>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D53DAE43-8FCF-47DF-A383-A875F3383564}"/>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8902292B-DFFE-4487-A0F6-7146871AF5BC}"/>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1A5A6597-6D4A-437D-A942-D3015DB48554}"/>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CB6BDB39-2BA0-4563-B7BD-B719A657F2FD}"/>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C543C527-794B-4E32-A5E7-3492C17E8469}"/>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60A44041-61E8-4A9A-8B58-67B21F92C8EE}"/>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581AE100-34E6-4D51-8214-42F713DA909E}"/>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BD106197-2DA6-4DBA-8D9A-FEAA9943006F}"/>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7F3BF818-24FA-40AE-87C1-0E7F5EB85B63}"/>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015D4F9C-71E3-4F99-B627-A1BC4F2BE847}"/>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8EB0BCC2-1F10-4068-B3D3-04BD77D16E9F}"/>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1C0442AF-79E2-46E9-9519-DD1EF14A2A45}"/>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DA2E89DD-F053-4752-9A93-3CA961851C6E}"/>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205E34D5-01B6-4C34-B606-177985585D89}"/>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2594A18-C661-442E-8C0E-088770712272}"/>
            </a:ext>
          </a:extLst>
        </xdr:cNvPr>
        <xdr:cNvCxnSpPr/>
      </xdr:nvCxnSpPr>
      <xdr:spPr>
        <a:xfrm flipV="1">
          <a:off x="19947254" y="13436727"/>
          <a:ext cx="0" cy="1328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D0A49841-191E-4AB5-B26C-E6308DDBE309}"/>
            </a:ext>
          </a:extLst>
        </xdr:cNvPr>
        <xdr:cNvSpPr txBox="1"/>
      </xdr:nvSpPr>
      <xdr:spPr>
        <a:xfrm>
          <a:off x="19985990" y="147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1BA87703-1177-406F-AB85-C90CC3F0E7D3}"/>
            </a:ext>
          </a:extLst>
        </xdr:cNvPr>
        <xdr:cNvCxnSpPr/>
      </xdr:nvCxnSpPr>
      <xdr:spPr>
        <a:xfrm>
          <a:off x="19885660" y="1476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8C82CFB3-3D9B-47BE-9F67-13B8674F15D7}"/>
            </a:ext>
          </a:extLst>
        </xdr:cNvPr>
        <xdr:cNvSpPr txBox="1"/>
      </xdr:nvSpPr>
      <xdr:spPr>
        <a:xfrm>
          <a:off x="19985990" y="1321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468DFB38-AB28-4E19-91B0-EC4202B25CB5}"/>
            </a:ext>
          </a:extLst>
        </xdr:cNvPr>
        <xdr:cNvCxnSpPr/>
      </xdr:nvCxnSpPr>
      <xdr:spPr>
        <a:xfrm>
          <a:off x="19885660" y="134367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C43F4FAA-0F05-41CE-9DAD-61C4A148468B}"/>
            </a:ext>
          </a:extLst>
        </xdr:cNvPr>
        <xdr:cNvSpPr txBox="1"/>
      </xdr:nvSpPr>
      <xdr:spPr>
        <a:xfrm>
          <a:off x="19985990" y="14285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965AD86B-62C9-4895-99E5-C8C7B00C658A}"/>
            </a:ext>
          </a:extLst>
        </xdr:cNvPr>
        <xdr:cNvSpPr/>
      </xdr:nvSpPr>
      <xdr:spPr>
        <a:xfrm>
          <a:off x="19904710" y="1442834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B994DE73-DD97-4331-909D-51F6AC9532BE}"/>
            </a:ext>
          </a:extLst>
        </xdr:cNvPr>
        <xdr:cNvSpPr/>
      </xdr:nvSpPr>
      <xdr:spPr>
        <a:xfrm>
          <a:off x="19161760" y="144329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A4DADA26-FB9E-4D72-B299-105D78520FD6}"/>
            </a:ext>
          </a:extLst>
        </xdr:cNvPr>
        <xdr:cNvSpPr/>
      </xdr:nvSpPr>
      <xdr:spPr>
        <a:xfrm>
          <a:off x="18345150" y="144458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308F6097-75D4-419D-B947-F2F9C84BB5AC}"/>
            </a:ext>
          </a:extLst>
        </xdr:cNvPr>
        <xdr:cNvSpPr/>
      </xdr:nvSpPr>
      <xdr:spPr>
        <a:xfrm>
          <a:off x="17547590" y="144393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9152167E-F867-40C0-920A-8875D897D3B5}"/>
            </a:ext>
          </a:extLst>
        </xdr:cNvPr>
        <xdr:cNvSpPr/>
      </xdr:nvSpPr>
      <xdr:spPr>
        <a:xfrm>
          <a:off x="16761460" y="144569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DE00FB9A-030D-4DB8-B721-0D19F23CD65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26DCEDD6-9B77-44BC-BB20-1F023746EDAB}"/>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8DC3097F-42F3-4833-A606-CD5A1F212EA2}"/>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E60B414F-A602-4B6D-80EA-50FD682D80B2}"/>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6B64E5ED-ACEF-4D7B-BB33-37DAAEB7363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142748</xdr:rowOff>
    </xdr:from>
    <xdr:to>
      <xdr:col>116</xdr:col>
      <xdr:colOff>114300</xdr:colOff>
      <xdr:row>85</xdr:row>
      <xdr:rowOff>72898</xdr:rowOff>
    </xdr:to>
    <xdr:sp macro="" textlink="">
      <xdr:nvSpPr>
        <xdr:cNvPr id="812" name="楕円 811">
          <a:extLst>
            <a:ext uri="{FF2B5EF4-FFF2-40B4-BE49-F238E27FC236}">
              <a16:creationId xmlns:a16="http://schemas.microsoft.com/office/drawing/2014/main" id="{67B4D648-2D3F-43F4-BF4D-E35F3B1BE57E}"/>
            </a:ext>
          </a:extLst>
        </xdr:cNvPr>
        <xdr:cNvSpPr/>
      </xdr:nvSpPr>
      <xdr:spPr>
        <a:xfrm>
          <a:off x="19904710" y="145426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121175</xdr:rowOff>
    </xdr:from>
    <xdr:ext cx="469744" cy="259045"/>
    <xdr:sp macro="" textlink="">
      <xdr:nvSpPr>
        <xdr:cNvPr id="813" name="【消防施設】&#10;一人当たり面積該当値テキスト">
          <a:extLst>
            <a:ext uri="{FF2B5EF4-FFF2-40B4-BE49-F238E27FC236}">
              <a16:creationId xmlns:a16="http://schemas.microsoft.com/office/drawing/2014/main" id="{A15BCCCD-9BAF-4A3E-81BE-1D60B3BDCF46}"/>
            </a:ext>
          </a:extLst>
        </xdr:cNvPr>
        <xdr:cNvSpPr txBox="1"/>
      </xdr:nvSpPr>
      <xdr:spPr>
        <a:xfrm>
          <a:off x="19985990" y="1452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147320</xdr:rowOff>
    </xdr:from>
    <xdr:to>
      <xdr:col>112</xdr:col>
      <xdr:colOff>38100</xdr:colOff>
      <xdr:row>85</xdr:row>
      <xdr:rowOff>77470</xdr:rowOff>
    </xdr:to>
    <xdr:sp macro="" textlink="">
      <xdr:nvSpPr>
        <xdr:cNvPr id="814" name="楕円 813">
          <a:extLst>
            <a:ext uri="{FF2B5EF4-FFF2-40B4-BE49-F238E27FC236}">
              <a16:creationId xmlns:a16="http://schemas.microsoft.com/office/drawing/2014/main" id="{0853938C-A79C-49E6-919C-8CA57F63310C}"/>
            </a:ext>
          </a:extLst>
        </xdr:cNvPr>
        <xdr:cNvSpPr/>
      </xdr:nvSpPr>
      <xdr:spPr>
        <a:xfrm>
          <a:off x="19161760" y="145472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22098</xdr:rowOff>
    </xdr:from>
    <xdr:to>
      <xdr:col>116</xdr:col>
      <xdr:colOff>63500</xdr:colOff>
      <xdr:row>85</xdr:row>
      <xdr:rowOff>26670</xdr:rowOff>
    </xdr:to>
    <xdr:cxnSp macro="">
      <xdr:nvCxnSpPr>
        <xdr:cNvPr id="815" name="直線コネクタ 814">
          <a:extLst>
            <a:ext uri="{FF2B5EF4-FFF2-40B4-BE49-F238E27FC236}">
              <a16:creationId xmlns:a16="http://schemas.microsoft.com/office/drawing/2014/main" id="{B656C5C3-0549-43D5-8B2C-4DF476EB2B35}"/>
            </a:ext>
          </a:extLst>
        </xdr:cNvPr>
        <xdr:cNvCxnSpPr/>
      </xdr:nvCxnSpPr>
      <xdr:spPr>
        <a:xfrm flipV="1">
          <a:off x="19204940" y="14591538"/>
          <a:ext cx="7429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147320</xdr:rowOff>
    </xdr:from>
    <xdr:to>
      <xdr:col>107</xdr:col>
      <xdr:colOff>101600</xdr:colOff>
      <xdr:row>85</xdr:row>
      <xdr:rowOff>77470</xdr:rowOff>
    </xdr:to>
    <xdr:sp macro="" textlink="">
      <xdr:nvSpPr>
        <xdr:cNvPr id="816" name="楕円 815">
          <a:extLst>
            <a:ext uri="{FF2B5EF4-FFF2-40B4-BE49-F238E27FC236}">
              <a16:creationId xmlns:a16="http://schemas.microsoft.com/office/drawing/2014/main" id="{B15B63C9-A7E2-4F84-BE21-61F9732E4122}"/>
            </a:ext>
          </a:extLst>
        </xdr:cNvPr>
        <xdr:cNvSpPr/>
      </xdr:nvSpPr>
      <xdr:spPr>
        <a:xfrm>
          <a:off x="18345150" y="14547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26670</xdr:rowOff>
    </xdr:from>
    <xdr:to>
      <xdr:col>111</xdr:col>
      <xdr:colOff>177800</xdr:colOff>
      <xdr:row>85</xdr:row>
      <xdr:rowOff>26670</xdr:rowOff>
    </xdr:to>
    <xdr:cxnSp macro="">
      <xdr:nvCxnSpPr>
        <xdr:cNvPr id="817" name="直線コネクタ 816">
          <a:extLst>
            <a:ext uri="{FF2B5EF4-FFF2-40B4-BE49-F238E27FC236}">
              <a16:creationId xmlns:a16="http://schemas.microsoft.com/office/drawing/2014/main" id="{5A007DB7-D2A9-4DBB-96C7-CA4FD63E777A}"/>
            </a:ext>
          </a:extLst>
        </xdr:cNvPr>
        <xdr:cNvCxnSpPr/>
      </xdr:nvCxnSpPr>
      <xdr:spPr>
        <a:xfrm>
          <a:off x="18399760" y="1459801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147320</xdr:rowOff>
    </xdr:from>
    <xdr:to>
      <xdr:col>102</xdr:col>
      <xdr:colOff>165100</xdr:colOff>
      <xdr:row>85</xdr:row>
      <xdr:rowOff>77470</xdr:rowOff>
    </xdr:to>
    <xdr:sp macro="" textlink="">
      <xdr:nvSpPr>
        <xdr:cNvPr id="818" name="楕円 817">
          <a:extLst>
            <a:ext uri="{FF2B5EF4-FFF2-40B4-BE49-F238E27FC236}">
              <a16:creationId xmlns:a16="http://schemas.microsoft.com/office/drawing/2014/main" id="{C83D0B59-D38D-4D05-9043-66FA3EE9771B}"/>
            </a:ext>
          </a:extLst>
        </xdr:cNvPr>
        <xdr:cNvSpPr/>
      </xdr:nvSpPr>
      <xdr:spPr>
        <a:xfrm>
          <a:off x="17547590" y="145472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26670</xdr:rowOff>
    </xdr:from>
    <xdr:to>
      <xdr:col>107</xdr:col>
      <xdr:colOff>50800</xdr:colOff>
      <xdr:row>85</xdr:row>
      <xdr:rowOff>26670</xdr:rowOff>
    </xdr:to>
    <xdr:cxnSp macro="">
      <xdr:nvCxnSpPr>
        <xdr:cNvPr id="819" name="直線コネクタ 818">
          <a:extLst>
            <a:ext uri="{FF2B5EF4-FFF2-40B4-BE49-F238E27FC236}">
              <a16:creationId xmlns:a16="http://schemas.microsoft.com/office/drawing/2014/main" id="{61462CE6-8E20-4F7A-87CD-E8B1970E5596}"/>
            </a:ext>
          </a:extLst>
        </xdr:cNvPr>
        <xdr:cNvCxnSpPr/>
      </xdr:nvCxnSpPr>
      <xdr:spPr>
        <a:xfrm>
          <a:off x="17602200" y="145980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151892</xdr:rowOff>
    </xdr:from>
    <xdr:to>
      <xdr:col>98</xdr:col>
      <xdr:colOff>38100</xdr:colOff>
      <xdr:row>85</xdr:row>
      <xdr:rowOff>82042</xdr:rowOff>
    </xdr:to>
    <xdr:sp macro="" textlink="">
      <xdr:nvSpPr>
        <xdr:cNvPr id="820" name="楕円 819">
          <a:extLst>
            <a:ext uri="{FF2B5EF4-FFF2-40B4-BE49-F238E27FC236}">
              <a16:creationId xmlns:a16="http://schemas.microsoft.com/office/drawing/2014/main" id="{BABB08EA-4691-435F-ABFF-0ACC4955A7D0}"/>
            </a:ext>
          </a:extLst>
        </xdr:cNvPr>
        <xdr:cNvSpPr/>
      </xdr:nvSpPr>
      <xdr:spPr>
        <a:xfrm>
          <a:off x="16761460" y="145536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26670</xdr:rowOff>
    </xdr:from>
    <xdr:to>
      <xdr:col>102</xdr:col>
      <xdr:colOff>114300</xdr:colOff>
      <xdr:row>85</xdr:row>
      <xdr:rowOff>31242</xdr:rowOff>
    </xdr:to>
    <xdr:cxnSp macro="">
      <xdr:nvCxnSpPr>
        <xdr:cNvPr id="821" name="直線コネクタ 820">
          <a:extLst>
            <a:ext uri="{FF2B5EF4-FFF2-40B4-BE49-F238E27FC236}">
              <a16:creationId xmlns:a16="http://schemas.microsoft.com/office/drawing/2014/main" id="{34F21ABD-1F29-40B5-B3C8-31BA7B8D8395}"/>
            </a:ext>
          </a:extLst>
        </xdr:cNvPr>
        <xdr:cNvCxnSpPr/>
      </xdr:nvCxnSpPr>
      <xdr:spPr>
        <a:xfrm flipV="1">
          <a:off x="16804640" y="14598015"/>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AF3B61FC-207C-4FA9-83FC-EAF871DECC3A}"/>
            </a:ext>
          </a:extLst>
        </xdr:cNvPr>
        <xdr:cNvSpPr txBox="1"/>
      </xdr:nvSpPr>
      <xdr:spPr>
        <a:xfrm>
          <a:off x="18982132"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104FB67B-7874-4465-9C42-C71762E07B60}"/>
            </a:ext>
          </a:extLst>
        </xdr:cNvPr>
        <xdr:cNvSpPr txBox="1"/>
      </xdr:nvSpPr>
      <xdr:spPr>
        <a:xfrm>
          <a:off x="18182032" y="1422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26D9763F-52FA-4E47-B9D9-16780A84DC61}"/>
            </a:ext>
          </a:extLst>
        </xdr:cNvPr>
        <xdr:cNvSpPr txBox="1"/>
      </xdr:nvSpPr>
      <xdr:spPr>
        <a:xfrm>
          <a:off x="17384472"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DACC720E-4B89-4D57-8AA3-ACEBFA51CC2F}"/>
            </a:ext>
          </a:extLst>
        </xdr:cNvPr>
        <xdr:cNvSpPr txBox="1"/>
      </xdr:nvSpPr>
      <xdr:spPr>
        <a:xfrm>
          <a:off x="16588817" y="1423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68597</xdr:rowOff>
    </xdr:from>
    <xdr:ext cx="469744" cy="259045"/>
    <xdr:sp macro="" textlink="">
      <xdr:nvSpPr>
        <xdr:cNvPr id="826" name="n_1mainValue【消防施設】&#10;一人当たり面積">
          <a:extLst>
            <a:ext uri="{FF2B5EF4-FFF2-40B4-BE49-F238E27FC236}">
              <a16:creationId xmlns:a16="http://schemas.microsoft.com/office/drawing/2014/main" id="{6AB82A98-724A-4473-BBA3-FDA73B0C9BE6}"/>
            </a:ext>
          </a:extLst>
        </xdr:cNvPr>
        <xdr:cNvSpPr txBox="1"/>
      </xdr:nvSpPr>
      <xdr:spPr>
        <a:xfrm>
          <a:off x="18982132" y="1463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827" name="n_2mainValue【消防施設】&#10;一人当たり面積">
          <a:extLst>
            <a:ext uri="{FF2B5EF4-FFF2-40B4-BE49-F238E27FC236}">
              <a16:creationId xmlns:a16="http://schemas.microsoft.com/office/drawing/2014/main" id="{F2DBC7DF-7814-4F78-9BB0-695538CC8962}"/>
            </a:ext>
          </a:extLst>
        </xdr:cNvPr>
        <xdr:cNvSpPr txBox="1"/>
      </xdr:nvSpPr>
      <xdr:spPr>
        <a:xfrm>
          <a:off x="18182032" y="1463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68597</xdr:rowOff>
    </xdr:from>
    <xdr:ext cx="469744" cy="259045"/>
    <xdr:sp macro="" textlink="">
      <xdr:nvSpPr>
        <xdr:cNvPr id="828" name="n_3mainValue【消防施設】&#10;一人当たり面積">
          <a:extLst>
            <a:ext uri="{FF2B5EF4-FFF2-40B4-BE49-F238E27FC236}">
              <a16:creationId xmlns:a16="http://schemas.microsoft.com/office/drawing/2014/main" id="{9B031C99-47D7-474E-8590-6308E4A304FE}"/>
            </a:ext>
          </a:extLst>
        </xdr:cNvPr>
        <xdr:cNvSpPr txBox="1"/>
      </xdr:nvSpPr>
      <xdr:spPr>
        <a:xfrm>
          <a:off x="17384472" y="1463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73169</xdr:rowOff>
    </xdr:from>
    <xdr:ext cx="469744" cy="259045"/>
    <xdr:sp macro="" textlink="">
      <xdr:nvSpPr>
        <xdr:cNvPr id="829" name="n_4mainValue【消防施設】&#10;一人当たり面積">
          <a:extLst>
            <a:ext uri="{FF2B5EF4-FFF2-40B4-BE49-F238E27FC236}">
              <a16:creationId xmlns:a16="http://schemas.microsoft.com/office/drawing/2014/main" id="{D75193DC-1F1B-4F40-BFD1-9FF11884D13C}"/>
            </a:ext>
          </a:extLst>
        </xdr:cNvPr>
        <xdr:cNvSpPr txBox="1"/>
      </xdr:nvSpPr>
      <xdr:spPr>
        <a:xfrm>
          <a:off x="16588817" y="1464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D93FE07C-FEEE-4F88-A45C-B258B336A021}"/>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28D4A9C9-F4F2-48F8-BD0C-CBE1445D0166}"/>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FA729641-776C-4490-8D77-129443288A83}"/>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C428D70D-4850-4B45-9A85-425D77266DCB}"/>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F47C3028-090A-4F43-8C5E-BF1524462AA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746CECD9-FE81-4086-949E-3990032B8516}"/>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6900C995-E467-4C03-9212-65E3FC78CC9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667934EC-D174-46E9-BF5B-D6AC73000900}"/>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574FC4F8-3FAF-4CD1-81DF-F1C0784A2EB3}"/>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600ECE5-7FDA-41AA-BE49-0F911C72AA1D}"/>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72F89244-E02B-4F79-8759-D34C9331836A}"/>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F2CBC475-CD47-4CBF-88CB-77FFFD1AD780}"/>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A63E9963-D2E7-4A00-9F02-7DFF92D41D04}"/>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BAF5BA07-163B-4C34-9D8F-692BF922E1C4}"/>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CCC83AFB-A358-49DE-8E08-0B51A5F8D147}"/>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87D62810-72EC-4874-8DAA-4C2C9F432B3C}"/>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BC650FFF-9325-4FC4-B919-973A71A471C0}"/>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4EF6B3AE-85CF-40C9-9842-F7A8279B418A}"/>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4B6F6F9E-C861-40DE-81E4-F608B6668ED3}"/>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EA516DFC-604F-4C78-953B-8973DE3C90D5}"/>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3841C61B-2586-4C2E-BA6A-CDFF2FC1481E}"/>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37078C1F-3D82-4682-B2C4-081493BEE9E3}"/>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04EF48DB-3EE1-4CC0-8376-7741188A5C06}"/>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BEE664C5-3CCA-411F-B3B9-6F8D941771AD}"/>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B3FB701B-8E50-416A-8DD3-B2B430B5D78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EBD8B163-5CCA-4CFA-94C9-576BB7E7AE10}"/>
            </a:ext>
          </a:extLst>
        </xdr:cNvPr>
        <xdr:cNvCxnSpPr/>
      </xdr:nvCxnSpPr>
      <xdr:spPr>
        <a:xfrm flipV="1">
          <a:off x="14703424" y="17164594"/>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EC9083DB-368D-49D2-87F3-3CD94CE9110A}"/>
            </a:ext>
          </a:extLst>
        </xdr:cNvPr>
        <xdr:cNvSpPr txBox="1"/>
      </xdr:nvSpPr>
      <xdr:spPr>
        <a:xfrm>
          <a:off x="14742160" y="1862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7845C5CC-A013-45A3-A6B3-BD57C211376D}"/>
            </a:ext>
          </a:extLst>
        </xdr:cNvPr>
        <xdr:cNvCxnSpPr/>
      </xdr:nvCxnSpPr>
      <xdr:spPr>
        <a:xfrm>
          <a:off x="14611350" y="186151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3388A9D6-D6CE-4028-AAD1-71D20E7A86E7}"/>
            </a:ext>
          </a:extLst>
        </xdr:cNvPr>
        <xdr:cNvSpPr txBox="1"/>
      </xdr:nvSpPr>
      <xdr:spPr>
        <a:xfrm>
          <a:off x="14742160" y="16932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5B56C60C-0EA6-430E-BB93-633391BF7434}"/>
            </a:ext>
          </a:extLst>
        </xdr:cNvPr>
        <xdr:cNvCxnSpPr/>
      </xdr:nvCxnSpPr>
      <xdr:spPr>
        <a:xfrm>
          <a:off x="14611350" y="17164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60" name="【庁舎】&#10;有形固定資産減価償却率平均値テキスト">
          <a:extLst>
            <a:ext uri="{FF2B5EF4-FFF2-40B4-BE49-F238E27FC236}">
              <a16:creationId xmlns:a16="http://schemas.microsoft.com/office/drawing/2014/main" id="{F556E2F4-CEAF-4E85-8710-D88DFB518BE5}"/>
            </a:ext>
          </a:extLst>
        </xdr:cNvPr>
        <xdr:cNvSpPr txBox="1"/>
      </xdr:nvSpPr>
      <xdr:spPr>
        <a:xfrm>
          <a:off x="14742160" y="17820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04D84F30-1132-47AD-A1E7-FE1D1DB21620}"/>
            </a:ext>
          </a:extLst>
        </xdr:cNvPr>
        <xdr:cNvSpPr/>
      </xdr:nvSpPr>
      <xdr:spPr>
        <a:xfrm>
          <a:off x="14649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79CBBFA7-156E-48DE-B520-522AFAB924B4}"/>
            </a:ext>
          </a:extLst>
        </xdr:cNvPr>
        <xdr:cNvSpPr/>
      </xdr:nvSpPr>
      <xdr:spPr>
        <a:xfrm>
          <a:off x="13887450" y="1782898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84E1CF38-4411-4FF8-BEBC-7FCD52AD4364}"/>
            </a:ext>
          </a:extLst>
        </xdr:cNvPr>
        <xdr:cNvSpPr/>
      </xdr:nvSpPr>
      <xdr:spPr>
        <a:xfrm>
          <a:off x="13089890" y="1784694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67CCE7B4-6A2C-4DDF-90F8-DA9B89D6DDE2}"/>
            </a:ext>
          </a:extLst>
        </xdr:cNvPr>
        <xdr:cNvSpPr/>
      </xdr:nvSpPr>
      <xdr:spPr>
        <a:xfrm>
          <a:off x="12303760" y="1787252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2522EB55-2F6C-4BE7-808B-0864C451E577}"/>
            </a:ext>
          </a:extLst>
        </xdr:cNvPr>
        <xdr:cNvSpPr/>
      </xdr:nvSpPr>
      <xdr:spPr>
        <a:xfrm>
          <a:off x="11487150" y="179236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6D5E74EB-76D3-413B-878F-8897550F94D5}"/>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C95FD949-4FAC-4B67-BCC5-4CB0E2C8A36C}"/>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1A04AA76-A58C-4BEC-8A04-AE2A4F3EA0D7}"/>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D1812760-2135-41C7-AB4C-99CE2507ABE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606DB30C-A2FE-4DED-8064-98813C4138DF}"/>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154395</xdr:rowOff>
    </xdr:from>
    <xdr:to>
      <xdr:col>85</xdr:col>
      <xdr:colOff>177800</xdr:colOff>
      <xdr:row>101</xdr:row>
      <xdr:rowOff>84545</xdr:rowOff>
    </xdr:to>
    <xdr:sp macro="" textlink="">
      <xdr:nvSpPr>
        <xdr:cNvPr id="871" name="楕円 870">
          <a:extLst>
            <a:ext uri="{FF2B5EF4-FFF2-40B4-BE49-F238E27FC236}">
              <a16:creationId xmlns:a16="http://schemas.microsoft.com/office/drawing/2014/main" id="{281C2F67-70FD-41F4-86EB-2F859062E608}"/>
            </a:ext>
          </a:extLst>
        </xdr:cNvPr>
        <xdr:cNvSpPr/>
      </xdr:nvSpPr>
      <xdr:spPr>
        <a:xfrm>
          <a:off x="14649450" y="172993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5822</xdr:rowOff>
    </xdr:from>
    <xdr:ext cx="405111" cy="259045"/>
    <xdr:sp macro="" textlink="">
      <xdr:nvSpPr>
        <xdr:cNvPr id="872" name="【庁舎】&#10;有形固定資産減価償却率該当値テキスト">
          <a:extLst>
            <a:ext uri="{FF2B5EF4-FFF2-40B4-BE49-F238E27FC236}">
              <a16:creationId xmlns:a16="http://schemas.microsoft.com/office/drawing/2014/main" id="{1266F063-A21F-42E5-890A-24AF29772F2D}"/>
            </a:ext>
          </a:extLst>
        </xdr:cNvPr>
        <xdr:cNvSpPr txBox="1"/>
      </xdr:nvSpPr>
      <xdr:spPr>
        <a:xfrm>
          <a:off x="14742160" y="171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85816</xdr:rowOff>
    </xdr:from>
    <xdr:to>
      <xdr:col>81</xdr:col>
      <xdr:colOff>101600</xdr:colOff>
      <xdr:row>101</xdr:row>
      <xdr:rowOff>15966</xdr:rowOff>
    </xdr:to>
    <xdr:sp macro="" textlink="">
      <xdr:nvSpPr>
        <xdr:cNvPr id="873" name="楕円 872">
          <a:extLst>
            <a:ext uri="{FF2B5EF4-FFF2-40B4-BE49-F238E27FC236}">
              <a16:creationId xmlns:a16="http://schemas.microsoft.com/office/drawing/2014/main" id="{E521BB8A-E6C7-4D82-8695-9FB653F2636F}"/>
            </a:ext>
          </a:extLst>
        </xdr:cNvPr>
        <xdr:cNvSpPr/>
      </xdr:nvSpPr>
      <xdr:spPr>
        <a:xfrm>
          <a:off x="13887450" y="172327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136616</xdr:rowOff>
    </xdr:from>
    <xdr:to>
      <xdr:col>85</xdr:col>
      <xdr:colOff>127000</xdr:colOff>
      <xdr:row>101</xdr:row>
      <xdr:rowOff>33745</xdr:rowOff>
    </xdr:to>
    <xdr:cxnSp macro="">
      <xdr:nvCxnSpPr>
        <xdr:cNvPr id="874" name="直線コネクタ 873">
          <a:extLst>
            <a:ext uri="{FF2B5EF4-FFF2-40B4-BE49-F238E27FC236}">
              <a16:creationId xmlns:a16="http://schemas.microsoft.com/office/drawing/2014/main" id="{1DB340C4-E480-446F-83BA-6AF84C4EB8AE}"/>
            </a:ext>
          </a:extLst>
        </xdr:cNvPr>
        <xdr:cNvCxnSpPr/>
      </xdr:nvCxnSpPr>
      <xdr:spPr>
        <a:xfrm>
          <a:off x="13942060" y="17277806"/>
          <a:ext cx="762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15602</xdr:rowOff>
    </xdr:from>
    <xdr:to>
      <xdr:col>76</xdr:col>
      <xdr:colOff>165100</xdr:colOff>
      <xdr:row>100</xdr:row>
      <xdr:rowOff>117202</xdr:rowOff>
    </xdr:to>
    <xdr:sp macro="" textlink="">
      <xdr:nvSpPr>
        <xdr:cNvPr id="875" name="楕円 874">
          <a:extLst>
            <a:ext uri="{FF2B5EF4-FFF2-40B4-BE49-F238E27FC236}">
              <a16:creationId xmlns:a16="http://schemas.microsoft.com/office/drawing/2014/main" id="{C3400EC8-D760-4351-BC72-AE4EB211210C}"/>
            </a:ext>
          </a:extLst>
        </xdr:cNvPr>
        <xdr:cNvSpPr/>
      </xdr:nvSpPr>
      <xdr:spPr>
        <a:xfrm>
          <a:off x="13089890" y="1716441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66402</xdr:rowOff>
    </xdr:from>
    <xdr:to>
      <xdr:col>81</xdr:col>
      <xdr:colOff>50800</xdr:colOff>
      <xdr:row>100</xdr:row>
      <xdr:rowOff>136616</xdr:rowOff>
    </xdr:to>
    <xdr:cxnSp macro="">
      <xdr:nvCxnSpPr>
        <xdr:cNvPr id="876" name="直線コネクタ 875">
          <a:extLst>
            <a:ext uri="{FF2B5EF4-FFF2-40B4-BE49-F238E27FC236}">
              <a16:creationId xmlns:a16="http://schemas.microsoft.com/office/drawing/2014/main" id="{D0CB8899-738A-432F-8952-A5B661EC40AF}"/>
            </a:ext>
          </a:extLst>
        </xdr:cNvPr>
        <xdr:cNvCxnSpPr/>
      </xdr:nvCxnSpPr>
      <xdr:spPr>
        <a:xfrm>
          <a:off x="13144500" y="17209497"/>
          <a:ext cx="797560" cy="6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36830</xdr:rowOff>
    </xdr:from>
    <xdr:to>
      <xdr:col>72</xdr:col>
      <xdr:colOff>38100</xdr:colOff>
      <xdr:row>107</xdr:row>
      <xdr:rowOff>138430</xdr:rowOff>
    </xdr:to>
    <xdr:sp macro="" textlink="">
      <xdr:nvSpPr>
        <xdr:cNvPr id="877" name="楕円 876">
          <a:extLst>
            <a:ext uri="{FF2B5EF4-FFF2-40B4-BE49-F238E27FC236}">
              <a16:creationId xmlns:a16="http://schemas.microsoft.com/office/drawing/2014/main" id="{526DDEF3-561B-491A-A600-5AB5D14947D0}"/>
            </a:ext>
          </a:extLst>
        </xdr:cNvPr>
        <xdr:cNvSpPr/>
      </xdr:nvSpPr>
      <xdr:spPr>
        <a:xfrm>
          <a:off x="12303760" y="18381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66402</xdr:rowOff>
    </xdr:from>
    <xdr:to>
      <xdr:col>76</xdr:col>
      <xdr:colOff>114300</xdr:colOff>
      <xdr:row>107</xdr:row>
      <xdr:rowOff>87630</xdr:rowOff>
    </xdr:to>
    <xdr:cxnSp macro="">
      <xdr:nvCxnSpPr>
        <xdr:cNvPr id="878" name="直線コネクタ 877">
          <a:extLst>
            <a:ext uri="{FF2B5EF4-FFF2-40B4-BE49-F238E27FC236}">
              <a16:creationId xmlns:a16="http://schemas.microsoft.com/office/drawing/2014/main" id="{BCCCBADF-B73A-4CE4-9635-03A54C506025}"/>
            </a:ext>
          </a:extLst>
        </xdr:cNvPr>
        <xdr:cNvCxnSpPr/>
      </xdr:nvCxnSpPr>
      <xdr:spPr>
        <a:xfrm flipV="1">
          <a:off x="12346940" y="17209497"/>
          <a:ext cx="797560" cy="122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18869</xdr:rowOff>
    </xdr:from>
    <xdr:to>
      <xdr:col>67</xdr:col>
      <xdr:colOff>101600</xdr:colOff>
      <xdr:row>107</xdr:row>
      <xdr:rowOff>120469</xdr:rowOff>
    </xdr:to>
    <xdr:sp macro="" textlink="">
      <xdr:nvSpPr>
        <xdr:cNvPr id="879" name="楕円 878">
          <a:extLst>
            <a:ext uri="{FF2B5EF4-FFF2-40B4-BE49-F238E27FC236}">
              <a16:creationId xmlns:a16="http://schemas.microsoft.com/office/drawing/2014/main" id="{41893B0F-E1D6-4078-BD7D-62FEE8F1346B}"/>
            </a:ext>
          </a:extLst>
        </xdr:cNvPr>
        <xdr:cNvSpPr/>
      </xdr:nvSpPr>
      <xdr:spPr>
        <a:xfrm>
          <a:off x="11487150" y="1836782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69669</xdr:rowOff>
    </xdr:from>
    <xdr:to>
      <xdr:col>71</xdr:col>
      <xdr:colOff>177800</xdr:colOff>
      <xdr:row>107</xdr:row>
      <xdr:rowOff>87630</xdr:rowOff>
    </xdr:to>
    <xdr:cxnSp macro="">
      <xdr:nvCxnSpPr>
        <xdr:cNvPr id="880" name="直線コネクタ 879">
          <a:extLst>
            <a:ext uri="{FF2B5EF4-FFF2-40B4-BE49-F238E27FC236}">
              <a16:creationId xmlns:a16="http://schemas.microsoft.com/office/drawing/2014/main" id="{85A99EEE-788F-4FCB-A1CB-1E8D65A4DDCB}"/>
            </a:ext>
          </a:extLst>
        </xdr:cNvPr>
        <xdr:cNvCxnSpPr/>
      </xdr:nvCxnSpPr>
      <xdr:spPr>
        <a:xfrm>
          <a:off x="11541760" y="18412914"/>
          <a:ext cx="805180" cy="2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81" name="n_1aveValue【庁舎】&#10;有形固定資産減価償却率">
          <a:extLst>
            <a:ext uri="{FF2B5EF4-FFF2-40B4-BE49-F238E27FC236}">
              <a16:creationId xmlns:a16="http://schemas.microsoft.com/office/drawing/2014/main" id="{D86E78AF-4BBC-4F19-BE86-854283DB8CB3}"/>
            </a:ext>
          </a:extLst>
        </xdr:cNvPr>
        <xdr:cNvSpPr txBox="1"/>
      </xdr:nvSpPr>
      <xdr:spPr>
        <a:xfrm>
          <a:off x="13738234" y="1791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82" name="n_2aveValue【庁舎】&#10;有形固定資産減価償却率">
          <a:extLst>
            <a:ext uri="{FF2B5EF4-FFF2-40B4-BE49-F238E27FC236}">
              <a16:creationId xmlns:a16="http://schemas.microsoft.com/office/drawing/2014/main" id="{89DF7EA6-F8B3-4DD1-9F57-D218A6C071FC}"/>
            </a:ext>
          </a:extLst>
        </xdr:cNvPr>
        <xdr:cNvSpPr txBox="1"/>
      </xdr:nvSpPr>
      <xdr:spPr>
        <a:xfrm>
          <a:off x="12957184" y="17933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2ACFBA6B-0CC6-4EEF-97C6-A78BEA3FC9F1}"/>
            </a:ext>
          </a:extLst>
        </xdr:cNvPr>
        <xdr:cNvSpPr txBox="1"/>
      </xdr:nvSpPr>
      <xdr:spPr>
        <a:xfrm>
          <a:off x="12171054" y="17649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B64429FF-FFA3-45F7-B091-1860344421C9}"/>
            </a:ext>
          </a:extLst>
        </xdr:cNvPr>
        <xdr:cNvSpPr txBox="1"/>
      </xdr:nvSpPr>
      <xdr:spPr>
        <a:xfrm>
          <a:off x="113544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32493</xdr:rowOff>
    </xdr:from>
    <xdr:ext cx="405111" cy="259045"/>
    <xdr:sp macro="" textlink="">
      <xdr:nvSpPr>
        <xdr:cNvPr id="885" name="n_1mainValue【庁舎】&#10;有形固定資産減価償却率">
          <a:extLst>
            <a:ext uri="{FF2B5EF4-FFF2-40B4-BE49-F238E27FC236}">
              <a16:creationId xmlns:a16="http://schemas.microsoft.com/office/drawing/2014/main" id="{DFEE5374-BDF9-47D5-AEB9-39D1AF398CB0}"/>
            </a:ext>
          </a:extLst>
        </xdr:cNvPr>
        <xdr:cNvSpPr txBox="1"/>
      </xdr:nvSpPr>
      <xdr:spPr>
        <a:xfrm>
          <a:off x="13738234" y="1700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133729</xdr:rowOff>
    </xdr:from>
    <xdr:ext cx="340478" cy="259045"/>
    <xdr:sp macro="" textlink="">
      <xdr:nvSpPr>
        <xdr:cNvPr id="886" name="n_2mainValue【庁舎】&#10;有形固定資産減価償却率">
          <a:extLst>
            <a:ext uri="{FF2B5EF4-FFF2-40B4-BE49-F238E27FC236}">
              <a16:creationId xmlns:a16="http://schemas.microsoft.com/office/drawing/2014/main" id="{15ECF25E-5C70-46DF-AD82-DBFD93311BBF}"/>
            </a:ext>
          </a:extLst>
        </xdr:cNvPr>
        <xdr:cNvSpPr txBox="1"/>
      </xdr:nvSpPr>
      <xdr:spPr>
        <a:xfrm>
          <a:off x="12989501" y="169320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129557</xdr:rowOff>
    </xdr:from>
    <xdr:ext cx="405111" cy="259045"/>
    <xdr:sp macro="" textlink="">
      <xdr:nvSpPr>
        <xdr:cNvPr id="887" name="n_3mainValue【庁舎】&#10;有形固定資産減価償却率">
          <a:extLst>
            <a:ext uri="{FF2B5EF4-FFF2-40B4-BE49-F238E27FC236}">
              <a16:creationId xmlns:a16="http://schemas.microsoft.com/office/drawing/2014/main" id="{D1BB4971-D252-4361-9A82-C7D8AE387709}"/>
            </a:ext>
          </a:extLst>
        </xdr:cNvPr>
        <xdr:cNvSpPr txBox="1"/>
      </xdr:nvSpPr>
      <xdr:spPr>
        <a:xfrm>
          <a:off x="12171054" y="184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111596</xdr:rowOff>
    </xdr:from>
    <xdr:ext cx="405111" cy="259045"/>
    <xdr:sp macro="" textlink="">
      <xdr:nvSpPr>
        <xdr:cNvPr id="888" name="n_4mainValue【庁舎】&#10;有形固定資産減価償却率">
          <a:extLst>
            <a:ext uri="{FF2B5EF4-FFF2-40B4-BE49-F238E27FC236}">
              <a16:creationId xmlns:a16="http://schemas.microsoft.com/office/drawing/2014/main" id="{B3139A16-D966-4885-8A23-25E6EFBCA7E3}"/>
            </a:ext>
          </a:extLst>
        </xdr:cNvPr>
        <xdr:cNvSpPr txBox="1"/>
      </xdr:nvSpPr>
      <xdr:spPr>
        <a:xfrm>
          <a:off x="11354444" y="1845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5A03064E-FAE8-4ACA-9F47-145D9D4E2F1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3734F4F0-051C-4525-A1E1-E5777BFD0B3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48AB09AA-70F2-4C84-9865-0134E08D0870}"/>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AEA8797E-80E1-4639-92C4-CB1F8011E207}"/>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8C5B79A9-A692-43AC-8E93-1009A9F4547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4B74A9B4-D0A0-4E7E-937E-E7A97B10313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651884A-86BF-4A81-9D52-B48882DA4C8C}"/>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4363CA44-828C-4550-8E3F-FB9E5AFBA18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15299931-CF0A-4A82-A546-A2F5F770C40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91D2DC48-90F1-4AEE-9C9A-BE7CC5AC1933}"/>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6572D966-A761-4931-8783-1AB4ED8A8E45}"/>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FE1F5D41-1AF2-4A3E-A1AD-7260D1729F97}"/>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6EDF3EE1-2A9F-473E-A52D-6700348E813D}"/>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9B2EAB7A-8FE7-4DEF-B062-FD49539A8D60}"/>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C1EBFD8A-6DAA-4CF9-889D-389890B1123C}"/>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01619A62-33F3-4C61-AEA9-CD8992C98622}"/>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4E6B9F3D-36A8-4957-8838-0C91FFEA1BC1}"/>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14A6072B-DE37-412C-B227-6E7FDB467CF1}"/>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C1F4DC58-C69B-422A-BA23-EBCB4A8AE0F1}"/>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054AF158-12BA-4175-8221-5F1A65813667}"/>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FE7A0B76-05C2-43B7-A3D6-E2897C5615FC}"/>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5E7A9336-5A48-4626-A698-CD4C93FD12FC}"/>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15C0DDB7-4FA7-4563-9B38-4345C41C56F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36ABB374-36D7-4DF6-97B5-47AF733EAF37}"/>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D21E2CCF-1739-4E06-B5B8-55D2A58B5C4B}"/>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8C413BE8-E114-4C02-B989-CA1907F11039}"/>
            </a:ext>
          </a:extLst>
        </xdr:cNvPr>
        <xdr:cNvCxnSpPr/>
      </xdr:nvCxnSpPr>
      <xdr:spPr>
        <a:xfrm flipV="1">
          <a:off x="19947254" y="1706499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BBA98425-FDF6-41F9-9FA5-E84DC911B317}"/>
            </a:ext>
          </a:extLst>
        </xdr:cNvPr>
        <xdr:cNvSpPr txBox="1"/>
      </xdr:nvSpPr>
      <xdr:spPr>
        <a:xfrm>
          <a:off x="1998599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75BCDAC7-A90D-4721-951C-0E61DBA82402}"/>
            </a:ext>
          </a:extLst>
        </xdr:cNvPr>
        <xdr:cNvCxnSpPr/>
      </xdr:nvCxnSpPr>
      <xdr:spPr>
        <a:xfrm>
          <a:off x="19885660" y="1851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BC4AFDC7-2B88-41D1-9EB6-37989D94FBFF}"/>
            </a:ext>
          </a:extLst>
        </xdr:cNvPr>
        <xdr:cNvSpPr txBox="1"/>
      </xdr:nvSpPr>
      <xdr:spPr>
        <a:xfrm>
          <a:off x="1998599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3E90AFDE-C8AB-4816-8123-D5FF627098A4}"/>
            </a:ext>
          </a:extLst>
        </xdr:cNvPr>
        <xdr:cNvCxnSpPr/>
      </xdr:nvCxnSpPr>
      <xdr:spPr>
        <a:xfrm>
          <a:off x="19885660" y="1706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919" name="【庁舎】&#10;一人当たり面積平均値テキスト">
          <a:extLst>
            <a:ext uri="{FF2B5EF4-FFF2-40B4-BE49-F238E27FC236}">
              <a16:creationId xmlns:a16="http://schemas.microsoft.com/office/drawing/2014/main" id="{D643AF3B-B7C6-49D5-B3AD-A70B726F0A35}"/>
            </a:ext>
          </a:extLst>
        </xdr:cNvPr>
        <xdr:cNvSpPr txBox="1"/>
      </xdr:nvSpPr>
      <xdr:spPr>
        <a:xfrm>
          <a:off x="19985990" y="18021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D82354F9-97C1-459D-AD35-00EF4035077D}"/>
            </a:ext>
          </a:extLst>
        </xdr:cNvPr>
        <xdr:cNvSpPr/>
      </xdr:nvSpPr>
      <xdr:spPr>
        <a:xfrm>
          <a:off x="1990471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71141B33-815E-48C1-8C08-76EF757C9C00}"/>
            </a:ext>
          </a:extLst>
        </xdr:cNvPr>
        <xdr:cNvSpPr/>
      </xdr:nvSpPr>
      <xdr:spPr>
        <a:xfrm>
          <a:off x="191617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84E6EB70-A2B7-42FE-B7F6-47D688E45A4C}"/>
            </a:ext>
          </a:extLst>
        </xdr:cNvPr>
        <xdr:cNvSpPr/>
      </xdr:nvSpPr>
      <xdr:spPr>
        <a:xfrm>
          <a:off x="18345150" y="1806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E9AC3688-8387-4FDE-AA3A-C49CD1B7A5D1}"/>
            </a:ext>
          </a:extLst>
        </xdr:cNvPr>
        <xdr:cNvSpPr/>
      </xdr:nvSpPr>
      <xdr:spPr>
        <a:xfrm>
          <a:off x="17547590" y="1807826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D13D21FB-4A46-4622-AD73-30942AEAB48C}"/>
            </a:ext>
          </a:extLst>
        </xdr:cNvPr>
        <xdr:cNvSpPr/>
      </xdr:nvSpPr>
      <xdr:spPr>
        <a:xfrm>
          <a:off x="16761460" y="1809840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B42F75A8-0545-4C1E-A820-2F1452EA90F1}"/>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7CDB453C-A08B-4205-83BB-0C88DEC3661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D725FF76-8F68-49B8-9C80-D34636D341D3}"/>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7823874F-37D6-419E-95F7-88CAD4BD388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59787ED6-A91C-492F-8E73-1C53E2BE6CA1}"/>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30" name="楕円 929">
          <a:extLst>
            <a:ext uri="{FF2B5EF4-FFF2-40B4-BE49-F238E27FC236}">
              <a16:creationId xmlns:a16="http://schemas.microsoft.com/office/drawing/2014/main" id="{4FFE6BA2-CF18-4A23-80F7-23A883A5AAD5}"/>
            </a:ext>
          </a:extLst>
        </xdr:cNvPr>
        <xdr:cNvSpPr/>
      </xdr:nvSpPr>
      <xdr:spPr>
        <a:xfrm>
          <a:off x="19904710" y="180200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36847</xdr:rowOff>
    </xdr:from>
    <xdr:ext cx="469744" cy="259045"/>
    <xdr:sp macro="" textlink="">
      <xdr:nvSpPr>
        <xdr:cNvPr id="931" name="【庁舎】&#10;一人当たり面積該当値テキスト">
          <a:extLst>
            <a:ext uri="{FF2B5EF4-FFF2-40B4-BE49-F238E27FC236}">
              <a16:creationId xmlns:a16="http://schemas.microsoft.com/office/drawing/2014/main" id="{4A54D4A2-DDCA-408C-8EDD-D7220714EDE4}"/>
            </a:ext>
          </a:extLst>
        </xdr:cNvPr>
        <xdr:cNvSpPr txBox="1"/>
      </xdr:nvSpPr>
      <xdr:spPr>
        <a:xfrm>
          <a:off x="19985990"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20501</xdr:rowOff>
    </xdr:from>
    <xdr:to>
      <xdr:col>112</xdr:col>
      <xdr:colOff>38100</xdr:colOff>
      <xdr:row>105</xdr:row>
      <xdr:rowOff>122101</xdr:rowOff>
    </xdr:to>
    <xdr:sp macro="" textlink="">
      <xdr:nvSpPr>
        <xdr:cNvPr id="932" name="楕円 931">
          <a:extLst>
            <a:ext uri="{FF2B5EF4-FFF2-40B4-BE49-F238E27FC236}">
              <a16:creationId xmlns:a16="http://schemas.microsoft.com/office/drawing/2014/main" id="{62037E6D-4FD5-4636-8CF4-BFC67FF5D489}"/>
            </a:ext>
          </a:extLst>
        </xdr:cNvPr>
        <xdr:cNvSpPr/>
      </xdr:nvSpPr>
      <xdr:spPr>
        <a:xfrm>
          <a:off x="19161760" y="1801894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64770</xdr:rowOff>
    </xdr:from>
    <xdr:to>
      <xdr:col>116</xdr:col>
      <xdr:colOff>63500</xdr:colOff>
      <xdr:row>105</xdr:row>
      <xdr:rowOff>71301</xdr:rowOff>
    </xdr:to>
    <xdr:cxnSp macro="">
      <xdr:nvCxnSpPr>
        <xdr:cNvPr id="933" name="直線コネクタ 932">
          <a:extLst>
            <a:ext uri="{FF2B5EF4-FFF2-40B4-BE49-F238E27FC236}">
              <a16:creationId xmlns:a16="http://schemas.microsoft.com/office/drawing/2014/main" id="{73E5B2B9-D576-4BF7-BCE9-901DD0106E50}"/>
            </a:ext>
          </a:extLst>
        </xdr:cNvPr>
        <xdr:cNvCxnSpPr/>
      </xdr:nvCxnSpPr>
      <xdr:spPr>
        <a:xfrm flipV="1">
          <a:off x="19204940" y="18065115"/>
          <a:ext cx="7429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27032</xdr:rowOff>
    </xdr:from>
    <xdr:to>
      <xdr:col>107</xdr:col>
      <xdr:colOff>101600</xdr:colOff>
      <xdr:row>105</xdr:row>
      <xdr:rowOff>128632</xdr:rowOff>
    </xdr:to>
    <xdr:sp macro="" textlink="">
      <xdr:nvSpPr>
        <xdr:cNvPr id="934" name="楕円 933">
          <a:extLst>
            <a:ext uri="{FF2B5EF4-FFF2-40B4-BE49-F238E27FC236}">
              <a16:creationId xmlns:a16="http://schemas.microsoft.com/office/drawing/2014/main" id="{24CF75E6-74FB-4E12-B8D5-A8D154C6CC64}"/>
            </a:ext>
          </a:extLst>
        </xdr:cNvPr>
        <xdr:cNvSpPr/>
      </xdr:nvSpPr>
      <xdr:spPr>
        <a:xfrm>
          <a:off x="18345150" y="1802737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71301</xdr:rowOff>
    </xdr:from>
    <xdr:to>
      <xdr:col>111</xdr:col>
      <xdr:colOff>177800</xdr:colOff>
      <xdr:row>105</xdr:row>
      <xdr:rowOff>77832</xdr:rowOff>
    </xdr:to>
    <xdr:cxnSp macro="">
      <xdr:nvCxnSpPr>
        <xdr:cNvPr id="935" name="直線コネクタ 934">
          <a:extLst>
            <a:ext uri="{FF2B5EF4-FFF2-40B4-BE49-F238E27FC236}">
              <a16:creationId xmlns:a16="http://schemas.microsoft.com/office/drawing/2014/main" id="{A3176CC9-616D-4D7A-81DA-D57A867BFCEE}"/>
            </a:ext>
          </a:extLst>
        </xdr:cNvPr>
        <xdr:cNvCxnSpPr/>
      </xdr:nvCxnSpPr>
      <xdr:spPr>
        <a:xfrm flipV="1">
          <a:off x="18399760" y="18071646"/>
          <a:ext cx="80518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5806</xdr:rowOff>
    </xdr:from>
    <xdr:to>
      <xdr:col>102</xdr:col>
      <xdr:colOff>165100</xdr:colOff>
      <xdr:row>106</xdr:row>
      <xdr:rowOff>107406</xdr:rowOff>
    </xdr:to>
    <xdr:sp macro="" textlink="">
      <xdr:nvSpPr>
        <xdr:cNvPr id="936" name="楕円 935">
          <a:extLst>
            <a:ext uri="{FF2B5EF4-FFF2-40B4-BE49-F238E27FC236}">
              <a16:creationId xmlns:a16="http://schemas.microsoft.com/office/drawing/2014/main" id="{AB2DB612-9EB7-44BF-A8FF-499D8ED8C1B0}"/>
            </a:ext>
          </a:extLst>
        </xdr:cNvPr>
        <xdr:cNvSpPr/>
      </xdr:nvSpPr>
      <xdr:spPr>
        <a:xfrm>
          <a:off x="17547590" y="1818141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77832</xdr:rowOff>
    </xdr:from>
    <xdr:to>
      <xdr:col>107</xdr:col>
      <xdr:colOff>50800</xdr:colOff>
      <xdr:row>106</xdr:row>
      <xdr:rowOff>56606</xdr:rowOff>
    </xdr:to>
    <xdr:cxnSp macro="">
      <xdr:nvCxnSpPr>
        <xdr:cNvPr id="937" name="直線コネクタ 936">
          <a:extLst>
            <a:ext uri="{FF2B5EF4-FFF2-40B4-BE49-F238E27FC236}">
              <a16:creationId xmlns:a16="http://schemas.microsoft.com/office/drawing/2014/main" id="{E57FD698-985A-4005-8F9E-3DA5FC87EC30}"/>
            </a:ext>
          </a:extLst>
        </xdr:cNvPr>
        <xdr:cNvCxnSpPr/>
      </xdr:nvCxnSpPr>
      <xdr:spPr>
        <a:xfrm flipV="1">
          <a:off x="17602200" y="18080082"/>
          <a:ext cx="797560" cy="15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12337</xdr:rowOff>
    </xdr:from>
    <xdr:to>
      <xdr:col>98</xdr:col>
      <xdr:colOff>38100</xdr:colOff>
      <xdr:row>106</xdr:row>
      <xdr:rowOff>113937</xdr:rowOff>
    </xdr:to>
    <xdr:sp macro="" textlink="">
      <xdr:nvSpPr>
        <xdr:cNvPr id="938" name="楕円 937">
          <a:extLst>
            <a:ext uri="{FF2B5EF4-FFF2-40B4-BE49-F238E27FC236}">
              <a16:creationId xmlns:a16="http://schemas.microsoft.com/office/drawing/2014/main" id="{E4D21A48-BDF7-4FD9-A5C3-5BFF036A1C29}"/>
            </a:ext>
          </a:extLst>
        </xdr:cNvPr>
        <xdr:cNvSpPr/>
      </xdr:nvSpPr>
      <xdr:spPr>
        <a:xfrm>
          <a:off x="16761460" y="181898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56606</xdr:rowOff>
    </xdr:from>
    <xdr:to>
      <xdr:col>102</xdr:col>
      <xdr:colOff>114300</xdr:colOff>
      <xdr:row>106</xdr:row>
      <xdr:rowOff>63137</xdr:rowOff>
    </xdr:to>
    <xdr:cxnSp macro="">
      <xdr:nvCxnSpPr>
        <xdr:cNvPr id="939" name="直線コネクタ 938">
          <a:extLst>
            <a:ext uri="{FF2B5EF4-FFF2-40B4-BE49-F238E27FC236}">
              <a16:creationId xmlns:a16="http://schemas.microsoft.com/office/drawing/2014/main" id="{2A88F4CC-DA0D-497F-8C35-F5E530988273}"/>
            </a:ext>
          </a:extLst>
        </xdr:cNvPr>
        <xdr:cNvCxnSpPr/>
      </xdr:nvCxnSpPr>
      <xdr:spPr>
        <a:xfrm flipV="1">
          <a:off x="16804640" y="1823411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940" name="n_1aveValue【庁舎】&#10;一人当たり面積">
          <a:extLst>
            <a:ext uri="{FF2B5EF4-FFF2-40B4-BE49-F238E27FC236}">
              <a16:creationId xmlns:a16="http://schemas.microsoft.com/office/drawing/2014/main" id="{833786D3-AB10-45E2-ACD9-4E6AD6A952B2}"/>
            </a:ext>
          </a:extLst>
        </xdr:cNvPr>
        <xdr:cNvSpPr txBox="1"/>
      </xdr:nvSpPr>
      <xdr:spPr>
        <a:xfrm>
          <a:off x="18982132" y="18138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941" name="n_2aveValue【庁舎】&#10;一人当たり面積">
          <a:extLst>
            <a:ext uri="{FF2B5EF4-FFF2-40B4-BE49-F238E27FC236}">
              <a16:creationId xmlns:a16="http://schemas.microsoft.com/office/drawing/2014/main" id="{E7B6731D-F2C0-4987-84AC-814F49A09F7F}"/>
            </a:ext>
          </a:extLst>
        </xdr:cNvPr>
        <xdr:cNvSpPr txBox="1"/>
      </xdr:nvSpPr>
      <xdr:spPr>
        <a:xfrm>
          <a:off x="18182032" y="18163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B2C76132-CD17-401F-B3F6-021EF3537B70}"/>
            </a:ext>
          </a:extLst>
        </xdr:cNvPr>
        <xdr:cNvSpPr txBox="1"/>
      </xdr:nvSpPr>
      <xdr:spPr>
        <a:xfrm>
          <a:off x="17384472"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a:extLst>
            <a:ext uri="{FF2B5EF4-FFF2-40B4-BE49-F238E27FC236}">
              <a16:creationId xmlns:a16="http://schemas.microsoft.com/office/drawing/2014/main" id="{CD488A2C-5146-4D1A-A0F3-907C80BAF30A}"/>
            </a:ext>
          </a:extLst>
        </xdr:cNvPr>
        <xdr:cNvSpPr txBox="1"/>
      </xdr:nvSpPr>
      <xdr:spPr>
        <a:xfrm>
          <a:off x="1658881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138628</xdr:rowOff>
    </xdr:from>
    <xdr:ext cx="469744" cy="259045"/>
    <xdr:sp macro="" textlink="">
      <xdr:nvSpPr>
        <xdr:cNvPr id="944" name="n_1mainValue【庁舎】&#10;一人当たり面積">
          <a:extLst>
            <a:ext uri="{FF2B5EF4-FFF2-40B4-BE49-F238E27FC236}">
              <a16:creationId xmlns:a16="http://schemas.microsoft.com/office/drawing/2014/main" id="{1DB4C77C-7072-42F5-840D-33933532EFC7}"/>
            </a:ext>
          </a:extLst>
        </xdr:cNvPr>
        <xdr:cNvSpPr txBox="1"/>
      </xdr:nvSpPr>
      <xdr:spPr>
        <a:xfrm>
          <a:off x="18982132" y="1779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145159</xdr:rowOff>
    </xdr:from>
    <xdr:ext cx="469744" cy="259045"/>
    <xdr:sp macro="" textlink="">
      <xdr:nvSpPr>
        <xdr:cNvPr id="945" name="n_2mainValue【庁舎】&#10;一人当たり面積">
          <a:extLst>
            <a:ext uri="{FF2B5EF4-FFF2-40B4-BE49-F238E27FC236}">
              <a16:creationId xmlns:a16="http://schemas.microsoft.com/office/drawing/2014/main" id="{3C14F0B3-1B4C-47A2-AB65-4468B8634BA6}"/>
            </a:ext>
          </a:extLst>
        </xdr:cNvPr>
        <xdr:cNvSpPr txBox="1"/>
      </xdr:nvSpPr>
      <xdr:spPr>
        <a:xfrm>
          <a:off x="18182032" y="1780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98533</xdr:rowOff>
    </xdr:from>
    <xdr:ext cx="469744" cy="259045"/>
    <xdr:sp macro="" textlink="">
      <xdr:nvSpPr>
        <xdr:cNvPr id="946" name="n_3mainValue【庁舎】&#10;一人当たり面積">
          <a:extLst>
            <a:ext uri="{FF2B5EF4-FFF2-40B4-BE49-F238E27FC236}">
              <a16:creationId xmlns:a16="http://schemas.microsoft.com/office/drawing/2014/main" id="{44B1A538-032A-4BE5-9531-20759E41D3B8}"/>
            </a:ext>
          </a:extLst>
        </xdr:cNvPr>
        <xdr:cNvSpPr txBox="1"/>
      </xdr:nvSpPr>
      <xdr:spPr>
        <a:xfrm>
          <a:off x="17384472" y="182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105064</xdr:rowOff>
    </xdr:from>
    <xdr:ext cx="469744" cy="259045"/>
    <xdr:sp macro="" textlink="">
      <xdr:nvSpPr>
        <xdr:cNvPr id="947" name="n_4mainValue【庁舎】&#10;一人当たり面積">
          <a:extLst>
            <a:ext uri="{FF2B5EF4-FFF2-40B4-BE49-F238E27FC236}">
              <a16:creationId xmlns:a16="http://schemas.microsoft.com/office/drawing/2014/main" id="{A55DBA0E-8EA8-438D-AC5C-1F14EAA590DB}"/>
            </a:ext>
          </a:extLst>
        </xdr:cNvPr>
        <xdr:cNvSpPr txBox="1"/>
      </xdr:nvSpPr>
      <xdr:spPr>
        <a:xfrm>
          <a:off x="16588817" y="1827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B79025B5-AC45-49DB-8282-86E0D8EFC85C}"/>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204A4DCA-9C1D-45FC-8BDA-3FE4E5F2EB9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988120D8-36EA-41DA-ABC4-F2EFF9E7546B}"/>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類似団体と比較して特に有形固定資産減価償却率が低くなっている施設は一般廃棄物処理施設、庁舎であり、高くなっている施設は福祉施設である。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一般廃棄物処理施設については、ごみ焼却場を平成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19</a:t>
          </a:r>
          <a:r>
            <a:rPr kumimoji="1" lang="ja-JP" altLang="en-US" sz="1300">
              <a:solidFill>
                <a:schemeClr val="tx1"/>
              </a:solidFill>
              <a:latin typeface="ＭＳ Ｐゴシック" panose="020B0600070205080204" pitchFamily="50" charset="-128"/>
              <a:ea typeface="ＭＳ Ｐゴシック" panose="020B0600070205080204" pitchFamily="50" charset="-128"/>
            </a:rPr>
            <a:t>年に新設していることから、有形固定資産減価償却率は比較的低い水準となっている。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庁舎については、本市の所有する庁舎のうち旧本庁舎は昭和</a:t>
          </a:r>
          <a:r>
            <a:rPr kumimoji="1" lang="en-US" altLang="ja-JP" sz="1300">
              <a:solidFill>
                <a:schemeClr val="tx1"/>
              </a:solidFill>
              <a:latin typeface="ＭＳ Ｐゴシック" panose="020B0600070205080204" pitchFamily="50" charset="-128"/>
              <a:ea typeface="ＭＳ Ｐゴシック" panose="020B0600070205080204" pitchFamily="50" charset="-128"/>
            </a:rPr>
            <a:t>39</a:t>
          </a:r>
          <a:r>
            <a:rPr kumimoji="1" lang="ja-JP" altLang="en-US" sz="1300">
              <a:solidFill>
                <a:schemeClr val="tx1"/>
              </a:solidFill>
              <a:latin typeface="ＭＳ Ｐゴシック" panose="020B0600070205080204" pitchFamily="50" charset="-128"/>
              <a:ea typeface="ＭＳ Ｐゴシック" panose="020B0600070205080204" pitchFamily="50" charset="-128"/>
            </a:rPr>
            <a:t>年に、旧市民福祉センターは昭和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に、その他の庁舎は平成２～７年に建てられた建物であるため、令和３年度まで非常に高い水準となっていたが、令和４年度に本庁とその周辺施設を複合化した一体的な新庁舎を建設したため、有形固定資産減価償却率が低くなっ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福祉施設については、昭和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年に建てられた「ひと・ふれあいセンター（隣保館）」のみが対象であり、耐用年数を経過しているため、有形固定資産減価償却率が</a:t>
          </a:r>
          <a:r>
            <a:rPr kumimoji="1" lang="en-US" altLang="ja-JP" sz="1300">
              <a:solidFill>
                <a:schemeClr val="tx1"/>
              </a:solidFill>
              <a:latin typeface="ＭＳ Ｐゴシック" panose="020B0600070205080204" pitchFamily="50" charset="-128"/>
              <a:ea typeface="ＭＳ Ｐゴシック" panose="020B0600070205080204" pitchFamily="50" charset="-128"/>
            </a:rPr>
            <a:t>100</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％となっている。しかし、周辺施設を複合化した一体的な施設の整備を予定しているため、今後低下する見込みである。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37910031</v>
      </c>
      <c r="BO4" s="358"/>
      <c r="BP4" s="358"/>
      <c r="BQ4" s="358"/>
      <c r="BR4" s="358"/>
      <c r="BS4" s="358"/>
      <c r="BT4" s="358"/>
      <c r="BU4" s="359"/>
      <c r="BV4" s="357">
        <v>37140680</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0.1</v>
      </c>
      <c r="CU4" s="364"/>
      <c r="CV4" s="364"/>
      <c r="CW4" s="364"/>
      <c r="CX4" s="364"/>
      <c r="CY4" s="364"/>
      <c r="CZ4" s="364"/>
      <c r="DA4" s="365"/>
      <c r="DB4" s="363">
        <v>1.3</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37758607</v>
      </c>
      <c r="BO5" s="395"/>
      <c r="BP5" s="395"/>
      <c r="BQ5" s="395"/>
      <c r="BR5" s="395"/>
      <c r="BS5" s="395"/>
      <c r="BT5" s="395"/>
      <c r="BU5" s="396"/>
      <c r="BV5" s="394">
        <v>36812112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99.1</v>
      </c>
      <c r="CU5" s="392"/>
      <c r="CV5" s="392"/>
      <c r="CW5" s="392"/>
      <c r="CX5" s="392"/>
      <c r="CY5" s="392"/>
      <c r="CZ5" s="392"/>
      <c r="DA5" s="393"/>
      <c r="DB5" s="391">
        <v>98.4</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151424</v>
      </c>
      <c r="BO6" s="395"/>
      <c r="BP6" s="395"/>
      <c r="BQ6" s="395"/>
      <c r="BR6" s="395"/>
      <c r="BS6" s="395"/>
      <c r="BT6" s="395"/>
      <c r="BU6" s="396"/>
      <c r="BV6" s="394">
        <v>328568</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99.5</v>
      </c>
      <c r="CU6" s="432"/>
      <c r="CV6" s="432"/>
      <c r="CW6" s="432"/>
      <c r="CX6" s="432"/>
      <c r="CY6" s="432"/>
      <c r="CZ6" s="432"/>
      <c r="DA6" s="433"/>
      <c r="DB6" s="431">
        <v>98.8</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139745</v>
      </c>
      <c r="BO7" s="395"/>
      <c r="BP7" s="395"/>
      <c r="BQ7" s="395"/>
      <c r="BR7" s="395"/>
      <c r="BS7" s="395"/>
      <c r="BT7" s="395"/>
      <c r="BU7" s="396"/>
      <c r="BV7" s="394">
        <v>86089</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19798160</v>
      </c>
      <c r="CU7" s="395"/>
      <c r="CV7" s="395"/>
      <c r="CW7" s="395"/>
      <c r="CX7" s="395"/>
      <c r="CY7" s="395"/>
      <c r="CZ7" s="395"/>
      <c r="DA7" s="396"/>
      <c r="DB7" s="394">
        <v>19345298</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11679</v>
      </c>
      <c r="BO8" s="395"/>
      <c r="BP8" s="395"/>
      <c r="BQ8" s="395"/>
      <c r="BR8" s="395"/>
      <c r="BS8" s="395"/>
      <c r="BT8" s="395"/>
      <c r="BU8" s="396"/>
      <c r="BV8" s="394">
        <v>242479</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0.63</v>
      </c>
      <c r="CU8" s="435"/>
      <c r="CV8" s="435"/>
      <c r="CW8" s="435"/>
      <c r="CX8" s="435"/>
      <c r="CY8" s="435"/>
      <c r="CZ8" s="435"/>
      <c r="DA8" s="436"/>
      <c r="DB8" s="434">
        <v>0.63</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84443</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-230800</v>
      </c>
      <c r="BO9" s="395"/>
      <c r="BP9" s="395"/>
      <c r="BQ9" s="395"/>
      <c r="BR9" s="395"/>
      <c r="BS9" s="395"/>
      <c r="BT9" s="395"/>
      <c r="BU9" s="396"/>
      <c r="BV9" s="394">
        <v>-218932</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11.6</v>
      </c>
      <c r="CU9" s="392"/>
      <c r="CV9" s="392"/>
      <c r="CW9" s="392"/>
      <c r="CX9" s="392"/>
      <c r="CY9" s="392"/>
      <c r="CZ9" s="392"/>
      <c r="DA9" s="393"/>
      <c r="DB9" s="391">
        <v>11.4</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88694</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124274</v>
      </c>
      <c r="BO10" s="395"/>
      <c r="BP10" s="395"/>
      <c r="BQ10" s="395"/>
      <c r="BR10" s="395"/>
      <c r="BS10" s="395"/>
      <c r="BT10" s="395"/>
      <c r="BU10" s="396"/>
      <c r="BV10" s="394">
        <v>231000</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81420</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79585</v>
      </c>
      <c r="S13" s="479"/>
      <c r="T13" s="479"/>
      <c r="U13" s="479"/>
      <c r="V13" s="480"/>
      <c r="W13" s="410" t="s">
        <v>131</v>
      </c>
      <c r="X13" s="411"/>
      <c r="Y13" s="411"/>
      <c r="Z13" s="411"/>
      <c r="AA13" s="411"/>
      <c r="AB13" s="401"/>
      <c r="AC13" s="445">
        <v>567</v>
      </c>
      <c r="AD13" s="446"/>
      <c r="AE13" s="446"/>
      <c r="AF13" s="446"/>
      <c r="AG13" s="488"/>
      <c r="AH13" s="445">
        <v>605</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-106526</v>
      </c>
      <c r="BO13" s="395"/>
      <c r="BP13" s="395"/>
      <c r="BQ13" s="395"/>
      <c r="BR13" s="395"/>
      <c r="BS13" s="395"/>
      <c r="BT13" s="395"/>
      <c r="BU13" s="396"/>
      <c r="BV13" s="394">
        <v>12068</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5.7</v>
      </c>
      <c r="CU13" s="392"/>
      <c r="CV13" s="392"/>
      <c r="CW13" s="392"/>
      <c r="CX13" s="392"/>
      <c r="CY13" s="392"/>
      <c r="CZ13" s="392"/>
      <c r="DA13" s="393"/>
      <c r="DB13" s="391">
        <v>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82500</v>
      </c>
      <c r="S14" s="479"/>
      <c r="T14" s="479"/>
      <c r="U14" s="479"/>
      <c r="V14" s="480"/>
      <c r="W14" s="384"/>
      <c r="X14" s="385"/>
      <c r="Y14" s="385"/>
      <c r="Z14" s="385"/>
      <c r="AA14" s="385"/>
      <c r="AB14" s="374"/>
      <c r="AC14" s="481">
        <v>1.6</v>
      </c>
      <c r="AD14" s="482"/>
      <c r="AE14" s="482"/>
      <c r="AF14" s="482"/>
      <c r="AG14" s="483"/>
      <c r="AH14" s="481">
        <v>1.6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12.1</v>
      </c>
      <c r="CU14" s="493"/>
      <c r="CV14" s="493"/>
      <c r="CW14" s="493"/>
      <c r="CX14" s="493"/>
      <c r="CY14" s="493"/>
      <c r="CZ14" s="493"/>
      <c r="DA14" s="494"/>
      <c r="DB14" s="492">
        <v>16.7</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80888</v>
      </c>
      <c r="S15" s="479"/>
      <c r="T15" s="479"/>
      <c r="U15" s="479"/>
      <c r="V15" s="480"/>
      <c r="W15" s="410" t="s">
        <v>137</v>
      </c>
      <c r="X15" s="411"/>
      <c r="Y15" s="411"/>
      <c r="Z15" s="411"/>
      <c r="AA15" s="411"/>
      <c r="AB15" s="401"/>
      <c r="AC15" s="445">
        <v>9160</v>
      </c>
      <c r="AD15" s="446"/>
      <c r="AE15" s="446"/>
      <c r="AF15" s="446"/>
      <c r="AG15" s="488"/>
      <c r="AH15" s="445">
        <v>9697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10414705</v>
      </c>
      <c r="BO15" s="358"/>
      <c r="BP15" s="358"/>
      <c r="BQ15" s="358"/>
      <c r="BR15" s="358"/>
      <c r="BS15" s="358"/>
      <c r="BT15" s="358"/>
      <c r="BU15" s="359"/>
      <c r="BV15" s="357">
        <v>10376178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25.1</v>
      </c>
      <c r="AD16" s="482"/>
      <c r="AE16" s="482"/>
      <c r="AF16" s="482"/>
      <c r="AG16" s="483"/>
      <c r="AH16" s="481">
        <v>25.6</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16933685</v>
      </c>
      <c r="BO16" s="395"/>
      <c r="BP16" s="395"/>
      <c r="BQ16" s="395"/>
      <c r="BR16" s="395"/>
      <c r="BS16" s="395"/>
      <c r="BT16" s="395"/>
      <c r="BU16" s="396"/>
      <c r="BV16" s="394">
        <v>16414789</v>
      </c>
      <c r="BW16" s="395"/>
      <c r="BX16" s="395"/>
      <c r="BY16" s="395"/>
      <c r="BZ16" s="395"/>
      <c r="CA16" s="395"/>
      <c r="CB16" s="395"/>
      <c r="CC16" s="396"/>
      <c r="CD16" s="176"/>
      <c r="CE16" s="508" t="s">
        <v>143</v>
      </c>
      <c r="CF16" s="508"/>
      <c r="CG16" s="508"/>
      <c r="CH16" s="508"/>
      <c r="CI16" s="508"/>
      <c r="CJ16" s="508"/>
      <c r="CK16" s="508"/>
      <c r="CL16" s="508"/>
      <c r="CM16" s="508"/>
      <c r="CN16" s="508"/>
      <c r="CO16" s="508"/>
      <c r="CP16" s="508"/>
      <c r="CQ16" s="508"/>
      <c r="CR16" s="508"/>
      <c r="CS16" s="509"/>
      <c r="CT16" s="391">
        <v>0.2</v>
      </c>
      <c r="CU16" s="392"/>
      <c r="CV16" s="392"/>
      <c r="CW16" s="392"/>
      <c r="CX16" s="392"/>
      <c r="CY16" s="392"/>
      <c r="CZ16" s="392"/>
      <c r="DA16" s="393"/>
      <c r="DB16" s="391" t="s">
        <v>122</v>
      </c>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144</v>
      </c>
      <c r="N17" s="506"/>
      <c r="O17" s="506"/>
      <c r="P17" s="506"/>
      <c r="Q17" s="507"/>
      <c r="R17" s="500" t="s">
        <v>145</v>
      </c>
      <c r="S17" s="501"/>
      <c r="T17" s="501"/>
      <c r="U17" s="501"/>
      <c r="V17" s="502"/>
      <c r="W17" s="410" t="s">
        <v>146</v>
      </c>
      <c r="X17" s="411"/>
      <c r="Y17" s="411"/>
      <c r="Z17" s="411"/>
      <c r="AA17" s="411"/>
      <c r="AB17" s="401"/>
      <c r="AC17" s="445">
        <v>26796</v>
      </c>
      <c r="AD17" s="446"/>
      <c r="AE17" s="446"/>
      <c r="AF17" s="446"/>
      <c r="AG17" s="488"/>
      <c r="AH17" s="445">
        <v>27558</v>
      </c>
      <c r="AI17" s="446"/>
      <c r="AJ17" s="446"/>
      <c r="AK17" s="446"/>
      <c r="AL17" s="447"/>
      <c r="AM17" s="423"/>
      <c r="AN17" s="424"/>
      <c r="AO17" s="424"/>
      <c r="AP17" s="424"/>
      <c r="AQ17" s="424"/>
      <c r="AR17" s="424"/>
      <c r="AS17" s="424"/>
      <c r="AT17" s="425"/>
      <c r="AU17" s="426"/>
      <c r="AV17" s="427"/>
      <c r="AW17" s="427"/>
      <c r="AX17" s="427"/>
      <c r="AY17" s="428" t="s">
        <v>147</v>
      </c>
      <c r="AZ17" s="429"/>
      <c r="BA17" s="429"/>
      <c r="BB17" s="429"/>
      <c r="BC17" s="429"/>
      <c r="BD17" s="429"/>
      <c r="BE17" s="429"/>
      <c r="BF17" s="429"/>
      <c r="BG17" s="429"/>
      <c r="BH17" s="429"/>
      <c r="BI17" s="429"/>
      <c r="BJ17" s="429"/>
      <c r="BK17" s="429"/>
      <c r="BL17" s="429"/>
      <c r="BM17" s="430"/>
      <c r="BN17" s="394">
        <v>13184537</v>
      </c>
      <c r="BO17" s="395"/>
      <c r="BP17" s="395"/>
      <c r="BQ17" s="395"/>
      <c r="BR17" s="395"/>
      <c r="BS17" s="395"/>
      <c r="BT17" s="395"/>
      <c r="BU17" s="396"/>
      <c r="BV17" s="394">
        <v>13134087</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148</v>
      </c>
      <c r="C18" s="437"/>
      <c r="D18" s="437"/>
      <c r="E18" s="517"/>
      <c r="F18" s="517"/>
      <c r="G18" s="517"/>
      <c r="H18" s="517"/>
      <c r="I18" s="517"/>
      <c r="J18" s="517"/>
      <c r="K18" s="517"/>
      <c r="L18" s="518">
        <v>43.93</v>
      </c>
      <c r="M18" s="518"/>
      <c r="N18" s="518"/>
      <c r="O18" s="518"/>
      <c r="P18" s="518"/>
      <c r="Q18" s="518"/>
      <c r="R18" s="519"/>
      <c r="S18" s="519"/>
      <c r="T18" s="519"/>
      <c r="U18" s="519"/>
      <c r="V18" s="520"/>
      <c r="W18" s="412"/>
      <c r="X18" s="413"/>
      <c r="Y18" s="413"/>
      <c r="Z18" s="413"/>
      <c r="AA18" s="413"/>
      <c r="AB18" s="404"/>
      <c r="AC18" s="521">
        <v>73.400000000000006</v>
      </c>
      <c r="AD18" s="522"/>
      <c r="AE18" s="522"/>
      <c r="AF18" s="522"/>
      <c r="AG18" s="523"/>
      <c r="AH18" s="521">
        <v>72.8</v>
      </c>
      <c r="AI18" s="522"/>
      <c r="AJ18" s="522"/>
      <c r="AK18" s="522"/>
      <c r="AL18" s="524"/>
      <c r="AM18" s="423"/>
      <c r="AN18" s="424"/>
      <c r="AO18" s="424"/>
      <c r="AP18" s="424"/>
      <c r="AQ18" s="424"/>
      <c r="AR18" s="424"/>
      <c r="AS18" s="424"/>
      <c r="AT18" s="425"/>
      <c r="AU18" s="426"/>
      <c r="AV18" s="427"/>
      <c r="AW18" s="427"/>
      <c r="AX18" s="427"/>
      <c r="AY18" s="428" t="s">
        <v>149</v>
      </c>
      <c r="AZ18" s="429"/>
      <c r="BA18" s="429"/>
      <c r="BB18" s="429"/>
      <c r="BC18" s="429"/>
      <c r="BD18" s="429"/>
      <c r="BE18" s="429"/>
      <c r="BF18" s="429"/>
      <c r="BG18" s="429"/>
      <c r="BH18" s="429"/>
      <c r="BI18" s="429"/>
      <c r="BJ18" s="429"/>
      <c r="BK18" s="429"/>
      <c r="BL18" s="429"/>
      <c r="BM18" s="430"/>
      <c r="BN18" s="394">
        <v>20296106</v>
      </c>
      <c r="BO18" s="395"/>
      <c r="BP18" s="395"/>
      <c r="BQ18" s="395"/>
      <c r="BR18" s="395"/>
      <c r="BS18" s="395"/>
      <c r="BT18" s="395"/>
      <c r="BU18" s="396"/>
      <c r="BV18" s="394">
        <v>19158240</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150</v>
      </c>
      <c r="C19" s="437"/>
      <c r="D19" s="437"/>
      <c r="E19" s="517"/>
      <c r="F19" s="517"/>
      <c r="G19" s="517"/>
      <c r="H19" s="517"/>
      <c r="I19" s="517"/>
      <c r="J19" s="517"/>
      <c r="K19" s="517"/>
      <c r="L19" s="525">
        <v>1922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151</v>
      </c>
      <c r="AZ19" s="429"/>
      <c r="BA19" s="429"/>
      <c r="BB19" s="429"/>
      <c r="BC19" s="429"/>
      <c r="BD19" s="429"/>
      <c r="BE19" s="429"/>
      <c r="BF19" s="429"/>
      <c r="BG19" s="429"/>
      <c r="BH19" s="429"/>
      <c r="BI19" s="429"/>
      <c r="BJ19" s="429"/>
      <c r="BK19" s="429"/>
      <c r="BL19" s="429"/>
      <c r="BM19" s="430"/>
      <c r="BN19" s="394">
        <v>24262757</v>
      </c>
      <c r="BO19" s="395"/>
      <c r="BP19" s="395"/>
      <c r="BQ19" s="395"/>
      <c r="BR19" s="395"/>
      <c r="BS19" s="395"/>
      <c r="BT19" s="395"/>
      <c r="BU19" s="396"/>
      <c r="BV19" s="394">
        <v>23376791</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152</v>
      </c>
      <c r="C20" s="437"/>
      <c r="D20" s="437"/>
      <c r="E20" s="517"/>
      <c r="F20" s="517"/>
      <c r="G20" s="517"/>
      <c r="H20" s="517"/>
      <c r="I20" s="517"/>
      <c r="J20" s="517"/>
      <c r="K20" s="517"/>
      <c r="L20" s="525">
        <v>33284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153</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154</v>
      </c>
      <c r="C22" s="538"/>
      <c r="D22" s="539"/>
      <c r="E22" s="406" t="s">
        <v>1</v>
      </c>
      <c r="F22" s="411"/>
      <c r="G22" s="411"/>
      <c r="H22" s="411"/>
      <c r="I22" s="411"/>
      <c r="J22" s="411"/>
      <c r="K22" s="401"/>
      <c r="L22" s="406" t="s">
        <v>155</v>
      </c>
      <c r="M22" s="411"/>
      <c r="N22" s="411"/>
      <c r="O22" s="411"/>
      <c r="P22" s="401"/>
      <c r="Q22" s="569" t="s">
        <v>156</v>
      </c>
      <c r="R22" s="570"/>
      <c r="S22" s="570"/>
      <c r="T22" s="570"/>
      <c r="U22" s="570"/>
      <c r="V22" s="571"/>
      <c r="W22" s="537" t="s">
        <v>157</v>
      </c>
      <c r="X22" s="538"/>
      <c r="Y22" s="539"/>
      <c r="Z22" s="406" t="s">
        <v>1</v>
      </c>
      <c r="AA22" s="411"/>
      <c r="AB22" s="411"/>
      <c r="AC22" s="411"/>
      <c r="AD22" s="411"/>
      <c r="AE22" s="411"/>
      <c r="AF22" s="411"/>
      <c r="AG22" s="401"/>
      <c r="AH22" s="575" t="s">
        <v>158</v>
      </c>
      <c r="AI22" s="411"/>
      <c r="AJ22" s="411"/>
      <c r="AK22" s="411"/>
      <c r="AL22" s="401"/>
      <c r="AM22" s="575" t="s">
        <v>159</v>
      </c>
      <c r="AN22" s="576"/>
      <c r="AO22" s="576"/>
      <c r="AP22" s="576"/>
      <c r="AQ22" s="576"/>
      <c r="AR22" s="577"/>
      <c r="AS22" s="569" t="s">
        <v>156</v>
      </c>
      <c r="AT22" s="570"/>
      <c r="AU22" s="570"/>
      <c r="AV22" s="570"/>
      <c r="AW22" s="570"/>
      <c r="AX22" s="581"/>
      <c r="AY22" s="354" t="s">
        <v>160</v>
      </c>
      <c r="AZ22" s="355"/>
      <c r="BA22" s="355"/>
      <c r="BB22" s="355"/>
      <c r="BC22" s="355"/>
      <c r="BD22" s="355"/>
      <c r="BE22" s="355"/>
      <c r="BF22" s="355"/>
      <c r="BG22" s="355"/>
      <c r="BH22" s="355"/>
      <c r="BI22" s="355"/>
      <c r="BJ22" s="355"/>
      <c r="BK22" s="355"/>
      <c r="BL22" s="355"/>
      <c r="BM22" s="356"/>
      <c r="BN22" s="357">
        <v>30070420</v>
      </c>
      <c r="BO22" s="358"/>
      <c r="BP22" s="358"/>
      <c r="BQ22" s="358"/>
      <c r="BR22" s="358"/>
      <c r="BS22" s="358"/>
      <c r="BT22" s="358"/>
      <c r="BU22" s="359"/>
      <c r="BV22" s="357">
        <v>31732020</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161</v>
      </c>
      <c r="AZ23" s="429"/>
      <c r="BA23" s="429"/>
      <c r="BB23" s="429"/>
      <c r="BC23" s="429"/>
      <c r="BD23" s="429"/>
      <c r="BE23" s="429"/>
      <c r="BF23" s="429"/>
      <c r="BG23" s="429"/>
      <c r="BH23" s="429"/>
      <c r="BI23" s="429"/>
      <c r="BJ23" s="429"/>
      <c r="BK23" s="429"/>
      <c r="BL23" s="429"/>
      <c r="BM23" s="430"/>
      <c r="BN23" s="394">
        <v>22547926</v>
      </c>
      <c r="BO23" s="395"/>
      <c r="BP23" s="395"/>
      <c r="BQ23" s="395"/>
      <c r="BR23" s="395"/>
      <c r="BS23" s="395"/>
      <c r="BT23" s="395"/>
      <c r="BU23" s="396"/>
      <c r="BV23" s="394">
        <v>23894020</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162</v>
      </c>
      <c r="F24" s="424"/>
      <c r="G24" s="424"/>
      <c r="H24" s="424"/>
      <c r="I24" s="424"/>
      <c r="J24" s="424"/>
      <c r="K24" s="425"/>
      <c r="L24" s="445">
        <v>1</v>
      </c>
      <c r="M24" s="446"/>
      <c r="N24" s="446"/>
      <c r="O24" s="446"/>
      <c r="P24" s="488"/>
      <c r="Q24" s="445">
        <v>9150</v>
      </c>
      <c r="R24" s="446"/>
      <c r="S24" s="446"/>
      <c r="T24" s="446"/>
      <c r="U24" s="446"/>
      <c r="V24" s="488"/>
      <c r="W24" s="540"/>
      <c r="X24" s="541"/>
      <c r="Y24" s="542"/>
      <c r="Z24" s="444" t="s">
        <v>163</v>
      </c>
      <c r="AA24" s="424"/>
      <c r="AB24" s="424"/>
      <c r="AC24" s="424"/>
      <c r="AD24" s="424"/>
      <c r="AE24" s="424"/>
      <c r="AF24" s="424"/>
      <c r="AG24" s="425"/>
      <c r="AH24" s="445">
        <v>598</v>
      </c>
      <c r="AI24" s="446"/>
      <c r="AJ24" s="446"/>
      <c r="AK24" s="446"/>
      <c r="AL24" s="488"/>
      <c r="AM24" s="445">
        <v>1840046</v>
      </c>
      <c r="AN24" s="446"/>
      <c r="AO24" s="446"/>
      <c r="AP24" s="446"/>
      <c r="AQ24" s="446"/>
      <c r="AR24" s="488"/>
      <c r="AS24" s="445">
        <v>3077</v>
      </c>
      <c r="AT24" s="446"/>
      <c r="AU24" s="446"/>
      <c r="AV24" s="446"/>
      <c r="AW24" s="446"/>
      <c r="AX24" s="447"/>
      <c r="AY24" s="510" t="s">
        <v>164</v>
      </c>
      <c r="AZ24" s="511"/>
      <c r="BA24" s="511"/>
      <c r="BB24" s="511"/>
      <c r="BC24" s="511"/>
      <c r="BD24" s="511"/>
      <c r="BE24" s="511"/>
      <c r="BF24" s="511"/>
      <c r="BG24" s="511"/>
      <c r="BH24" s="511"/>
      <c r="BI24" s="511"/>
      <c r="BJ24" s="511"/>
      <c r="BK24" s="511"/>
      <c r="BL24" s="511"/>
      <c r="BM24" s="512"/>
      <c r="BN24" s="394">
        <v>18053726</v>
      </c>
      <c r="BO24" s="395"/>
      <c r="BP24" s="395"/>
      <c r="BQ24" s="395"/>
      <c r="BR24" s="395"/>
      <c r="BS24" s="395"/>
      <c r="BT24" s="395"/>
      <c r="BU24" s="396"/>
      <c r="BV24" s="394">
        <v>18473660</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165</v>
      </c>
      <c r="F25" s="424"/>
      <c r="G25" s="424"/>
      <c r="H25" s="424"/>
      <c r="I25" s="424"/>
      <c r="J25" s="424"/>
      <c r="K25" s="425"/>
      <c r="L25" s="445">
        <v>2</v>
      </c>
      <c r="M25" s="446"/>
      <c r="N25" s="446"/>
      <c r="O25" s="446"/>
      <c r="P25" s="488"/>
      <c r="Q25" s="445">
        <v>7910</v>
      </c>
      <c r="R25" s="446"/>
      <c r="S25" s="446"/>
      <c r="T25" s="446"/>
      <c r="U25" s="446"/>
      <c r="V25" s="488"/>
      <c r="W25" s="540"/>
      <c r="X25" s="541"/>
      <c r="Y25" s="542"/>
      <c r="Z25" s="444" t="s">
        <v>166</v>
      </c>
      <c r="AA25" s="424"/>
      <c r="AB25" s="424"/>
      <c r="AC25" s="424"/>
      <c r="AD25" s="424"/>
      <c r="AE25" s="424"/>
      <c r="AF25" s="424"/>
      <c r="AG25" s="425"/>
      <c r="AH25" s="445">
        <v>91</v>
      </c>
      <c r="AI25" s="446"/>
      <c r="AJ25" s="446"/>
      <c r="AK25" s="446"/>
      <c r="AL25" s="488"/>
      <c r="AM25" s="445">
        <v>276731</v>
      </c>
      <c r="AN25" s="446"/>
      <c r="AO25" s="446"/>
      <c r="AP25" s="446"/>
      <c r="AQ25" s="446"/>
      <c r="AR25" s="488"/>
      <c r="AS25" s="445">
        <v>3041</v>
      </c>
      <c r="AT25" s="446"/>
      <c r="AU25" s="446"/>
      <c r="AV25" s="446"/>
      <c r="AW25" s="446"/>
      <c r="AX25" s="447"/>
      <c r="AY25" s="354" t="s">
        <v>167</v>
      </c>
      <c r="AZ25" s="355"/>
      <c r="BA25" s="355"/>
      <c r="BB25" s="355"/>
      <c r="BC25" s="355"/>
      <c r="BD25" s="355"/>
      <c r="BE25" s="355"/>
      <c r="BF25" s="355"/>
      <c r="BG25" s="355"/>
      <c r="BH25" s="355"/>
      <c r="BI25" s="355"/>
      <c r="BJ25" s="355"/>
      <c r="BK25" s="355"/>
      <c r="BL25" s="355"/>
      <c r="BM25" s="356"/>
      <c r="BN25" s="357">
        <v>8073774</v>
      </c>
      <c r="BO25" s="358"/>
      <c r="BP25" s="358"/>
      <c r="BQ25" s="358"/>
      <c r="BR25" s="358"/>
      <c r="BS25" s="358"/>
      <c r="BT25" s="358"/>
      <c r="BU25" s="359"/>
      <c r="BV25" s="357">
        <v>6955867</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168</v>
      </c>
      <c r="F26" s="424"/>
      <c r="G26" s="424"/>
      <c r="H26" s="424"/>
      <c r="I26" s="424"/>
      <c r="J26" s="424"/>
      <c r="K26" s="425"/>
      <c r="L26" s="445">
        <v>1</v>
      </c>
      <c r="M26" s="446"/>
      <c r="N26" s="446"/>
      <c r="O26" s="446"/>
      <c r="P26" s="488"/>
      <c r="Q26" s="445">
        <v>7050</v>
      </c>
      <c r="R26" s="446"/>
      <c r="S26" s="446"/>
      <c r="T26" s="446"/>
      <c r="U26" s="446"/>
      <c r="V26" s="488"/>
      <c r="W26" s="540"/>
      <c r="X26" s="541"/>
      <c r="Y26" s="542"/>
      <c r="Z26" s="444" t="s">
        <v>169</v>
      </c>
      <c r="AA26" s="546"/>
      <c r="AB26" s="546"/>
      <c r="AC26" s="546"/>
      <c r="AD26" s="546"/>
      <c r="AE26" s="546"/>
      <c r="AF26" s="546"/>
      <c r="AG26" s="547"/>
      <c r="AH26" s="445">
        <v>57</v>
      </c>
      <c r="AI26" s="446"/>
      <c r="AJ26" s="446"/>
      <c r="AK26" s="446"/>
      <c r="AL26" s="488"/>
      <c r="AM26" s="445">
        <v>188784</v>
      </c>
      <c r="AN26" s="446"/>
      <c r="AO26" s="446"/>
      <c r="AP26" s="446"/>
      <c r="AQ26" s="446"/>
      <c r="AR26" s="488"/>
      <c r="AS26" s="445">
        <v>3312</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v>293348</v>
      </c>
      <c r="BO26" s="395"/>
      <c r="BP26" s="395"/>
      <c r="BQ26" s="395"/>
      <c r="BR26" s="395"/>
      <c r="BS26" s="395"/>
      <c r="BT26" s="395"/>
      <c r="BU26" s="396"/>
      <c r="BV26" s="394">
        <v>381093</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171</v>
      </c>
      <c r="F27" s="424"/>
      <c r="G27" s="424"/>
      <c r="H27" s="424"/>
      <c r="I27" s="424"/>
      <c r="J27" s="424"/>
      <c r="K27" s="425"/>
      <c r="L27" s="445">
        <v>1</v>
      </c>
      <c r="M27" s="446"/>
      <c r="N27" s="446"/>
      <c r="O27" s="446"/>
      <c r="P27" s="488"/>
      <c r="Q27" s="445">
        <v>6020</v>
      </c>
      <c r="R27" s="446"/>
      <c r="S27" s="446"/>
      <c r="T27" s="446"/>
      <c r="U27" s="446"/>
      <c r="V27" s="488"/>
      <c r="W27" s="540"/>
      <c r="X27" s="541"/>
      <c r="Y27" s="542"/>
      <c r="Z27" s="444" t="s">
        <v>172</v>
      </c>
      <c r="AA27" s="424"/>
      <c r="AB27" s="424"/>
      <c r="AC27" s="424"/>
      <c r="AD27" s="424"/>
      <c r="AE27" s="424"/>
      <c r="AF27" s="424"/>
      <c r="AG27" s="425"/>
      <c r="AH27" s="445">
        <v>20</v>
      </c>
      <c r="AI27" s="446"/>
      <c r="AJ27" s="446"/>
      <c r="AK27" s="446"/>
      <c r="AL27" s="488"/>
      <c r="AM27" s="445">
        <v>83079</v>
      </c>
      <c r="AN27" s="446"/>
      <c r="AO27" s="446"/>
      <c r="AP27" s="446"/>
      <c r="AQ27" s="446"/>
      <c r="AR27" s="488"/>
      <c r="AS27" s="445">
        <v>4154</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5630</v>
      </c>
      <c r="R28" s="446"/>
      <c r="S28" s="446"/>
      <c r="T28" s="446"/>
      <c r="U28" s="446"/>
      <c r="V28" s="488"/>
      <c r="W28" s="540"/>
      <c r="X28" s="541"/>
      <c r="Y28" s="542"/>
      <c r="Z28" s="444" t="s">
        <v>175</v>
      </c>
      <c r="AA28" s="424"/>
      <c r="AB28" s="424"/>
      <c r="AC28" s="424"/>
      <c r="AD28" s="424"/>
      <c r="AE28" s="424"/>
      <c r="AF28" s="424"/>
      <c r="AG28" s="425"/>
      <c r="AH28" s="445">
        <v>3</v>
      </c>
      <c r="AI28" s="446"/>
      <c r="AJ28" s="446"/>
      <c r="AK28" s="446"/>
      <c r="AL28" s="488"/>
      <c r="AM28" s="445">
        <v>7248</v>
      </c>
      <c r="AN28" s="446"/>
      <c r="AO28" s="446"/>
      <c r="AP28" s="446"/>
      <c r="AQ28" s="446"/>
      <c r="AR28" s="488"/>
      <c r="AS28" s="445">
        <v>2416</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4399407</v>
      </c>
      <c r="BO28" s="358"/>
      <c r="BP28" s="358"/>
      <c r="BQ28" s="358"/>
      <c r="BR28" s="358"/>
      <c r="BS28" s="358"/>
      <c r="BT28" s="358"/>
      <c r="BU28" s="359"/>
      <c r="BV28" s="357">
        <v>4275133</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16</v>
      </c>
      <c r="M29" s="446"/>
      <c r="N29" s="446"/>
      <c r="O29" s="446"/>
      <c r="P29" s="488"/>
      <c r="Q29" s="445">
        <v>5250</v>
      </c>
      <c r="R29" s="446"/>
      <c r="S29" s="446"/>
      <c r="T29" s="446"/>
      <c r="U29" s="446"/>
      <c r="V29" s="488"/>
      <c r="W29" s="543"/>
      <c r="X29" s="544"/>
      <c r="Y29" s="545"/>
      <c r="Z29" s="444" t="s">
        <v>178</v>
      </c>
      <c r="AA29" s="424"/>
      <c r="AB29" s="424"/>
      <c r="AC29" s="424"/>
      <c r="AD29" s="424"/>
      <c r="AE29" s="424"/>
      <c r="AF29" s="424"/>
      <c r="AG29" s="425"/>
      <c r="AH29" s="445">
        <v>621</v>
      </c>
      <c r="AI29" s="446"/>
      <c r="AJ29" s="446"/>
      <c r="AK29" s="446"/>
      <c r="AL29" s="488"/>
      <c r="AM29" s="445">
        <v>1930373</v>
      </c>
      <c r="AN29" s="446"/>
      <c r="AO29" s="446"/>
      <c r="AP29" s="446"/>
      <c r="AQ29" s="446"/>
      <c r="AR29" s="488"/>
      <c r="AS29" s="445">
        <v>3108</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320113</v>
      </c>
      <c r="BO29" s="395"/>
      <c r="BP29" s="395"/>
      <c r="BQ29" s="395"/>
      <c r="BR29" s="395"/>
      <c r="BS29" s="395"/>
      <c r="BT29" s="395"/>
      <c r="BU29" s="396"/>
      <c r="BV29" s="394">
        <v>188831</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99.6</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4261494</v>
      </c>
      <c r="BO30" s="514"/>
      <c r="BP30" s="514"/>
      <c r="BQ30" s="514"/>
      <c r="BR30" s="514"/>
      <c r="BS30" s="514"/>
      <c r="BT30" s="514"/>
      <c r="BU30" s="515"/>
      <c r="BV30" s="513">
        <v>4243883</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187</v>
      </c>
      <c r="D33" s="418"/>
      <c r="E33" s="383" t="s">
        <v>188</v>
      </c>
      <c r="F33" s="383"/>
      <c r="G33" s="383"/>
      <c r="H33" s="383"/>
      <c r="I33" s="383"/>
      <c r="J33" s="383"/>
      <c r="K33" s="383"/>
      <c r="L33" s="383"/>
      <c r="M33" s="383"/>
      <c r="N33" s="383"/>
      <c r="O33" s="383"/>
      <c r="P33" s="383"/>
      <c r="Q33" s="383"/>
      <c r="R33" s="383"/>
      <c r="S33" s="383"/>
      <c r="T33" s="188"/>
      <c r="U33" s="418" t="s">
        <v>187</v>
      </c>
      <c r="V33" s="418"/>
      <c r="W33" s="383" t="s">
        <v>188</v>
      </c>
      <c r="X33" s="383"/>
      <c r="Y33" s="383"/>
      <c r="Z33" s="383"/>
      <c r="AA33" s="383"/>
      <c r="AB33" s="383"/>
      <c r="AC33" s="383"/>
      <c r="AD33" s="383"/>
      <c r="AE33" s="383"/>
      <c r="AF33" s="383"/>
      <c r="AG33" s="383"/>
      <c r="AH33" s="383"/>
      <c r="AI33" s="383"/>
      <c r="AJ33" s="383"/>
      <c r="AK33" s="383"/>
      <c r="AL33" s="188"/>
      <c r="AM33" s="418" t="s">
        <v>187</v>
      </c>
      <c r="AN33" s="418"/>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418" t="s">
        <v>189</v>
      </c>
      <c r="BX33" s="418"/>
      <c r="BY33" s="383" t="s">
        <v>191</v>
      </c>
      <c r="BZ33" s="383"/>
      <c r="CA33" s="383"/>
      <c r="CB33" s="383"/>
      <c r="CC33" s="383"/>
      <c r="CD33" s="383"/>
      <c r="CE33" s="383"/>
      <c r="CF33" s="383"/>
      <c r="CG33" s="383"/>
      <c r="CH33" s="383"/>
      <c r="CI33" s="383"/>
      <c r="CJ33" s="383"/>
      <c r="CK33" s="383"/>
      <c r="CL33" s="383"/>
      <c r="CM33" s="383"/>
      <c r="CN33" s="188"/>
      <c r="CO33" s="418" t="s">
        <v>187</v>
      </c>
      <c r="CP33" s="418"/>
      <c r="CQ33" s="383" t="s">
        <v>192</v>
      </c>
      <c r="CR33" s="383"/>
      <c r="CS33" s="383"/>
      <c r="CT33" s="383"/>
      <c r="CU33" s="383"/>
      <c r="CV33" s="383"/>
      <c r="CW33" s="383"/>
      <c r="CX33" s="383"/>
      <c r="CY33" s="383"/>
      <c r="CZ33" s="383"/>
      <c r="DA33" s="383"/>
      <c r="DB33" s="383"/>
      <c r="DC33" s="383"/>
      <c r="DD33" s="383"/>
      <c r="DE33" s="383"/>
      <c r="DF33" s="188"/>
      <c r="DG33" s="583" t="s">
        <v>193</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岸和田市貝塚市清掃施設組合</v>
      </c>
      <c r="BZ34" s="585"/>
      <c r="CA34" s="585"/>
      <c r="CB34" s="585"/>
      <c r="CC34" s="585"/>
      <c r="CD34" s="585"/>
      <c r="CE34" s="585"/>
      <c r="CF34" s="585"/>
      <c r="CG34" s="585"/>
      <c r="CH34" s="585"/>
      <c r="CI34" s="585"/>
      <c r="CJ34" s="585"/>
      <c r="CK34" s="585"/>
      <c r="CL34" s="585"/>
      <c r="CM34" s="585"/>
      <c r="CN34" s="163"/>
      <c r="CO34" s="584">
        <f>IF(CQ34="","",MAX(C34:D43,U34:V43,AM34:AN43,BE34:BF43,BW34:BX43)+1)</f>
        <v>14</v>
      </c>
      <c r="CP34" s="584"/>
      <c r="CQ34" s="585" t="str">
        <f>IF('各会計、関係団体の財政状況及び健全化判断比率'!BS7="","",'各会計、関係団体の財政状況及び健全化判断比率'!BS7)</f>
        <v>貝塚市文化振興事業団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病院事業会計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大阪府都市ボートレース企業団</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f t="shared" si="0"/>
        <v>7</v>
      </c>
      <c r="AN36" s="584"/>
      <c r="AO36" s="585" t="str">
        <f>IF('各会計、関係団体の財政状況及び健全化判断比率'!B33="","",'各会計、関係団体の財政状況及び健全化判断比率'!B33)</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大阪府後期高齢者医療広域連合（一般会計）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大阪府後期高齢者医療広域連合（後期高齢者医療特別会計）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大阪広域水道企業団（水道事業会計（水道用水供給事業））</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大阪広域水道企業団（工業用水道事業会計）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xDo8GeUv0SOhIwmv56QefRjLh4no9f79vCK2u1v+FLeUfxc1JgSjuk5Jws0pGGlc8jzt9HU1EC4iprkquy6LTw==" saltValue="/jmee4RDn+bY6PVVJxpIf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ageMargins left="0.59055118110236227" right="0" top="0.59055118110236227" bottom="0.59055118110236227" header="0.39370078740157483" footer="0.39370078740157483"/>
  <pageSetup paperSize="9" scale="52" orientation="landscape" horizontalDpi="1200" verticalDpi="300"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11373282</v>
      </c>
      <c r="S5" s="600"/>
      <c r="T5" s="600"/>
      <c r="U5" s="600"/>
      <c r="V5" s="600"/>
      <c r="W5" s="600"/>
      <c r="X5" s="600"/>
      <c r="Y5" s="601"/>
      <c r="Z5" s="602">
        <v>30</v>
      </c>
      <c r="AA5" s="602"/>
      <c r="AB5" s="602"/>
      <c r="AC5" s="602"/>
      <c r="AD5" s="603">
        <v>10495263</v>
      </c>
      <c r="AE5" s="603"/>
      <c r="AF5" s="603"/>
      <c r="AG5" s="603"/>
      <c r="AH5" s="603"/>
      <c r="AI5" s="603"/>
      <c r="AJ5" s="603"/>
      <c r="AK5" s="603"/>
      <c r="AL5" s="604">
        <v>51.4</v>
      </c>
      <c r="AM5" s="605"/>
      <c r="AN5" s="605"/>
      <c r="AO5" s="606"/>
      <c r="AP5" s="596" t="s">
        <v>217</v>
      </c>
      <c r="AQ5" s="597"/>
      <c r="AR5" s="597"/>
      <c r="AS5" s="597"/>
      <c r="AT5" s="597"/>
      <c r="AU5" s="597"/>
      <c r="AV5" s="597"/>
      <c r="AW5" s="597"/>
      <c r="AX5" s="597"/>
      <c r="AY5" s="597"/>
      <c r="AZ5" s="597"/>
      <c r="BA5" s="597"/>
      <c r="BB5" s="597"/>
      <c r="BC5" s="597"/>
      <c r="BD5" s="597"/>
      <c r="BE5" s="597"/>
      <c r="BF5" s="598"/>
      <c r="BG5" s="610">
        <v>10494029</v>
      </c>
      <c r="BH5" s="611"/>
      <c r="BI5" s="611"/>
      <c r="BJ5" s="611"/>
      <c r="BK5" s="611"/>
      <c r="BL5" s="611"/>
      <c r="BM5" s="611"/>
      <c r="BN5" s="612"/>
      <c r="BO5" s="613">
        <v>92.3</v>
      </c>
      <c r="BP5" s="613"/>
      <c r="BQ5" s="613"/>
      <c r="BR5" s="613"/>
      <c r="BS5" s="614">
        <v>145500</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181266</v>
      </c>
      <c r="S6" s="611"/>
      <c r="T6" s="611"/>
      <c r="U6" s="611"/>
      <c r="V6" s="611"/>
      <c r="W6" s="611"/>
      <c r="X6" s="611"/>
      <c r="Y6" s="612"/>
      <c r="Z6" s="613">
        <v>0.5</v>
      </c>
      <c r="AA6" s="613"/>
      <c r="AB6" s="613"/>
      <c r="AC6" s="613"/>
      <c r="AD6" s="614">
        <v>181266</v>
      </c>
      <c r="AE6" s="614"/>
      <c r="AF6" s="614"/>
      <c r="AG6" s="614"/>
      <c r="AH6" s="614"/>
      <c r="AI6" s="614"/>
      <c r="AJ6" s="614"/>
      <c r="AK6" s="614"/>
      <c r="AL6" s="615">
        <v>0.9</v>
      </c>
      <c r="AM6" s="616"/>
      <c r="AN6" s="616"/>
      <c r="AO6" s="617"/>
      <c r="AP6" s="607" t="s">
        <v>222</v>
      </c>
      <c r="AQ6" s="608"/>
      <c r="AR6" s="608"/>
      <c r="AS6" s="608"/>
      <c r="AT6" s="608"/>
      <c r="AU6" s="608"/>
      <c r="AV6" s="608"/>
      <c r="AW6" s="608"/>
      <c r="AX6" s="608"/>
      <c r="AY6" s="608"/>
      <c r="AZ6" s="608"/>
      <c r="BA6" s="608"/>
      <c r="BB6" s="608"/>
      <c r="BC6" s="608"/>
      <c r="BD6" s="608"/>
      <c r="BE6" s="608"/>
      <c r="BF6" s="609"/>
      <c r="BG6" s="610">
        <v>10494029</v>
      </c>
      <c r="BH6" s="611"/>
      <c r="BI6" s="611"/>
      <c r="BJ6" s="611"/>
      <c r="BK6" s="611"/>
      <c r="BL6" s="611"/>
      <c r="BM6" s="611"/>
      <c r="BN6" s="612"/>
      <c r="BO6" s="613">
        <v>92.3</v>
      </c>
      <c r="BP6" s="613"/>
      <c r="BQ6" s="613"/>
      <c r="BR6" s="613"/>
      <c r="BS6" s="614">
        <v>145500</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246589</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246589</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11772</v>
      </c>
      <c r="S7" s="611"/>
      <c r="T7" s="611"/>
      <c r="U7" s="611"/>
      <c r="V7" s="611"/>
      <c r="W7" s="611"/>
      <c r="X7" s="611"/>
      <c r="Y7" s="612"/>
      <c r="Z7" s="613">
        <v>0</v>
      </c>
      <c r="AA7" s="613"/>
      <c r="AB7" s="613"/>
      <c r="AC7" s="613"/>
      <c r="AD7" s="614">
        <v>11772</v>
      </c>
      <c r="AE7" s="614"/>
      <c r="AF7" s="614"/>
      <c r="AG7" s="614"/>
      <c r="AH7" s="614"/>
      <c r="AI7" s="614"/>
      <c r="AJ7" s="614"/>
      <c r="AK7" s="614"/>
      <c r="AL7" s="615">
        <v>0.1</v>
      </c>
      <c r="AM7" s="616"/>
      <c r="AN7" s="616"/>
      <c r="AO7" s="617"/>
      <c r="AP7" s="607" t="s">
        <v>225</v>
      </c>
      <c r="AQ7" s="608"/>
      <c r="AR7" s="608"/>
      <c r="AS7" s="608"/>
      <c r="AT7" s="608"/>
      <c r="AU7" s="608"/>
      <c r="AV7" s="608"/>
      <c r="AW7" s="608"/>
      <c r="AX7" s="608"/>
      <c r="AY7" s="608"/>
      <c r="AZ7" s="608"/>
      <c r="BA7" s="608"/>
      <c r="BB7" s="608"/>
      <c r="BC7" s="608"/>
      <c r="BD7" s="608"/>
      <c r="BE7" s="608"/>
      <c r="BF7" s="609"/>
      <c r="BG7" s="610">
        <v>4585732</v>
      </c>
      <c r="BH7" s="611"/>
      <c r="BI7" s="611"/>
      <c r="BJ7" s="611"/>
      <c r="BK7" s="611"/>
      <c r="BL7" s="611"/>
      <c r="BM7" s="611"/>
      <c r="BN7" s="612"/>
      <c r="BO7" s="613">
        <v>40.299999999999997</v>
      </c>
      <c r="BP7" s="613"/>
      <c r="BQ7" s="613"/>
      <c r="BR7" s="613"/>
      <c r="BS7" s="614">
        <v>145500</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4796827</v>
      </c>
      <c r="CS7" s="611"/>
      <c r="CT7" s="611"/>
      <c r="CU7" s="611"/>
      <c r="CV7" s="611"/>
      <c r="CW7" s="611"/>
      <c r="CX7" s="611"/>
      <c r="CY7" s="612"/>
      <c r="CZ7" s="613">
        <v>12.7</v>
      </c>
      <c r="DA7" s="613"/>
      <c r="DB7" s="613"/>
      <c r="DC7" s="613"/>
      <c r="DD7" s="619">
        <v>158061</v>
      </c>
      <c r="DE7" s="611"/>
      <c r="DF7" s="611"/>
      <c r="DG7" s="611"/>
      <c r="DH7" s="611"/>
      <c r="DI7" s="611"/>
      <c r="DJ7" s="611"/>
      <c r="DK7" s="611"/>
      <c r="DL7" s="611"/>
      <c r="DM7" s="611"/>
      <c r="DN7" s="611"/>
      <c r="DO7" s="611"/>
      <c r="DP7" s="612"/>
      <c r="DQ7" s="619">
        <v>3593139</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130135</v>
      </c>
      <c r="S8" s="611"/>
      <c r="T8" s="611"/>
      <c r="U8" s="611"/>
      <c r="V8" s="611"/>
      <c r="W8" s="611"/>
      <c r="X8" s="611"/>
      <c r="Y8" s="612"/>
      <c r="Z8" s="613">
        <v>0.3</v>
      </c>
      <c r="AA8" s="613"/>
      <c r="AB8" s="613"/>
      <c r="AC8" s="613"/>
      <c r="AD8" s="614">
        <v>130135</v>
      </c>
      <c r="AE8" s="614"/>
      <c r="AF8" s="614"/>
      <c r="AG8" s="614"/>
      <c r="AH8" s="614"/>
      <c r="AI8" s="614"/>
      <c r="AJ8" s="614"/>
      <c r="AK8" s="614"/>
      <c r="AL8" s="615">
        <v>0.6</v>
      </c>
      <c r="AM8" s="616"/>
      <c r="AN8" s="616"/>
      <c r="AO8" s="617"/>
      <c r="AP8" s="607" t="s">
        <v>228</v>
      </c>
      <c r="AQ8" s="608"/>
      <c r="AR8" s="608"/>
      <c r="AS8" s="608"/>
      <c r="AT8" s="608"/>
      <c r="AU8" s="608"/>
      <c r="AV8" s="608"/>
      <c r="AW8" s="608"/>
      <c r="AX8" s="608"/>
      <c r="AY8" s="608"/>
      <c r="AZ8" s="608"/>
      <c r="BA8" s="608"/>
      <c r="BB8" s="608"/>
      <c r="BC8" s="608"/>
      <c r="BD8" s="608"/>
      <c r="BE8" s="608"/>
      <c r="BF8" s="609"/>
      <c r="BG8" s="610">
        <v>118773</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18581644</v>
      </c>
      <c r="CS8" s="611"/>
      <c r="CT8" s="611"/>
      <c r="CU8" s="611"/>
      <c r="CV8" s="611"/>
      <c r="CW8" s="611"/>
      <c r="CX8" s="611"/>
      <c r="CY8" s="612"/>
      <c r="CZ8" s="613">
        <v>49.2</v>
      </c>
      <c r="DA8" s="613"/>
      <c r="DB8" s="613"/>
      <c r="DC8" s="613"/>
      <c r="DD8" s="619">
        <v>306966</v>
      </c>
      <c r="DE8" s="611"/>
      <c r="DF8" s="611"/>
      <c r="DG8" s="611"/>
      <c r="DH8" s="611"/>
      <c r="DI8" s="611"/>
      <c r="DJ8" s="611"/>
      <c r="DK8" s="611"/>
      <c r="DL8" s="611"/>
      <c r="DM8" s="611"/>
      <c r="DN8" s="611"/>
      <c r="DO8" s="611"/>
      <c r="DP8" s="612"/>
      <c r="DQ8" s="619">
        <v>7957015</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170693</v>
      </c>
      <c r="S9" s="611"/>
      <c r="T9" s="611"/>
      <c r="U9" s="611"/>
      <c r="V9" s="611"/>
      <c r="W9" s="611"/>
      <c r="X9" s="611"/>
      <c r="Y9" s="612"/>
      <c r="Z9" s="613">
        <v>0.5</v>
      </c>
      <c r="AA9" s="613"/>
      <c r="AB9" s="613"/>
      <c r="AC9" s="613"/>
      <c r="AD9" s="614">
        <v>170693</v>
      </c>
      <c r="AE9" s="614"/>
      <c r="AF9" s="614"/>
      <c r="AG9" s="614"/>
      <c r="AH9" s="614"/>
      <c r="AI9" s="614"/>
      <c r="AJ9" s="614"/>
      <c r="AK9" s="614"/>
      <c r="AL9" s="615">
        <v>0.8</v>
      </c>
      <c r="AM9" s="616"/>
      <c r="AN9" s="616"/>
      <c r="AO9" s="617"/>
      <c r="AP9" s="607" t="s">
        <v>231</v>
      </c>
      <c r="AQ9" s="608"/>
      <c r="AR9" s="608"/>
      <c r="AS9" s="608"/>
      <c r="AT9" s="608"/>
      <c r="AU9" s="608"/>
      <c r="AV9" s="608"/>
      <c r="AW9" s="608"/>
      <c r="AX9" s="608"/>
      <c r="AY9" s="608"/>
      <c r="AZ9" s="608"/>
      <c r="BA9" s="608"/>
      <c r="BB9" s="608"/>
      <c r="BC9" s="608"/>
      <c r="BD9" s="608"/>
      <c r="BE9" s="608"/>
      <c r="BF9" s="609"/>
      <c r="BG9" s="610">
        <v>3725865</v>
      </c>
      <c r="BH9" s="611"/>
      <c r="BI9" s="611"/>
      <c r="BJ9" s="611"/>
      <c r="BK9" s="611"/>
      <c r="BL9" s="611"/>
      <c r="BM9" s="611"/>
      <c r="BN9" s="612"/>
      <c r="BO9" s="613">
        <v>32.799999999999997</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3524132</v>
      </c>
      <c r="CS9" s="611"/>
      <c r="CT9" s="611"/>
      <c r="CU9" s="611"/>
      <c r="CV9" s="611"/>
      <c r="CW9" s="611"/>
      <c r="CX9" s="611"/>
      <c r="CY9" s="612"/>
      <c r="CZ9" s="613">
        <v>9.3000000000000007</v>
      </c>
      <c r="DA9" s="613"/>
      <c r="DB9" s="613"/>
      <c r="DC9" s="613"/>
      <c r="DD9" s="619">
        <v>90257</v>
      </c>
      <c r="DE9" s="611"/>
      <c r="DF9" s="611"/>
      <c r="DG9" s="611"/>
      <c r="DH9" s="611"/>
      <c r="DI9" s="611"/>
      <c r="DJ9" s="611"/>
      <c r="DK9" s="611"/>
      <c r="DL9" s="611"/>
      <c r="DM9" s="611"/>
      <c r="DN9" s="611"/>
      <c r="DO9" s="611"/>
      <c r="DP9" s="612"/>
      <c r="DQ9" s="619">
        <v>3172368</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209954</v>
      </c>
      <c r="BH10" s="611"/>
      <c r="BI10" s="611"/>
      <c r="BJ10" s="611"/>
      <c r="BK10" s="611"/>
      <c r="BL10" s="611"/>
      <c r="BM10" s="611"/>
      <c r="BN10" s="612"/>
      <c r="BO10" s="613">
        <v>1.8</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14929</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14881</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2028649</v>
      </c>
      <c r="S11" s="611"/>
      <c r="T11" s="611"/>
      <c r="U11" s="611"/>
      <c r="V11" s="611"/>
      <c r="W11" s="611"/>
      <c r="X11" s="611"/>
      <c r="Y11" s="612"/>
      <c r="Z11" s="615">
        <v>5.4</v>
      </c>
      <c r="AA11" s="616"/>
      <c r="AB11" s="616"/>
      <c r="AC11" s="622"/>
      <c r="AD11" s="619">
        <v>2028649</v>
      </c>
      <c r="AE11" s="611"/>
      <c r="AF11" s="611"/>
      <c r="AG11" s="611"/>
      <c r="AH11" s="611"/>
      <c r="AI11" s="611"/>
      <c r="AJ11" s="611"/>
      <c r="AK11" s="612"/>
      <c r="AL11" s="615">
        <v>9.9</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531140</v>
      </c>
      <c r="BH11" s="611"/>
      <c r="BI11" s="611"/>
      <c r="BJ11" s="611"/>
      <c r="BK11" s="611"/>
      <c r="BL11" s="611"/>
      <c r="BM11" s="611"/>
      <c r="BN11" s="612"/>
      <c r="BO11" s="613">
        <v>4.7</v>
      </c>
      <c r="BP11" s="613"/>
      <c r="BQ11" s="613"/>
      <c r="BR11" s="613"/>
      <c r="BS11" s="614">
        <v>145500</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202874</v>
      </c>
      <c r="CS11" s="611"/>
      <c r="CT11" s="611"/>
      <c r="CU11" s="611"/>
      <c r="CV11" s="611"/>
      <c r="CW11" s="611"/>
      <c r="CX11" s="611"/>
      <c r="CY11" s="612"/>
      <c r="CZ11" s="613">
        <v>0.5</v>
      </c>
      <c r="DA11" s="613"/>
      <c r="DB11" s="613"/>
      <c r="DC11" s="613"/>
      <c r="DD11" s="619">
        <v>30195</v>
      </c>
      <c r="DE11" s="611"/>
      <c r="DF11" s="611"/>
      <c r="DG11" s="611"/>
      <c r="DH11" s="611"/>
      <c r="DI11" s="611"/>
      <c r="DJ11" s="611"/>
      <c r="DK11" s="611"/>
      <c r="DL11" s="611"/>
      <c r="DM11" s="611"/>
      <c r="DN11" s="611"/>
      <c r="DO11" s="611"/>
      <c r="DP11" s="612"/>
      <c r="DQ11" s="619">
        <v>165065</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4964630</v>
      </c>
      <c r="BH12" s="611"/>
      <c r="BI12" s="611"/>
      <c r="BJ12" s="611"/>
      <c r="BK12" s="611"/>
      <c r="BL12" s="611"/>
      <c r="BM12" s="611"/>
      <c r="BN12" s="612"/>
      <c r="BO12" s="613">
        <v>43.7</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368808</v>
      </c>
      <c r="CS12" s="611"/>
      <c r="CT12" s="611"/>
      <c r="CU12" s="611"/>
      <c r="CV12" s="611"/>
      <c r="CW12" s="611"/>
      <c r="CX12" s="611"/>
      <c r="CY12" s="612"/>
      <c r="CZ12" s="613">
        <v>1</v>
      </c>
      <c r="DA12" s="613"/>
      <c r="DB12" s="613"/>
      <c r="DC12" s="613"/>
      <c r="DD12" s="619" t="s">
        <v>122</v>
      </c>
      <c r="DE12" s="611"/>
      <c r="DF12" s="611"/>
      <c r="DG12" s="611"/>
      <c r="DH12" s="611"/>
      <c r="DI12" s="611"/>
      <c r="DJ12" s="611"/>
      <c r="DK12" s="611"/>
      <c r="DL12" s="611"/>
      <c r="DM12" s="611"/>
      <c r="DN12" s="611"/>
      <c r="DO12" s="611"/>
      <c r="DP12" s="612"/>
      <c r="DQ12" s="619">
        <v>241901</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4760873</v>
      </c>
      <c r="BH13" s="611"/>
      <c r="BI13" s="611"/>
      <c r="BJ13" s="611"/>
      <c r="BK13" s="611"/>
      <c r="BL13" s="611"/>
      <c r="BM13" s="611"/>
      <c r="BN13" s="612"/>
      <c r="BO13" s="613">
        <v>41.9</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2623200</v>
      </c>
      <c r="CS13" s="611"/>
      <c r="CT13" s="611"/>
      <c r="CU13" s="611"/>
      <c r="CV13" s="611"/>
      <c r="CW13" s="611"/>
      <c r="CX13" s="611"/>
      <c r="CY13" s="612"/>
      <c r="CZ13" s="613">
        <v>6.9</v>
      </c>
      <c r="DA13" s="613"/>
      <c r="DB13" s="613"/>
      <c r="DC13" s="613"/>
      <c r="DD13" s="619">
        <v>575119</v>
      </c>
      <c r="DE13" s="611"/>
      <c r="DF13" s="611"/>
      <c r="DG13" s="611"/>
      <c r="DH13" s="611"/>
      <c r="DI13" s="611"/>
      <c r="DJ13" s="611"/>
      <c r="DK13" s="611"/>
      <c r="DL13" s="611"/>
      <c r="DM13" s="611"/>
      <c r="DN13" s="611"/>
      <c r="DO13" s="611"/>
      <c r="DP13" s="612"/>
      <c r="DQ13" s="619">
        <v>2037923</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249597</v>
      </c>
      <c r="BH14" s="611"/>
      <c r="BI14" s="611"/>
      <c r="BJ14" s="611"/>
      <c r="BK14" s="611"/>
      <c r="BL14" s="611"/>
      <c r="BM14" s="611"/>
      <c r="BN14" s="612"/>
      <c r="BO14" s="613">
        <v>2.2000000000000002</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1158019</v>
      </c>
      <c r="CS14" s="611"/>
      <c r="CT14" s="611"/>
      <c r="CU14" s="611"/>
      <c r="CV14" s="611"/>
      <c r="CW14" s="611"/>
      <c r="CX14" s="611"/>
      <c r="CY14" s="612"/>
      <c r="CZ14" s="613">
        <v>3.1</v>
      </c>
      <c r="DA14" s="613"/>
      <c r="DB14" s="613"/>
      <c r="DC14" s="613"/>
      <c r="DD14" s="619">
        <v>141983</v>
      </c>
      <c r="DE14" s="611"/>
      <c r="DF14" s="611"/>
      <c r="DG14" s="611"/>
      <c r="DH14" s="611"/>
      <c r="DI14" s="611"/>
      <c r="DJ14" s="611"/>
      <c r="DK14" s="611"/>
      <c r="DL14" s="611"/>
      <c r="DM14" s="611"/>
      <c r="DN14" s="611"/>
      <c r="DO14" s="611"/>
      <c r="DP14" s="612"/>
      <c r="DQ14" s="619">
        <v>1024518</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48601</v>
      </c>
      <c r="S15" s="611"/>
      <c r="T15" s="611"/>
      <c r="U15" s="611"/>
      <c r="V15" s="611"/>
      <c r="W15" s="611"/>
      <c r="X15" s="611"/>
      <c r="Y15" s="612"/>
      <c r="Z15" s="613">
        <v>0.1</v>
      </c>
      <c r="AA15" s="613"/>
      <c r="AB15" s="613"/>
      <c r="AC15" s="613"/>
      <c r="AD15" s="614">
        <v>48601</v>
      </c>
      <c r="AE15" s="614"/>
      <c r="AF15" s="614"/>
      <c r="AG15" s="614"/>
      <c r="AH15" s="614"/>
      <c r="AI15" s="614"/>
      <c r="AJ15" s="614"/>
      <c r="AK15" s="614"/>
      <c r="AL15" s="615">
        <v>0.2</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694070</v>
      </c>
      <c r="BH15" s="611"/>
      <c r="BI15" s="611"/>
      <c r="BJ15" s="611"/>
      <c r="BK15" s="611"/>
      <c r="BL15" s="611"/>
      <c r="BM15" s="611"/>
      <c r="BN15" s="612"/>
      <c r="BO15" s="613">
        <v>6.1</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3419170</v>
      </c>
      <c r="CS15" s="611"/>
      <c r="CT15" s="611"/>
      <c r="CU15" s="611"/>
      <c r="CV15" s="611"/>
      <c r="CW15" s="611"/>
      <c r="CX15" s="611"/>
      <c r="CY15" s="612"/>
      <c r="CZ15" s="613">
        <v>9.1</v>
      </c>
      <c r="DA15" s="613"/>
      <c r="DB15" s="613"/>
      <c r="DC15" s="613"/>
      <c r="DD15" s="619">
        <v>524906</v>
      </c>
      <c r="DE15" s="611"/>
      <c r="DF15" s="611"/>
      <c r="DG15" s="611"/>
      <c r="DH15" s="611"/>
      <c r="DI15" s="611"/>
      <c r="DJ15" s="611"/>
      <c r="DK15" s="611"/>
      <c r="DL15" s="611"/>
      <c r="DM15" s="611"/>
      <c r="DN15" s="611"/>
      <c r="DO15" s="611"/>
      <c r="DP15" s="612"/>
      <c r="DQ15" s="619">
        <v>2835519</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239416</v>
      </c>
      <c r="S16" s="611"/>
      <c r="T16" s="611"/>
      <c r="U16" s="611"/>
      <c r="V16" s="611"/>
      <c r="W16" s="611"/>
      <c r="X16" s="611"/>
      <c r="Y16" s="612"/>
      <c r="Z16" s="613">
        <v>0.6</v>
      </c>
      <c r="AA16" s="613"/>
      <c r="AB16" s="613"/>
      <c r="AC16" s="613"/>
      <c r="AD16" s="614">
        <v>239416</v>
      </c>
      <c r="AE16" s="614"/>
      <c r="AF16" s="614"/>
      <c r="AG16" s="614"/>
      <c r="AH16" s="614"/>
      <c r="AI16" s="614"/>
      <c r="AJ16" s="614"/>
      <c r="AK16" s="614"/>
      <c r="AL16" s="615">
        <v>1.2</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434644</v>
      </c>
      <c r="S17" s="611"/>
      <c r="T17" s="611"/>
      <c r="U17" s="611"/>
      <c r="V17" s="611"/>
      <c r="W17" s="611"/>
      <c r="X17" s="611"/>
      <c r="Y17" s="612"/>
      <c r="Z17" s="613">
        <v>1.1000000000000001</v>
      </c>
      <c r="AA17" s="613"/>
      <c r="AB17" s="613"/>
      <c r="AC17" s="613"/>
      <c r="AD17" s="614">
        <v>434644</v>
      </c>
      <c r="AE17" s="614"/>
      <c r="AF17" s="614"/>
      <c r="AG17" s="614"/>
      <c r="AH17" s="614"/>
      <c r="AI17" s="614"/>
      <c r="AJ17" s="614"/>
      <c r="AK17" s="614"/>
      <c r="AL17" s="615">
        <v>2.1</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2822415</v>
      </c>
      <c r="CS17" s="611"/>
      <c r="CT17" s="611"/>
      <c r="CU17" s="611"/>
      <c r="CV17" s="611"/>
      <c r="CW17" s="611"/>
      <c r="CX17" s="611"/>
      <c r="CY17" s="612"/>
      <c r="CZ17" s="613">
        <v>7.5</v>
      </c>
      <c r="DA17" s="613"/>
      <c r="DB17" s="613"/>
      <c r="DC17" s="613"/>
      <c r="DD17" s="619" t="s">
        <v>122</v>
      </c>
      <c r="DE17" s="611"/>
      <c r="DF17" s="611"/>
      <c r="DG17" s="611"/>
      <c r="DH17" s="611"/>
      <c r="DI17" s="611"/>
      <c r="DJ17" s="611"/>
      <c r="DK17" s="611"/>
      <c r="DL17" s="611"/>
      <c r="DM17" s="611"/>
      <c r="DN17" s="611"/>
      <c r="DO17" s="611"/>
      <c r="DP17" s="612"/>
      <c r="DQ17" s="619">
        <v>2822415</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75148</v>
      </c>
      <c r="S18" s="611"/>
      <c r="T18" s="611"/>
      <c r="U18" s="611"/>
      <c r="V18" s="611"/>
      <c r="W18" s="611"/>
      <c r="X18" s="611"/>
      <c r="Y18" s="612"/>
      <c r="Z18" s="613">
        <v>0.2</v>
      </c>
      <c r="AA18" s="613"/>
      <c r="AB18" s="613"/>
      <c r="AC18" s="613"/>
      <c r="AD18" s="614">
        <v>75148</v>
      </c>
      <c r="AE18" s="614"/>
      <c r="AF18" s="614"/>
      <c r="AG18" s="614"/>
      <c r="AH18" s="614"/>
      <c r="AI18" s="614"/>
      <c r="AJ18" s="614"/>
      <c r="AK18" s="614"/>
      <c r="AL18" s="615">
        <v>0.4</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355271</v>
      </c>
      <c r="S19" s="611"/>
      <c r="T19" s="611"/>
      <c r="U19" s="611"/>
      <c r="V19" s="611"/>
      <c r="W19" s="611"/>
      <c r="X19" s="611"/>
      <c r="Y19" s="612"/>
      <c r="Z19" s="613">
        <v>0.9</v>
      </c>
      <c r="AA19" s="613"/>
      <c r="AB19" s="613"/>
      <c r="AC19" s="613"/>
      <c r="AD19" s="614">
        <v>355271</v>
      </c>
      <c r="AE19" s="614"/>
      <c r="AF19" s="614"/>
      <c r="AG19" s="614"/>
      <c r="AH19" s="614"/>
      <c r="AI19" s="614"/>
      <c r="AJ19" s="614"/>
      <c r="AK19" s="614"/>
      <c r="AL19" s="615">
        <v>1.7</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879253</v>
      </c>
      <c r="BH19" s="611"/>
      <c r="BI19" s="611"/>
      <c r="BJ19" s="611"/>
      <c r="BK19" s="611"/>
      <c r="BL19" s="611"/>
      <c r="BM19" s="611"/>
      <c r="BN19" s="612"/>
      <c r="BO19" s="613">
        <v>7.7</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4225</v>
      </c>
      <c r="S20" s="611"/>
      <c r="T20" s="611"/>
      <c r="U20" s="611"/>
      <c r="V20" s="611"/>
      <c r="W20" s="611"/>
      <c r="X20" s="611"/>
      <c r="Y20" s="612"/>
      <c r="Z20" s="613">
        <v>0</v>
      </c>
      <c r="AA20" s="613"/>
      <c r="AB20" s="613"/>
      <c r="AC20" s="613"/>
      <c r="AD20" s="614">
        <v>4225</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879253</v>
      </c>
      <c r="BH20" s="611"/>
      <c r="BI20" s="611"/>
      <c r="BJ20" s="611"/>
      <c r="BK20" s="611"/>
      <c r="BL20" s="611"/>
      <c r="BM20" s="611"/>
      <c r="BN20" s="612"/>
      <c r="BO20" s="613">
        <v>7.7</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37758607</v>
      </c>
      <c r="CS20" s="611"/>
      <c r="CT20" s="611"/>
      <c r="CU20" s="611"/>
      <c r="CV20" s="611"/>
      <c r="CW20" s="611"/>
      <c r="CX20" s="611"/>
      <c r="CY20" s="612"/>
      <c r="CZ20" s="613">
        <v>100</v>
      </c>
      <c r="DA20" s="613"/>
      <c r="DB20" s="613"/>
      <c r="DC20" s="613"/>
      <c r="DD20" s="619">
        <v>1827487</v>
      </c>
      <c r="DE20" s="611"/>
      <c r="DF20" s="611"/>
      <c r="DG20" s="611"/>
      <c r="DH20" s="611"/>
      <c r="DI20" s="611"/>
      <c r="DJ20" s="611"/>
      <c r="DK20" s="611"/>
      <c r="DL20" s="611"/>
      <c r="DM20" s="611"/>
      <c r="DN20" s="611"/>
      <c r="DO20" s="611"/>
      <c r="DP20" s="612"/>
      <c r="DQ20" s="619">
        <v>24111333</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6940580</v>
      </c>
      <c r="S21" s="611"/>
      <c r="T21" s="611"/>
      <c r="U21" s="611"/>
      <c r="V21" s="611"/>
      <c r="W21" s="611"/>
      <c r="X21" s="611"/>
      <c r="Y21" s="612"/>
      <c r="Z21" s="613">
        <v>18.3</v>
      </c>
      <c r="AA21" s="613"/>
      <c r="AB21" s="613"/>
      <c r="AC21" s="613"/>
      <c r="AD21" s="614">
        <v>6529803</v>
      </c>
      <c r="AE21" s="614"/>
      <c r="AF21" s="614"/>
      <c r="AG21" s="614"/>
      <c r="AH21" s="614"/>
      <c r="AI21" s="614"/>
      <c r="AJ21" s="614"/>
      <c r="AK21" s="614"/>
      <c r="AL21" s="615">
        <v>32</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1234</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6529803</v>
      </c>
      <c r="S22" s="611"/>
      <c r="T22" s="611"/>
      <c r="U22" s="611"/>
      <c r="V22" s="611"/>
      <c r="W22" s="611"/>
      <c r="X22" s="611"/>
      <c r="Y22" s="612"/>
      <c r="Z22" s="613">
        <v>17.2</v>
      </c>
      <c r="AA22" s="613"/>
      <c r="AB22" s="613"/>
      <c r="AC22" s="613"/>
      <c r="AD22" s="614">
        <v>6529803</v>
      </c>
      <c r="AE22" s="614"/>
      <c r="AF22" s="614"/>
      <c r="AG22" s="614"/>
      <c r="AH22" s="614"/>
      <c r="AI22" s="614"/>
      <c r="AJ22" s="614"/>
      <c r="AK22" s="614"/>
      <c r="AL22" s="615">
        <v>32</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410777</v>
      </c>
      <c r="S23" s="611"/>
      <c r="T23" s="611"/>
      <c r="U23" s="611"/>
      <c r="V23" s="611"/>
      <c r="W23" s="611"/>
      <c r="X23" s="611"/>
      <c r="Y23" s="612"/>
      <c r="Z23" s="613">
        <v>1.1000000000000001</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v>878019</v>
      </c>
      <c r="BH23" s="611"/>
      <c r="BI23" s="611"/>
      <c r="BJ23" s="611"/>
      <c r="BK23" s="611"/>
      <c r="BL23" s="611"/>
      <c r="BM23" s="611"/>
      <c r="BN23" s="612"/>
      <c r="BO23" s="613">
        <v>7.7</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21346337</v>
      </c>
      <c r="CS24" s="600"/>
      <c r="CT24" s="600"/>
      <c r="CU24" s="600"/>
      <c r="CV24" s="600"/>
      <c r="CW24" s="600"/>
      <c r="CX24" s="600"/>
      <c r="CY24" s="601"/>
      <c r="CZ24" s="604">
        <v>56.5</v>
      </c>
      <c r="DA24" s="605"/>
      <c r="DB24" s="605"/>
      <c r="DC24" s="621"/>
      <c r="DD24" s="645">
        <v>12047220</v>
      </c>
      <c r="DE24" s="600"/>
      <c r="DF24" s="600"/>
      <c r="DG24" s="600"/>
      <c r="DH24" s="600"/>
      <c r="DI24" s="600"/>
      <c r="DJ24" s="600"/>
      <c r="DK24" s="601"/>
      <c r="DL24" s="645">
        <v>11702140</v>
      </c>
      <c r="DM24" s="600"/>
      <c r="DN24" s="600"/>
      <c r="DO24" s="600"/>
      <c r="DP24" s="600"/>
      <c r="DQ24" s="600"/>
      <c r="DR24" s="600"/>
      <c r="DS24" s="600"/>
      <c r="DT24" s="600"/>
      <c r="DU24" s="600"/>
      <c r="DV24" s="601"/>
      <c r="DW24" s="604">
        <v>57.1</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21559038</v>
      </c>
      <c r="S25" s="611"/>
      <c r="T25" s="611"/>
      <c r="U25" s="611"/>
      <c r="V25" s="611"/>
      <c r="W25" s="611"/>
      <c r="X25" s="611"/>
      <c r="Y25" s="612"/>
      <c r="Z25" s="613">
        <v>56.9</v>
      </c>
      <c r="AA25" s="613"/>
      <c r="AB25" s="613"/>
      <c r="AC25" s="613"/>
      <c r="AD25" s="614">
        <v>20270242</v>
      </c>
      <c r="AE25" s="614"/>
      <c r="AF25" s="614"/>
      <c r="AG25" s="614"/>
      <c r="AH25" s="614"/>
      <c r="AI25" s="614"/>
      <c r="AJ25" s="614"/>
      <c r="AK25" s="614"/>
      <c r="AL25" s="615">
        <v>99.3</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6753670</v>
      </c>
      <c r="CS25" s="642"/>
      <c r="CT25" s="642"/>
      <c r="CU25" s="642"/>
      <c r="CV25" s="642"/>
      <c r="CW25" s="642"/>
      <c r="CX25" s="642"/>
      <c r="CY25" s="643"/>
      <c r="CZ25" s="615">
        <v>17.899999999999999</v>
      </c>
      <c r="DA25" s="640"/>
      <c r="DB25" s="640"/>
      <c r="DC25" s="644"/>
      <c r="DD25" s="619">
        <v>6155355</v>
      </c>
      <c r="DE25" s="642"/>
      <c r="DF25" s="642"/>
      <c r="DG25" s="642"/>
      <c r="DH25" s="642"/>
      <c r="DI25" s="642"/>
      <c r="DJ25" s="642"/>
      <c r="DK25" s="643"/>
      <c r="DL25" s="619">
        <v>5955882</v>
      </c>
      <c r="DM25" s="642"/>
      <c r="DN25" s="642"/>
      <c r="DO25" s="642"/>
      <c r="DP25" s="642"/>
      <c r="DQ25" s="642"/>
      <c r="DR25" s="642"/>
      <c r="DS25" s="642"/>
      <c r="DT25" s="642"/>
      <c r="DU25" s="642"/>
      <c r="DV25" s="643"/>
      <c r="DW25" s="615">
        <v>29.1</v>
      </c>
      <c r="DX25" s="640"/>
      <c r="DY25" s="640"/>
      <c r="DZ25" s="640"/>
      <c r="EA25" s="640"/>
      <c r="EB25" s="640"/>
      <c r="EC25" s="641"/>
    </row>
    <row r="26" spans="2:133" ht="11.25" customHeight="1" x14ac:dyDescent="0.2">
      <c r="B26" s="607" t="s">
        <v>284</v>
      </c>
      <c r="C26" s="608"/>
      <c r="D26" s="608"/>
      <c r="E26" s="608"/>
      <c r="F26" s="608"/>
      <c r="G26" s="608"/>
      <c r="H26" s="608"/>
      <c r="I26" s="608"/>
      <c r="J26" s="608"/>
      <c r="K26" s="608"/>
      <c r="L26" s="608"/>
      <c r="M26" s="608"/>
      <c r="N26" s="608"/>
      <c r="O26" s="608"/>
      <c r="P26" s="608"/>
      <c r="Q26" s="609"/>
      <c r="R26" s="610">
        <v>10898</v>
      </c>
      <c r="S26" s="611"/>
      <c r="T26" s="611"/>
      <c r="U26" s="611"/>
      <c r="V26" s="611"/>
      <c r="W26" s="611"/>
      <c r="X26" s="611"/>
      <c r="Y26" s="612"/>
      <c r="Z26" s="613">
        <v>0</v>
      </c>
      <c r="AA26" s="613"/>
      <c r="AB26" s="613"/>
      <c r="AC26" s="613"/>
      <c r="AD26" s="614">
        <v>10898</v>
      </c>
      <c r="AE26" s="614"/>
      <c r="AF26" s="614"/>
      <c r="AG26" s="614"/>
      <c r="AH26" s="614"/>
      <c r="AI26" s="614"/>
      <c r="AJ26" s="614"/>
      <c r="AK26" s="614"/>
      <c r="AL26" s="615">
        <v>0.1</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4318167</v>
      </c>
      <c r="CS26" s="611"/>
      <c r="CT26" s="611"/>
      <c r="CU26" s="611"/>
      <c r="CV26" s="611"/>
      <c r="CW26" s="611"/>
      <c r="CX26" s="611"/>
      <c r="CY26" s="612"/>
      <c r="CZ26" s="615">
        <v>11.4</v>
      </c>
      <c r="DA26" s="640"/>
      <c r="DB26" s="640"/>
      <c r="DC26" s="644"/>
      <c r="DD26" s="619">
        <v>4019583</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287</v>
      </c>
      <c r="C27" s="608"/>
      <c r="D27" s="608"/>
      <c r="E27" s="608"/>
      <c r="F27" s="608"/>
      <c r="G27" s="608"/>
      <c r="H27" s="608"/>
      <c r="I27" s="608"/>
      <c r="J27" s="608"/>
      <c r="K27" s="608"/>
      <c r="L27" s="608"/>
      <c r="M27" s="608"/>
      <c r="N27" s="608"/>
      <c r="O27" s="608"/>
      <c r="P27" s="608"/>
      <c r="Q27" s="609"/>
      <c r="R27" s="610">
        <v>55461</v>
      </c>
      <c r="S27" s="611"/>
      <c r="T27" s="611"/>
      <c r="U27" s="611"/>
      <c r="V27" s="611"/>
      <c r="W27" s="611"/>
      <c r="X27" s="611"/>
      <c r="Y27" s="612"/>
      <c r="Z27" s="613">
        <v>0.1</v>
      </c>
      <c r="AA27" s="613"/>
      <c r="AB27" s="613"/>
      <c r="AC27" s="613"/>
      <c r="AD27" s="614">
        <v>1831</v>
      </c>
      <c r="AE27" s="614"/>
      <c r="AF27" s="614"/>
      <c r="AG27" s="614"/>
      <c r="AH27" s="614"/>
      <c r="AI27" s="614"/>
      <c r="AJ27" s="614"/>
      <c r="AK27" s="614"/>
      <c r="AL27" s="615">
        <v>0</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11373282</v>
      </c>
      <c r="BH27" s="611"/>
      <c r="BI27" s="611"/>
      <c r="BJ27" s="611"/>
      <c r="BK27" s="611"/>
      <c r="BL27" s="611"/>
      <c r="BM27" s="611"/>
      <c r="BN27" s="612"/>
      <c r="BO27" s="613">
        <v>100</v>
      </c>
      <c r="BP27" s="613"/>
      <c r="BQ27" s="613"/>
      <c r="BR27" s="613"/>
      <c r="BS27" s="614">
        <v>145500</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11770252</v>
      </c>
      <c r="CS27" s="642"/>
      <c r="CT27" s="642"/>
      <c r="CU27" s="642"/>
      <c r="CV27" s="642"/>
      <c r="CW27" s="642"/>
      <c r="CX27" s="642"/>
      <c r="CY27" s="643"/>
      <c r="CZ27" s="615">
        <v>31.2</v>
      </c>
      <c r="DA27" s="640"/>
      <c r="DB27" s="640"/>
      <c r="DC27" s="644"/>
      <c r="DD27" s="619">
        <v>3069450</v>
      </c>
      <c r="DE27" s="642"/>
      <c r="DF27" s="642"/>
      <c r="DG27" s="642"/>
      <c r="DH27" s="642"/>
      <c r="DI27" s="642"/>
      <c r="DJ27" s="642"/>
      <c r="DK27" s="643"/>
      <c r="DL27" s="619">
        <v>2923843</v>
      </c>
      <c r="DM27" s="642"/>
      <c r="DN27" s="642"/>
      <c r="DO27" s="642"/>
      <c r="DP27" s="642"/>
      <c r="DQ27" s="642"/>
      <c r="DR27" s="642"/>
      <c r="DS27" s="642"/>
      <c r="DT27" s="642"/>
      <c r="DU27" s="642"/>
      <c r="DV27" s="643"/>
      <c r="DW27" s="615">
        <v>14.3</v>
      </c>
      <c r="DX27" s="640"/>
      <c r="DY27" s="640"/>
      <c r="DZ27" s="640"/>
      <c r="EA27" s="640"/>
      <c r="EB27" s="640"/>
      <c r="EC27" s="641"/>
    </row>
    <row r="28" spans="2:133" ht="11.25" customHeight="1" x14ac:dyDescent="0.2">
      <c r="B28" s="607" t="s">
        <v>290</v>
      </c>
      <c r="C28" s="608"/>
      <c r="D28" s="608"/>
      <c r="E28" s="608"/>
      <c r="F28" s="608"/>
      <c r="G28" s="608"/>
      <c r="H28" s="608"/>
      <c r="I28" s="608"/>
      <c r="J28" s="608"/>
      <c r="K28" s="608"/>
      <c r="L28" s="608"/>
      <c r="M28" s="608"/>
      <c r="N28" s="608"/>
      <c r="O28" s="608"/>
      <c r="P28" s="608"/>
      <c r="Q28" s="609"/>
      <c r="R28" s="610">
        <v>338909</v>
      </c>
      <c r="S28" s="611"/>
      <c r="T28" s="611"/>
      <c r="U28" s="611"/>
      <c r="V28" s="611"/>
      <c r="W28" s="611"/>
      <c r="X28" s="611"/>
      <c r="Y28" s="612"/>
      <c r="Z28" s="613">
        <v>0.9</v>
      </c>
      <c r="AA28" s="613"/>
      <c r="AB28" s="613"/>
      <c r="AC28" s="613"/>
      <c r="AD28" s="614">
        <v>83981</v>
      </c>
      <c r="AE28" s="614"/>
      <c r="AF28" s="614"/>
      <c r="AG28" s="614"/>
      <c r="AH28" s="614"/>
      <c r="AI28" s="614"/>
      <c r="AJ28" s="614"/>
      <c r="AK28" s="614"/>
      <c r="AL28" s="615">
        <v>0.4</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2822415</v>
      </c>
      <c r="CS28" s="611"/>
      <c r="CT28" s="611"/>
      <c r="CU28" s="611"/>
      <c r="CV28" s="611"/>
      <c r="CW28" s="611"/>
      <c r="CX28" s="611"/>
      <c r="CY28" s="612"/>
      <c r="CZ28" s="615">
        <v>7.5</v>
      </c>
      <c r="DA28" s="640"/>
      <c r="DB28" s="640"/>
      <c r="DC28" s="644"/>
      <c r="DD28" s="619">
        <v>2822415</v>
      </c>
      <c r="DE28" s="611"/>
      <c r="DF28" s="611"/>
      <c r="DG28" s="611"/>
      <c r="DH28" s="611"/>
      <c r="DI28" s="611"/>
      <c r="DJ28" s="611"/>
      <c r="DK28" s="612"/>
      <c r="DL28" s="619">
        <v>2822415</v>
      </c>
      <c r="DM28" s="611"/>
      <c r="DN28" s="611"/>
      <c r="DO28" s="611"/>
      <c r="DP28" s="611"/>
      <c r="DQ28" s="611"/>
      <c r="DR28" s="611"/>
      <c r="DS28" s="611"/>
      <c r="DT28" s="611"/>
      <c r="DU28" s="611"/>
      <c r="DV28" s="612"/>
      <c r="DW28" s="615">
        <v>13.8</v>
      </c>
      <c r="DX28" s="640"/>
      <c r="DY28" s="640"/>
      <c r="DZ28" s="640"/>
      <c r="EA28" s="640"/>
      <c r="EB28" s="640"/>
      <c r="EC28" s="641"/>
    </row>
    <row r="29" spans="2:133" ht="11.25" customHeight="1" x14ac:dyDescent="0.2">
      <c r="B29" s="607" t="s">
        <v>292</v>
      </c>
      <c r="C29" s="608"/>
      <c r="D29" s="608"/>
      <c r="E29" s="608"/>
      <c r="F29" s="608"/>
      <c r="G29" s="608"/>
      <c r="H29" s="608"/>
      <c r="I29" s="608"/>
      <c r="J29" s="608"/>
      <c r="K29" s="608"/>
      <c r="L29" s="608"/>
      <c r="M29" s="608"/>
      <c r="N29" s="608"/>
      <c r="O29" s="608"/>
      <c r="P29" s="608"/>
      <c r="Q29" s="609"/>
      <c r="R29" s="610">
        <v>116559</v>
      </c>
      <c r="S29" s="611"/>
      <c r="T29" s="611"/>
      <c r="U29" s="611"/>
      <c r="V29" s="611"/>
      <c r="W29" s="611"/>
      <c r="X29" s="611"/>
      <c r="Y29" s="612"/>
      <c r="Z29" s="613">
        <v>0.3</v>
      </c>
      <c r="AA29" s="613"/>
      <c r="AB29" s="613"/>
      <c r="AC29" s="613"/>
      <c r="AD29" s="614">
        <v>33</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2820319</v>
      </c>
      <c r="CS29" s="642"/>
      <c r="CT29" s="642"/>
      <c r="CU29" s="642"/>
      <c r="CV29" s="642"/>
      <c r="CW29" s="642"/>
      <c r="CX29" s="642"/>
      <c r="CY29" s="643"/>
      <c r="CZ29" s="615">
        <v>7.5</v>
      </c>
      <c r="DA29" s="640"/>
      <c r="DB29" s="640"/>
      <c r="DC29" s="644"/>
      <c r="DD29" s="619">
        <v>2820319</v>
      </c>
      <c r="DE29" s="642"/>
      <c r="DF29" s="642"/>
      <c r="DG29" s="642"/>
      <c r="DH29" s="642"/>
      <c r="DI29" s="642"/>
      <c r="DJ29" s="642"/>
      <c r="DK29" s="643"/>
      <c r="DL29" s="619">
        <v>2820319</v>
      </c>
      <c r="DM29" s="642"/>
      <c r="DN29" s="642"/>
      <c r="DO29" s="642"/>
      <c r="DP29" s="642"/>
      <c r="DQ29" s="642"/>
      <c r="DR29" s="642"/>
      <c r="DS29" s="642"/>
      <c r="DT29" s="642"/>
      <c r="DU29" s="642"/>
      <c r="DV29" s="643"/>
      <c r="DW29" s="615">
        <v>13.8</v>
      </c>
      <c r="DX29" s="640"/>
      <c r="DY29" s="640"/>
      <c r="DZ29" s="640"/>
      <c r="EA29" s="640"/>
      <c r="EB29" s="640"/>
      <c r="EC29" s="641"/>
    </row>
    <row r="30" spans="2:133" ht="11.25" customHeight="1" x14ac:dyDescent="0.2">
      <c r="B30" s="607" t="s">
        <v>294</v>
      </c>
      <c r="C30" s="608"/>
      <c r="D30" s="608"/>
      <c r="E30" s="608"/>
      <c r="F30" s="608"/>
      <c r="G30" s="608"/>
      <c r="H30" s="608"/>
      <c r="I30" s="608"/>
      <c r="J30" s="608"/>
      <c r="K30" s="608"/>
      <c r="L30" s="608"/>
      <c r="M30" s="608"/>
      <c r="N30" s="608"/>
      <c r="O30" s="608"/>
      <c r="P30" s="608"/>
      <c r="Q30" s="609"/>
      <c r="R30" s="610">
        <v>9048132</v>
      </c>
      <c r="S30" s="611"/>
      <c r="T30" s="611"/>
      <c r="U30" s="611"/>
      <c r="V30" s="611"/>
      <c r="W30" s="611"/>
      <c r="X30" s="611"/>
      <c r="Y30" s="612"/>
      <c r="Z30" s="613">
        <v>23.9</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2667020</v>
      </c>
      <c r="CS30" s="611"/>
      <c r="CT30" s="611"/>
      <c r="CU30" s="611"/>
      <c r="CV30" s="611"/>
      <c r="CW30" s="611"/>
      <c r="CX30" s="611"/>
      <c r="CY30" s="612"/>
      <c r="CZ30" s="615">
        <v>7.1</v>
      </c>
      <c r="DA30" s="640"/>
      <c r="DB30" s="640"/>
      <c r="DC30" s="644"/>
      <c r="DD30" s="619">
        <v>2667020</v>
      </c>
      <c r="DE30" s="611"/>
      <c r="DF30" s="611"/>
      <c r="DG30" s="611"/>
      <c r="DH30" s="611"/>
      <c r="DI30" s="611"/>
      <c r="DJ30" s="611"/>
      <c r="DK30" s="612"/>
      <c r="DL30" s="619">
        <v>2667020</v>
      </c>
      <c r="DM30" s="611"/>
      <c r="DN30" s="611"/>
      <c r="DO30" s="611"/>
      <c r="DP30" s="611"/>
      <c r="DQ30" s="611"/>
      <c r="DR30" s="611"/>
      <c r="DS30" s="611"/>
      <c r="DT30" s="611"/>
      <c r="DU30" s="611"/>
      <c r="DV30" s="612"/>
      <c r="DW30" s="615">
        <v>13</v>
      </c>
      <c r="DX30" s="640"/>
      <c r="DY30" s="640"/>
      <c r="DZ30" s="640"/>
      <c r="EA30" s="640"/>
      <c r="EB30" s="640"/>
      <c r="EC30" s="641"/>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99.5</v>
      </c>
      <c r="BH31" s="654"/>
      <c r="BI31" s="654"/>
      <c r="BJ31" s="654"/>
      <c r="BK31" s="654"/>
      <c r="BL31" s="654"/>
      <c r="BM31" s="605">
        <v>98.7</v>
      </c>
      <c r="BN31" s="654"/>
      <c r="BO31" s="654"/>
      <c r="BP31" s="654"/>
      <c r="BQ31" s="655"/>
      <c r="BR31" s="666">
        <v>99.5</v>
      </c>
      <c r="BS31" s="654"/>
      <c r="BT31" s="654"/>
      <c r="BU31" s="654"/>
      <c r="BV31" s="654"/>
      <c r="BW31" s="654"/>
      <c r="BX31" s="605">
        <v>98.6</v>
      </c>
      <c r="BY31" s="654"/>
      <c r="BZ31" s="654"/>
      <c r="CA31" s="654"/>
      <c r="CB31" s="655"/>
      <c r="CD31" s="648"/>
      <c r="CE31" s="649"/>
      <c r="CF31" s="607" t="s">
        <v>301</v>
      </c>
      <c r="CG31" s="608"/>
      <c r="CH31" s="608"/>
      <c r="CI31" s="608"/>
      <c r="CJ31" s="608"/>
      <c r="CK31" s="608"/>
      <c r="CL31" s="608"/>
      <c r="CM31" s="608"/>
      <c r="CN31" s="608"/>
      <c r="CO31" s="608"/>
      <c r="CP31" s="608"/>
      <c r="CQ31" s="609"/>
      <c r="CR31" s="610">
        <v>153299</v>
      </c>
      <c r="CS31" s="642"/>
      <c r="CT31" s="642"/>
      <c r="CU31" s="642"/>
      <c r="CV31" s="642"/>
      <c r="CW31" s="642"/>
      <c r="CX31" s="642"/>
      <c r="CY31" s="643"/>
      <c r="CZ31" s="615">
        <v>0.4</v>
      </c>
      <c r="DA31" s="640"/>
      <c r="DB31" s="640"/>
      <c r="DC31" s="644"/>
      <c r="DD31" s="619">
        <v>153299</v>
      </c>
      <c r="DE31" s="642"/>
      <c r="DF31" s="642"/>
      <c r="DG31" s="642"/>
      <c r="DH31" s="642"/>
      <c r="DI31" s="642"/>
      <c r="DJ31" s="642"/>
      <c r="DK31" s="643"/>
      <c r="DL31" s="619">
        <v>153299</v>
      </c>
      <c r="DM31" s="642"/>
      <c r="DN31" s="642"/>
      <c r="DO31" s="642"/>
      <c r="DP31" s="642"/>
      <c r="DQ31" s="642"/>
      <c r="DR31" s="642"/>
      <c r="DS31" s="642"/>
      <c r="DT31" s="642"/>
      <c r="DU31" s="642"/>
      <c r="DV31" s="643"/>
      <c r="DW31" s="615">
        <v>0.7</v>
      </c>
      <c r="DX31" s="640"/>
      <c r="DY31" s="640"/>
      <c r="DZ31" s="640"/>
      <c r="EA31" s="640"/>
      <c r="EB31" s="640"/>
      <c r="EC31" s="641"/>
    </row>
    <row r="32" spans="2:133" ht="11.25" customHeight="1" x14ac:dyDescent="0.2">
      <c r="B32" s="607" t="s">
        <v>302</v>
      </c>
      <c r="C32" s="608"/>
      <c r="D32" s="608"/>
      <c r="E32" s="608"/>
      <c r="F32" s="608"/>
      <c r="G32" s="608"/>
      <c r="H32" s="608"/>
      <c r="I32" s="608"/>
      <c r="J32" s="608"/>
      <c r="K32" s="608"/>
      <c r="L32" s="608"/>
      <c r="M32" s="608"/>
      <c r="N32" s="608"/>
      <c r="O32" s="608"/>
      <c r="P32" s="608"/>
      <c r="Q32" s="609"/>
      <c r="R32" s="610">
        <v>3069203</v>
      </c>
      <c r="S32" s="611"/>
      <c r="T32" s="611"/>
      <c r="U32" s="611"/>
      <c r="V32" s="611"/>
      <c r="W32" s="611"/>
      <c r="X32" s="611"/>
      <c r="Y32" s="612"/>
      <c r="Z32" s="613">
        <v>8.1</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303</v>
      </c>
      <c r="AX32" s="607" t="s">
        <v>304</v>
      </c>
      <c r="AY32" s="608"/>
      <c r="AZ32" s="608"/>
      <c r="BA32" s="608"/>
      <c r="BB32" s="608"/>
      <c r="BC32" s="608"/>
      <c r="BD32" s="608"/>
      <c r="BE32" s="608"/>
      <c r="BF32" s="609"/>
      <c r="BG32" s="667">
        <v>99.2</v>
      </c>
      <c r="BH32" s="642"/>
      <c r="BI32" s="642"/>
      <c r="BJ32" s="642"/>
      <c r="BK32" s="642"/>
      <c r="BL32" s="642"/>
      <c r="BM32" s="616">
        <v>98.3</v>
      </c>
      <c r="BN32" s="642"/>
      <c r="BO32" s="642"/>
      <c r="BP32" s="642"/>
      <c r="BQ32" s="665"/>
      <c r="BR32" s="667">
        <v>99.2</v>
      </c>
      <c r="BS32" s="642"/>
      <c r="BT32" s="642"/>
      <c r="BU32" s="642"/>
      <c r="BV32" s="642"/>
      <c r="BW32" s="642"/>
      <c r="BX32" s="616">
        <v>98.3</v>
      </c>
      <c r="BY32" s="642"/>
      <c r="BZ32" s="642"/>
      <c r="CA32" s="642"/>
      <c r="CB32" s="665"/>
      <c r="CD32" s="650"/>
      <c r="CE32" s="651"/>
      <c r="CF32" s="607" t="s">
        <v>305</v>
      </c>
      <c r="CG32" s="608"/>
      <c r="CH32" s="608"/>
      <c r="CI32" s="608"/>
      <c r="CJ32" s="608"/>
      <c r="CK32" s="608"/>
      <c r="CL32" s="608"/>
      <c r="CM32" s="608"/>
      <c r="CN32" s="608"/>
      <c r="CO32" s="608"/>
      <c r="CP32" s="608"/>
      <c r="CQ32" s="609"/>
      <c r="CR32" s="610">
        <v>2096</v>
      </c>
      <c r="CS32" s="611"/>
      <c r="CT32" s="611"/>
      <c r="CU32" s="611"/>
      <c r="CV32" s="611"/>
      <c r="CW32" s="611"/>
      <c r="CX32" s="611"/>
      <c r="CY32" s="612"/>
      <c r="CZ32" s="615">
        <v>0</v>
      </c>
      <c r="DA32" s="640"/>
      <c r="DB32" s="640"/>
      <c r="DC32" s="644"/>
      <c r="DD32" s="619">
        <v>2096</v>
      </c>
      <c r="DE32" s="611"/>
      <c r="DF32" s="611"/>
      <c r="DG32" s="611"/>
      <c r="DH32" s="611"/>
      <c r="DI32" s="611"/>
      <c r="DJ32" s="611"/>
      <c r="DK32" s="612"/>
      <c r="DL32" s="619">
        <v>2096</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306</v>
      </c>
      <c r="C33" s="608"/>
      <c r="D33" s="608"/>
      <c r="E33" s="608"/>
      <c r="F33" s="608"/>
      <c r="G33" s="608"/>
      <c r="H33" s="608"/>
      <c r="I33" s="608"/>
      <c r="J33" s="608"/>
      <c r="K33" s="608"/>
      <c r="L33" s="608"/>
      <c r="M33" s="608"/>
      <c r="N33" s="608"/>
      <c r="O33" s="608"/>
      <c r="P33" s="608"/>
      <c r="Q33" s="609"/>
      <c r="R33" s="610">
        <v>36220</v>
      </c>
      <c r="S33" s="611"/>
      <c r="T33" s="611"/>
      <c r="U33" s="611"/>
      <c r="V33" s="611"/>
      <c r="W33" s="611"/>
      <c r="X33" s="611"/>
      <c r="Y33" s="612"/>
      <c r="Z33" s="613">
        <v>0.1</v>
      </c>
      <c r="AA33" s="613"/>
      <c r="AB33" s="613"/>
      <c r="AC33" s="613"/>
      <c r="AD33" s="614">
        <v>30063</v>
      </c>
      <c r="AE33" s="614"/>
      <c r="AF33" s="614"/>
      <c r="AG33" s="614"/>
      <c r="AH33" s="614"/>
      <c r="AI33" s="614"/>
      <c r="AJ33" s="614"/>
      <c r="AK33" s="614"/>
      <c r="AL33" s="615">
        <v>0.1</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99.6</v>
      </c>
      <c r="BH33" s="669"/>
      <c r="BI33" s="669"/>
      <c r="BJ33" s="669"/>
      <c r="BK33" s="669"/>
      <c r="BL33" s="669"/>
      <c r="BM33" s="670">
        <v>98.9</v>
      </c>
      <c r="BN33" s="669"/>
      <c r="BO33" s="669"/>
      <c r="BP33" s="669"/>
      <c r="BQ33" s="671"/>
      <c r="BR33" s="668">
        <v>99.6</v>
      </c>
      <c r="BS33" s="669"/>
      <c r="BT33" s="669"/>
      <c r="BU33" s="669"/>
      <c r="BV33" s="669"/>
      <c r="BW33" s="669"/>
      <c r="BX33" s="670">
        <v>98.7</v>
      </c>
      <c r="BY33" s="669"/>
      <c r="BZ33" s="669"/>
      <c r="CA33" s="669"/>
      <c r="CB33" s="671"/>
      <c r="CD33" s="607" t="s">
        <v>308</v>
      </c>
      <c r="CE33" s="608"/>
      <c r="CF33" s="608"/>
      <c r="CG33" s="608"/>
      <c r="CH33" s="608"/>
      <c r="CI33" s="608"/>
      <c r="CJ33" s="608"/>
      <c r="CK33" s="608"/>
      <c r="CL33" s="608"/>
      <c r="CM33" s="608"/>
      <c r="CN33" s="608"/>
      <c r="CO33" s="608"/>
      <c r="CP33" s="608"/>
      <c r="CQ33" s="609"/>
      <c r="CR33" s="610">
        <v>14584783</v>
      </c>
      <c r="CS33" s="642"/>
      <c r="CT33" s="642"/>
      <c r="CU33" s="642"/>
      <c r="CV33" s="642"/>
      <c r="CW33" s="642"/>
      <c r="CX33" s="642"/>
      <c r="CY33" s="643"/>
      <c r="CZ33" s="615">
        <v>38.6</v>
      </c>
      <c r="DA33" s="640"/>
      <c r="DB33" s="640"/>
      <c r="DC33" s="644"/>
      <c r="DD33" s="619">
        <v>11689111</v>
      </c>
      <c r="DE33" s="642"/>
      <c r="DF33" s="642"/>
      <c r="DG33" s="642"/>
      <c r="DH33" s="642"/>
      <c r="DI33" s="642"/>
      <c r="DJ33" s="642"/>
      <c r="DK33" s="643"/>
      <c r="DL33" s="619">
        <v>8593966</v>
      </c>
      <c r="DM33" s="642"/>
      <c r="DN33" s="642"/>
      <c r="DO33" s="642"/>
      <c r="DP33" s="642"/>
      <c r="DQ33" s="642"/>
      <c r="DR33" s="642"/>
      <c r="DS33" s="642"/>
      <c r="DT33" s="642"/>
      <c r="DU33" s="642"/>
      <c r="DV33" s="643"/>
      <c r="DW33" s="615">
        <v>41.9</v>
      </c>
      <c r="DX33" s="640"/>
      <c r="DY33" s="640"/>
      <c r="DZ33" s="640"/>
      <c r="EA33" s="640"/>
      <c r="EB33" s="640"/>
      <c r="EC33" s="641"/>
    </row>
    <row r="34" spans="2:133" ht="11.25" customHeight="1" x14ac:dyDescent="0.2">
      <c r="B34" s="607" t="s">
        <v>309</v>
      </c>
      <c r="C34" s="608"/>
      <c r="D34" s="608"/>
      <c r="E34" s="608"/>
      <c r="F34" s="608"/>
      <c r="G34" s="608"/>
      <c r="H34" s="608"/>
      <c r="I34" s="608"/>
      <c r="J34" s="608"/>
      <c r="K34" s="608"/>
      <c r="L34" s="608"/>
      <c r="M34" s="608"/>
      <c r="N34" s="608"/>
      <c r="O34" s="608"/>
      <c r="P34" s="608"/>
      <c r="Q34" s="609"/>
      <c r="R34" s="610">
        <v>746527</v>
      </c>
      <c r="S34" s="611"/>
      <c r="T34" s="611"/>
      <c r="U34" s="611"/>
      <c r="V34" s="611"/>
      <c r="W34" s="611"/>
      <c r="X34" s="611"/>
      <c r="Y34" s="612"/>
      <c r="Z34" s="613">
        <v>2</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310</v>
      </c>
      <c r="CE34" s="608"/>
      <c r="CF34" s="608"/>
      <c r="CG34" s="608"/>
      <c r="CH34" s="608"/>
      <c r="CI34" s="608"/>
      <c r="CJ34" s="608"/>
      <c r="CK34" s="608"/>
      <c r="CL34" s="608"/>
      <c r="CM34" s="608"/>
      <c r="CN34" s="608"/>
      <c r="CO34" s="608"/>
      <c r="CP34" s="608"/>
      <c r="CQ34" s="609"/>
      <c r="CR34" s="610">
        <v>4075443</v>
      </c>
      <c r="CS34" s="611"/>
      <c r="CT34" s="611"/>
      <c r="CU34" s="611"/>
      <c r="CV34" s="611"/>
      <c r="CW34" s="611"/>
      <c r="CX34" s="611"/>
      <c r="CY34" s="612"/>
      <c r="CZ34" s="615">
        <v>10.8</v>
      </c>
      <c r="DA34" s="640"/>
      <c r="DB34" s="640"/>
      <c r="DC34" s="644"/>
      <c r="DD34" s="619">
        <v>3245111</v>
      </c>
      <c r="DE34" s="611"/>
      <c r="DF34" s="611"/>
      <c r="DG34" s="611"/>
      <c r="DH34" s="611"/>
      <c r="DI34" s="611"/>
      <c r="DJ34" s="611"/>
      <c r="DK34" s="612"/>
      <c r="DL34" s="619">
        <v>2797326</v>
      </c>
      <c r="DM34" s="611"/>
      <c r="DN34" s="611"/>
      <c r="DO34" s="611"/>
      <c r="DP34" s="611"/>
      <c r="DQ34" s="611"/>
      <c r="DR34" s="611"/>
      <c r="DS34" s="611"/>
      <c r="DT34" s="611"/>
      <c r="DU34" s="611"/>
      <c r="DV34" s="612"/>
      <c r="DW34" s="615">
        <v>13.7</v>
      </c>
      <c r="DX34" s="640"/>
      <c r="DY34" s="640"/>
      <c r="DZ34" s="640"/>
      <c r="EA34" s="640"/>
      <c r="EB34" s="640"/>
      <c r="EC34" s="641"/>
    </row>
    <row r="35" spans="2:133" ht="11.25" customHeight="1" x14ac:dyDescent="0.2">
      <c r="B35" s="607" t="s">
        <v>311</v>
      </c>
      <c r="C35" s="608"/>
      <c r="D35" s="608"/>
      <c r="E35" s="608"/>
      <c r="F35" s="608"/>
      <c r="G35" s="608"/>
      <c r="H35" s="608"/>
      <c r="I35" s="608"/>
      <c r="J35" s="608"/>
      <c r="K35" s="608"/>
      <c r="L35" s="608"/>
      <c r="M35" s="608"/>
      <c r="N35" s="608"/>
      <c r="O35" s="608"/>
      <c r="P35" s="608"/>
      <c r="Q35" s="609"/>
      <c r="R35" s="610">
        <v>768790</v>
      </c>
      <c r="S35" s="611"/>
      <c r="T35" s="611"/>
      <c r="U35" s="611"/>
      <c r="V35" s="611"/>
      <c r="W35" s="611"/>
      <c r="X35" s="611"/>
      <c r="Y35" s="612"/>
      <c r="Z35" s="613">
        <v>2</v>
      </c>
      <c r="AA35" s="613"/>
      <c r="AB35" s="613"/>
      <c r="AC35" s="613"/>
      <c r="AD35" s="614" t="s">
        <v>122</v>
      </c>
      <c r="AE35" s="614"/>
      <c r="AF35" s="614"/>
      <c r="AG35" s="614"/>
      <c r="AH35" s="614"/>
      <c r="AI35" s="614"/>
      <c r="AJ35" s="614"/>
      <c r="AK35" s="614"/>
      <c r="AL35" s="615" t="s">
        <v>122</v>
      </c>
      <c r="AM35" s="616"/>
      <c r="AN35" s="616"/>
      <c r="AO35" s="617"/>
      <c r="AP35" s="204"/>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313272</v>
      </c>
      <c r="CS35" s="642"/>
      <c r="CT35" s="642"/>
      <c r="CU35" s="642"/>
      <c r="CV35" s="642"/>
      <c r="CW35" s="642"/>
      <c r="CX35" s="642"/>
      <c r="CY35" s="643"/>
      <c r="CZ35" s="615">
        <v>0.8</v>
      </c>
      <c r="DA35" s="640"/>
      <c r="DB35" s="640"/>
      <c r="DC35" s="644"/>
      <c r="DD35" s="619">
        <v>241070</v>
      </c>
      <c r="DE35" s="642"/>
      <c r="DF35" s="642"/>
      <c r="DG35" s="642"/>
      <c r="DH35" s="642"/>
      <c r="DI35" s="642"/>
      <c r="DJ35" s="642"/>
      <c r="DK35" s="643"/>
      <c r="DL35" s="619">
        <v>237110</v>
      </c>
      <c r="DM35" s="642"/>
      <c r="DN35" s="642"/>
      <c r="DO35" s="642"/>
      <c r="DP35" s="642"/>
      <c r="DQ35" s="642"/>
      <c r="DR35" s="642"/>
      <c r="DS35" s="642"/>
      <c r="DT35" s="642"/>
      <c r="DU35" s="642"/>
      <c r="DV35" s="643"/>
      <c r="DW35" s="615">
        <v>1.2</v>
      </c>
      <c r="DX35" s="640"/>
      <c r="DY35" s="640"/>
      <c r="DZ35" s="640"/>
      <c r="EA35" s="640"/>
      <c r="EB35" s="640"/>
      <c r="EC35" s="641"/>
    </row>
    <row r="36" spans="2:133" ht="11.25" customHeight="1" x14ac:dyDescent="0.2">
      <c r="B36" s="607" t="s">
        <v>315</v>
      </c>
      <c r="C36" s="608"/>
      <c r="D36" s="608"/>
      <c r="E36" s="608"/>
      <c r="F36" s="608"/>
      <c r="G36" s="608"/>
      <c r="H36" s="608"/>
      <c r="I36" s="608"/>
      <c r="J36" s="608"/>
      <c r="K36" s="608"/>
      <c r="L36" s="608"/>
      <c r="M36" s="608"/>
      <c r="N36" s="608"/>
      <c r="O36" s="608"/>
      <c r="P36" s="608"/>
      <c r="Q36" s="609"/>
      <c r="R36" s="610">
        <v>328568</v>
      </c>
      <c r="S36" s="611"/>
      <c r="T36" s="611"/>
      <c r="U36" s="611"/>
      <c r="V36" s="611"/>
      <c r="W36" s="611"/>
      <c r="X36" s="611"/>
      <c r="Y36" s="612"/>
      <c r="Z36" s="613">
        <v>0.9</v>
      </c>
      <c r="AA36" s="613"/>
      <c r="AB36" s="613"/>
      <c r="AC36" s="613"/>
      <c r="AD36" s="614" t="s">
        <v>122</v>
      </c>
      <c r="AE36" s="614"/>
      <c r="AF36" s="614"/>
      <c r="AG36" s="614"/>
      <c r="AH36" s="614"/>
      <c r="AI36" s="614"/>
      <c r="AJ36" s="614"/>
      <c r="AK36" s="614"/>
      <c r="AL36" s="615" t="s">
        <v>122</v>
      </c>
      <c r="AM36" s="616"/>
      <c r="AN36" s="616"/>
      <c r="AO36" s="617"/>
      <c r="AP36" s="204"/>
      <c r="AQ36" s="676" t="s">
        <v>316</v>
      </c>
      <c r="AR36" s="677"/>
      <c r="AS36" s="677"/>
      <c r="AT36" s="677"/>
      <c r="AU36" s="677"/>
      <c r="AV36" s="677"/>
      <c r="AW36" s="677"/>
      <c r="AX36" s="677"/>
      <c r="AY36" s="678"/>
      <c r="AZ36" s="599">
        <v>5764778</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307645</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5326785</v>
      </c>
      <c r="CS36" s="611"/>
      <c r="CT36" s="611"/>
      <c r="CU36" s="611"/>
      <c r="CV36" s="611"/>
      <c r="CW36" s="611"/>
      <c r="CX36" s="611"/>
      <c r="CY36" s="612"/>
      <c r="CZ36" s="615">
        <v>14.1</v>
      </c>
      <c r="DA36" s="640"/>
      <c r="DB36" s="640"/>
      <c r="DC36" s="644"/>
      <c r="DD36" s="619">
        <v>4834567</v>
      </c>
      <c r="DE36" s="611"/>
      <c r="DF36" s="611"/>
      <c r="DG36" s="611"/>
      <c r="DH36" s="611"/>
      <c r="DI36" s="611"/>
      <c r="DJ36" s="611"/>
      <c r="DK36" s="612"/>
      <c r="DL36" s="619">
        <v>2774752</v>
      </c>
      <c r="DM36" s="611"/>
      <c r="DN36" s="611"/>
      <c r="DO36" s="611"/>
      <c r="DP36" s="611"/>
      <c r="DQ36" s="611"/>
      <c r="DR36" s="611"/>
      <c r="DS36" s="611"/>
      <c r="DT36" s="611"/>
      <c r="DU36" s="611"/>
      <c r="DV36" s="612"/>
      <c r="DW36" s="615">
        <v>13.5</v>
      </c>
      <c r="DX36" s="640"/>
      <c r="DY36" s="640"/>
      <c r="DZ36" s="640"/>
      <c r="EA36" s="640"/>
      <c r="EB36" s="640"/>
      <c r="EC36" s="641"/>
    </row>
    <row r="37" spans="2:133" ht="11.25" customHeight="1" x14ac:dyDescent="0.2">
      <c r="B37" s="607" t="s">
        <v>319</v>
      </c>
      <c r="C37" s="608"/>
      <c r="D37" s="608"/>
      <c r="E37" s="608"/>
      <c r="F37" s="608"/>
      <c r="G37" s="608"/>
      <c r="H37" s="608"/>
      <c r="I37" s="608"/>
      <c r="J37" s="608"/>
      <c r="K37" s="608"/>
      <c r="L37" s="608"/>
      <c r="M37" s="608"/>
      <c r="N37" s="608"/>
      <c r="O37" s="608"/>
      <c r="P37" s="608"/>
      <c r="Q37" s="609"/>
      <c r="R37" s="610">
        <v>826306</v>
      </c>
      <c r="S37" s="611"/>
      <c r="T37" s="611"/>
      <c r="U37" s="611"/>
      <c r="V37" s="611"/>
      <c r="W37" s="611"/>
      <c r="X37" s="611"/>
      <c r="Y37" s="612"/>
      <c r="Z37" s="613">
        <v>2.2000000000000002</v>
      </c>
      <c r="AA37" s="613"/>
      <c r="AB37" s="613"/>
      <c r="AC37" s="613"/>
      <c r="AD37" s="614">
        <v>8919</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959680</v>
      </c>
      <c r="BA37" s="611"/>
      <c r="BB37" s="611"/>
      <c r="BC37" s="611"/>
      <c r="BD37" s="642"/>
      <c r="BE37" s="642"/>
      <c r="BF37" s="665"/>
      <c r="BG37" s="607" t="s">
        <v>321</v>
      </c>
      <c r="BH37" s="608"/>
      <c r="BI37" s="608"/>
      <c r="BJ37" s="608"/>
      <c r="BK37" s="608"/>
      <c r="BL37" s="608"/>
      <c r="BM37" s="608"/>
      <c r="BN37" s="608"/>
      <c r="BO37" s="608"/>
      <c r="BP37" s="608"/>
      <c r="BQ37" s="608"/>
      <c r="BR37" s="608"/>
      <c r="BS37" s="608"/>
      <c r="BT37" s="608"/>
      <c r="BU37" s="609"/>
      <c r="BV37" s="610">
        <v>185438</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617323</v>
      </c>
      <c r="CS37" s="642"/>
      <c r="CT37" s="642"/>
      <c r="CU37" s="642"/>
      <c r="CV37" s="642"/>
      <c r="CW37" s="642"/>
      <c r="CX37" s="642"/>
      <c r="CY37" s="643"/>
      <c r="CZ37" s="615">
        <v>1.6</v>
      </c>
      <c r="DA37" s="640"/>
      <c r="DB37" s="640"/>
      <c r="DC37" s="644"/>
      <c r="DD37" s="619">
        <v>617323</v>
      </c>
      <c r="DE37" s="642"/>
      <c r="DF37" s="642"/>
      <c r="DG37" s="642"/>
      <c r="DH37" s="642"/>
      <c r="DI37" s="642"/>
      <c r="DJ37" s="642"/>
      <c r="DK37" s="643"/>
      <c r="DL37" s="619">
        <v>607619</v>
      </c>
      <c r="DM37" s="642"/>
      <c r="DN37" s="642"/>
      <c r="DO37" s="642"/>
      <c r="DP37" s="642"/>
      <c r="DQ37" s="642"/>
      <c r="DR37" s="642"/>
      <c r="DS37" s="642"/>
      <c r="DT37" s="642"/>
      <c r="DU37" s="642"/>
      <c r="DV37" s="643"/>
      <c r="DW37" s="615">
        <v>3</v>
      </c>
      <c r="DX37" s="640"/>
      <c r="DY37" s="640"/>
      <c r="DZ37" s="640"/>
      <c r="EA37" s="640"/>
      <c r="EB37" s="640"/>
      <c r="EC37" s="641"/>
    </row>
    <row r="38" spans="2:133" ht="11.25" customHeight="1" x14ac:dyDescent="0.2">
      <c r="B38" s="607" t="s">
        <v>323</v>
      </c>
      <c r="C38" s="608"/>
      <c r="D38" s="608"/>
      <c r="E38" s="608"/>
      <c r="F38" s="608"/>
      <c r="G38" s="608"/>
      <c r="H38" s="608"/>
      <c r="I38" s="608"/>
      <c r="J38" s="608"/>
      <c r="K38" s="608"/>
      <c r="L38" s="608"/>
      <c r="M38" s="608"/>
      <c r="N38" s="608"/>
      <c r="O38" s="608"/>
      <c r="P38" s="608"/>
      <c r="Q38" s="609"/>
      <c r="R38" s="610">
        <v>1005420</v>
      </c>
      <c r="S38" s="611"/>
      <c r="T38" s="611"/>
      <c r="U38" s="611"/>
      <c r="V38" s="611"/>
      <c r="W38" s="611"/>
      <c r="X38" s="611"/>
      <c r="Y38" s="612"/>
      <c r="Z38" s="613">
        <v>2.7</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923590</v>
      </c>
      <c r="BA38" s="611"/>
      <c r="BB38" s="611"/>
      <c r="BC38" s="611"/>
      <c r="BD38" s="642"/>
      <c r="BE38" s="642"/>
      <c r="BF38" s="665"/>
      <c r="BG38" s="607" t="s">
        <v>325</v>
      </c>
      <c r="BH38" s="608"/>
      <c r="BI38" s="608"/>
      <c r="BJ38" s="608"/>
      <c r="BK38" s="608"/>
      <c r="BL38" s="608"/>
      <c r="BM38" s="608"/>
      <c r="BN38" s="608"/>
      <c r="BO38" s="608"/>
      <c r="BP38" s="608"/>
      <c r="BQ38" s="608"/>
      <c r="BR38" s="608"/>
      <c r="BS38" s="608"/>
      <c r="BT38" s="608"/>
      <c r="BU38" s="609"/>
      <c r="BV38" s="610">
        <v>9518</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3741244</v>
      </c>
      <c r="CS38" s="611"/>
      <c r="CT38" s="611"/>
      <c r="CU38" s="611"/>
      <c r="CV38" s="611"/>
      <c r="CW38" s="611"/>
      <c r="CX38" s="611"/>
      <c r="CY38" s="612"/>
      <c r="CZ38" s="615">
        <v>9.9</v>
      </c>
      <c r="DA38" s="640"/>
      <c r="DB38" s="640"/>
      <c r="DC38" s="644"/>
      <c r="DD38" s="619">
        <v>2926493</v>
      </c>
      <c r="DE38" s="611"/>
      <c r="DF38" s="611"/>
      <c r="DG38" s="611"/>
      <c r="DH38" s="611"/>
      <c r="DI38" s="611"/>
      <c r="DJ38" s="611"/>
      <c r="DK38" s="612"/>
      <c r="DL38" s="619">
        <v>2784778</v>
      </c>
      <c r="DM38" s="611"/>
      <c r="DN38" s="611"/>
      <c r="DO38" s="611"/>
      <c r="DP38" s="611"/>
      <c r="DQ38" s="611"/>
      <c r="DR38" s="611"/>
      <c r="DS38" s="611"/>
      <c r="DT38" s="611"/>
      <c r="DU38" s="611"/>
      <c r="DV38" s="612"/>
      <c r="DW38" s="615">
        <v>13.6</v>
      </c>
      <c r="DX38" s="640"/>
      <c r="DY38" s="640"/>
      <c r="DZ38" s="640"/>
      <c r="EA38" s="640"/>
      <c r="EB38" s="640"/>
      <c r="EC38" s="641"/>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v>140264</v>
      </c>
      <c r="BA39" s="611"/>
      <c r="BB39" s="611"/>
      <c r="BC39" s="611"/>
      <c r="BD39" s="642"/>
      <c r="BE39" s="642"/>
      <c r="BF39" s="665"/>
      <c r="BG39" s="607" t="s">
        <v>329</v>
      </c>
      <c r="BH39" s="608"/>
      <c r="BI39" s="608"/>
      <c r="BJ39" s="608"/>
      <c r="BK39" s="608"/>
      <c r="BL39" s="608"/>
      <c r="BM39" s="608"/>
      <c r="BN39" s="608"/>
      <c r="BO39" s="608"/>
      <c r="BP39" s="608"/>
      <c r="BQ39" s="608"/>
      <c r="BR39" s="608"/>
      <c r="BS39" s="608"/>
      <c r="BT39" s="608"/>
      <c r="BU39" s="609"/>
      <c r="BV39" s="610">
        <v>14153</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1007639</v>
      </c>
      <c r="CS39" s="642"/>
      <c r="CT39" s="642"/>
      <c r="CU39" s="642"/>
      <c r="CV39" s="642"/>
      <c r="CW39" s="642"/>
      <c r="CX39" s="642"/>
      <c r="CY39" s="643"/>
      <c r="CZ39" s="615">
        <v>2.7</v>
      </c>
      <c r="DA39" s="640"/>
      <c r="DB39" s="640"/>
      <c r="DC39" s="644"/>
      <c r="DD39" s="619">
        <v>441870</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331</v>
      </c>
      <c r="C40" s="608"/>
      <c r="D40" s="608"/>
      <c r="E40" s="608"/>
      <c r="F40" s="608"/>
      <c r="G40" s="608"/>
      <c r="H40" s="608"/>
      <c r="I40" s="608"/>
      <c r="J40" s="608"/>
      <c r="K40" s="608"/>
      <c r="L40" s="608"/>
      <c r="M40" s="608"/>
      <c r="N40" s="608"/>
      <c r="O40" s="608"/>
      <c r="P40" s="608"/>
      <c r="Q40" s="609"/>
      <c r="R40" s="610">
        <v>83820</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42"/>
      <c r="BE40" s="642"/>
      <c r="BF40" s="665"/>
      <c r="BG40" s="658" t="s">
        <v>333</v>
      </c>
      <c r="BH40" s="659"/>
      <c r="BI40" s="659"/>
      <c r="BJ40" s="659"/>
      <c r="BK40" s="659"/>
      <c r="BL40" s="205"/>
      <c r="BM40" s="608" t="s">
        <v>334</v>
      </c>
      <c r="BN40" s="608"/>
      <c r="BO40" s="608"/>
      <c r="BP40" s="608"/>
      <c r="BQ40" s="608"/>
      <c r="BR40" s="608"/>
      <c r="BS40" s="608"/>
      <c r="BT40" s="608"/>
      <c r="BU40" s="609"/>
      <c r="BV40" s="610">
        <v>113</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120400</v>
      </c>
      <c r="CS40" s="611"/>
      <c r="CT40" s="611"/>
      <c r="CU40" s="611"/>
      <c r="CV40" s="611"/>
      <c r="CW40" s="611"/>
      <c r="CX40" s="611"/>
      <c r="CY40" s="612"/>
      <c r="CZ40" s="615">
        <v>0.3</v>
      </c>
      <c r="DA40" s="640"/>
      <c r="DB40" s="640"/>
      <c r="DC40" s="644"/>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336</v>
      </c>
      <c r="C41" s="632"/>
      <c r="D41" s="632"/>
      <c r="E41" s="632"/>
      <c r="F41" s="632"/>
      <c r="G41" s="632"/>
      <c r="H41" s="632"/>
      <c r="I41" s="632"/>
      <c r="J41" s="632"/>
      <c r="K41" s="632"/>
      <c r="L41" s="632"/>
      <c r="M41" s="632"/>
      <c r="N41" s="632"/>
      <c r="O41" s="632"/>
      <c r="P41" s="632"/>
      <c r="Q41" s="633"/>
      <c r="R41" s="682">
        <v>37910031</v>
      </c>
      <c r="S41" s="683"/>
      <c r="T41" s="683"/>
      <c r="U41" s="683"/>
      <c r="V41" s="683"/>
      <c r="W41" s="683"/>
      <c r="X41" s="683"/>
      <c r="Y41" s="687"/>
      <c r="Z41" s="688">
        <v>100</v>
      </c>
      <c r="AA41" s="688"/>
      <c r="AB41" s="688"/>
      <c r="AC41" s="688"/>
      <c r="AD41" s="689">
        <v>20405967</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929853</v>
      </c>
      <c r="BA41" s="611"/>
      <c r="BB41" s="611"/>
      <c r="BC41" s="611"/>
      <c r="BD41" s="642"/>
      <c r="BE41" s="642"/>
      <c r="BF41" s="665"/>
      <c r="BG41" s="658"/>
      <c r="BH41" s="659"/>
      <c r="BI41" s="659"/>
      <c r="BJ41" s="659"/>
      <c r="BK41" s="659"/>
      <c r="BL41" s="205"/>
      <c r="BM41" s="608" t="s">
        <v>338</v>
      </c>
      <c r="BN41" s="608"/>
      <c r="BO41" s="608"/>
      <c r="BP41" s="608"/>
      <c r="BQ41" s="608"/>
      <c r="BR41" s="608"/>
      <c r="BS41" s="608"/>
      <c r="BT41" s="608"/>
      <c r="BU41" s="609"/>
      <c r="BV41" s="610">
        <v>1</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2811391</v>
      </c>
      <c r="BA42" s="683"/>
      <c r="BB42" s="683"/>
      <c r="BC42" s="683"/>
      <c r="BD42" s="669"/>
      <c r="BE42" s="669"/>
      <c r="BF42" s="671"/>
      <c r="BG42" s="660"/>
      <c r="BH42" s="661"/>
      <c r="BI42" s="661"/>
      <c r="BJ42" s="661"/>
      <c r="BK42" s="661"/>
      <c r="BL42" s="206"/>
      <c r="BM42" s="632" t="s">
        <v>341</v>
      </c>
      <c r="BN42" s="632"/>
      <c r="BO42" s="632"/>
      <c r="BP42" s="632"/>
      <c r="BQ42" s="632"/>
      <c r="BR42" s="632"/>
      <c r="BS42" s="632"/>
      <c r="BT42" s="632"/>
      <c r="BU42" s="633"/>
      <c r="BV42" s="682">
        <v>437</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1827487</v>
      </c>
      <c r="CS42" s="642"/>
      <c r="CT42" s="642"/>
      <c r="CU42" s="642"/>
      <c r="CV42" s="642"/>
      <c r="CW42" s="642"/>
      <c r="CX42" s="642"/>
      <c r="CY42" s="643"/>
      <c r="CZ42" s="615">
        <v>4.8</v>
      </c>
      <c r="DA42" s="640"/>
      <c r="DB42" s="640"/>
      <c r="DC42" s="644"/>
      <c r="DD42" s="619">
        <v>375002</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v>77625</v>
      </c>
      <c r="CS43" s="642"/>
      <c r="CT43" s="642"/>
      <c r="CU43" s="642"/>
      <c r="CV43" s="642"/>
      <c r="CW43" s="642"/>
      <c r="CX43" s="642"/>
      <c r="CY43" s="643"/>
      <c r="CZ43" s="615">
        <v>0.2</v>
      </c>
      <c r="DA43" s="640"/>
      <c r="DB43" s="640"/>
      <c r="DC43" s="644"/>
      <c r="DD43" s="619">
        <v>77625</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1827487</v>
      </c>
      <c r="CS44" s="611"/>
      <c r="CT44" s="611"/>
      <c r="CU44" s="611"/>
      <c r="CV44" s="611"/>
      <c r="CW44" s="611"/>
      <c r="CX44" s="611"/>
      <c r="CY44" s="612"/>
      <c r="CZ44" s="615">
        <v>4.8</v>
      </c>
      <c r="DA44" s="616"/>
      <c r="DB44" s="616"/>
      <c r="DC44" s="622"/>
      <c r="DD44" s="619">
        <v>375002</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746327</v>
      </c>
      <c r="CS45" s="642"/>
      <c r="CT45" s="642"/>
      <c r="CU45" s="642"/>
      <c r="CV45" s="642"/>
      <c r="CW45" s="642"/>
      <c r="CX45" s="642"/>
      <c r="CY45" s="643"/>
      <c r="CZ45" s="615">
        <v>2</v>
      </c>
      <c r="DA45" s="640"/>
      <c r="DB45" s="640"/>
      <c r="DC45" s="644"/>
      <c r="DD45" s="619">
        <v>70935</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349</v>
      </c>
      <c r="CG46" s="608"/>
      <c r="CH46" s="608"/>
      <c r="CI46" s="608"/>
      <c r="CJ46" s="608"/>
      <c r="CK46" s="608"/>
      <c r="CL46" s="608"/>
      <c r="CM46" s="608"/>
      <c r="CN46" s="608"/>
      <c r="CO46" s="608"/>
      <c r="CP46" s="608"/>
      <c r="CQ46" s="609"/>
      <c r="CR46" s="610">
        <v>1081160</v>
      </c>
      <c r="CS46" s="611"/>
      <c r="CT46" s="611"/>
      <c r="CU46" s="611"/>
      <c r="CV46" s="611"/>
      <c r="CW46" s="611"/>
      <c r="CX46" s="611"/>
      <c r="CY46" s="612"/>
      <c r="CZ46" s="615">
        <v>2.9</v>
      </c>
      <c r="DA46" s="616"/>
      <c r="DB46" s="616"/>
      <c r="DC46" s="622"/>
      <c r="DD46" s="619">
        <v>304067</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350</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352</v>
      </c>
      <c r="CE49" s="632"/>
      <c r="CF49" s="632"/>
      <c r="CG49" s="632"/>
      <c r="CH49" s="632"/>
      <c r="CI49" s="632"/>
      <c r="CJ49" s="632"/>
      <c r="CK49" s="632"/>
      <c r="CL49" s="632"/>
      <c r="CM49" s="632"/>
      <c r="CN49" s="632"/>
      <c r="CO49" s="632"/>
      <c r="CP49" s="632"/>
      <c r="CQ49" s="633"/>
      <c r="CR49" s="682">
        <v>37758607</v>
      </c>
      <c r="CS49" s="669"/>
      <c r="CT49" s="669"/>
      <c r="CU49" s="669"/>
      <c r="CV49" s="669"/>
      <c r="CW49" s="669"/>
      <c r="CX49" s="669"/>
      <c r="CY49" s="698"/>
      <c r="CZ49" s="690">
        <v>100</v>
      </c>
      <c r="DA49" s="699"/>
      <c r="DB49" s="699"/>
      <c r="DC49" s="700"/>
      <c r="DD49" s="701">
        <v>24111333</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GaaAwGg8we4J8WFYz80X1jvRRiQefmVx2PA36zZLBd/20FdGkDCxo4gkTv61Kc4fPhb2Ts89Ou6yYPncdIQ9zQ==" saltValue="/2ZTDy5A9Pz8pxLlCZWJ9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ageMargins left="0.59055118110236227" right="0" top="0.59055118110236227" bottom="0.59055118110236227" header="0.39370078740157483" footer="0.39370078740157483"/>
  <pageSetup paperSize="9" scale="59" orientation="landscape" horizontalDpi="12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3" t="s">
        <v>372</v>
      </c>
      <c r="DH5" s="754"/>
      <c r="DI5" s="754"/>
      <c r="DJ5" s="754"/>
      <c r="DK5" s="755"/>
      <c r="DL5" s="753" t="s">
        <v>373</v>
      </c>
      <c r="DM5" s="754"/>
      <c r="DN5" s="754"/>
      <c r="DO5" s="754"/>
      <c r="DP5" s="755"/>
      <c r="DQ5" s="720" t="s">
        <v>374</v>
      </c>
      <c r="DR5" s="721"/>
      <c r="DS5" s="721"/>
      <c r="DT5" s="721"/>
      <c r="DU5" s="722"/>
      <c r="DV5" s="720" t="s">
        <v>365</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6"/>
      <c r="DH6" s="757"/>
      <c r="DI6" s="757"/>
      <c r="DJ6" s="757"/>
      <c r="DK6" s="758"/>
      <c r="DL6" s="756"/>
      <c r="DM6" s="757"/>
      <c r="DN6" s="757"/>
      <c r="DO6" s="757"/>
      <c r="DP6" s="758"/>
      <c r="DQ6" s="723"/>
      <c r="DR6" s="724"/>
      <c r="DS6" s="724"/>
      <c r="DT6" s="724"/>
      <c r="DU6" s="725"/>
      <c r="DV6" s="723"/>
      <c r="DW6" s="724"/>
      <c r="DX6" s="724"/>
      <c r="DY6" s="724"/>
      <c r="DZ6" s="729"/>
      <c r="EA6" s="216"/>
    </row>
    <row r="7" spans="1:131" s="217" customFormat="1" ht="26.25" customHeight="1" thickTop="1" x14ac:dyDescent="0.2">
      <c r="A7" s="218">
        <v>1</v>
      </c>
      <c r="B7" s="739" t="s">
        <v>375</v>
      </c>
      <c r="C7" s="740"/>
      <c r="D7" s="740"/>
      <c r="E7" s="740"/>
      <c r="F7" s="740"/>
      <c r="G7" s="740"/>
      <c r="H7" s="740"/>
      <c r="I7" s="740"/>
      <c r="J7" s="740"/>
      <c r="K7" s="740"/>
      <c r="L7" s="740"/>
      <c r="M7" s="740"/>
      <c r="N7" s="740"/>
      <c r="O7" s="740"/>
      <c r="P7" s="741"/>
      <c r="Q7" s="742">
        <v>37910</v>
      </c>
      <c r="R7" s="743"/>
      <c r="S7" s="743"/>
      <c r="T7" s="743"/>
      <c r="U7" s="743"/>
      <c r="V7" s="743">
        <v>37759</v>
      </c>
      <c r="W7" s="743"/>
      <c r="X7" s="743"/>
      <c r="Y7" s="743"/>
      <c r="Z7" s="743"/>
      <c r="AA7" s="743">
        <v>151</v>
      </c>
      <c r="AB7" s="743"/>
      <c r="AC7" s="743"/>
      <c r="AD7" s="743"/>
      <c r="AE7" s="744"/>
      <c r="AF7" s="745">
        <v>12</v>
      </c>
      <c r="AG7" s="746"/>
      <c r="AH7" s="746"/>
      <c r="AI7" s="746"/>
      <c r="AJ7" s="747"/>
      <c r="AK7" s="748">
        <v>769</v>
      </c>
      <c r="AL7" s="749"/>
      <c r="AM7" s="749"/>
      <c r="AN7" s="749"/>
      <c r="AO7" s="749"/>
      <c r="AP7" s="749">
        <v>30070</v>
      </c>
      <c r="AQ7" s="749"/>
      <c r="AR7" s="749"/>
      <c r="AS7" s="749"/>
      <c r="AT7" s="749"/>
      <c r="AU7" s="750"/>
      <c r="AV7" s="750"/>
      <c r="AW7" s="750"/>
      <c r="AX7" s="750"/>
      <c r="AY7" s="751"/>
      <c r="AZ7" s="214"/>
      <c r="BA7" s="214"/>
      <c r="BB7" s="214"/>
      <c r="BC7" s="214"/>
      <c r="BD7" s="214"/>
      <c r="BE7" s="215"/>
      <c r="BF7" s="215"/>
      <c r="BG7" s="215"/>
      <c r="BH7" s="215"/>
      <c r="BI7" s="215"/>
      <c r="BJ7" s="215"/>
      <c r="BK7" s="215"/>
      <c r="BL7" s="215"/>
      <c r="BM7" s="215"/>
      <c r="BN7" s="215"/>
      <c r="BO7" s="215"/>
      <c r="BP7" s="215"/>
      <c r="BQ7" s="218">
        <v>1</v>
      </c>
      <c r="BR7" s="219"/>
      <c r="BS7" s="733" t="s">
        <v>554</v>
      </c>
      <c r="BT7" s="734"/>
      <c r="BU7" s="734"/>
      <c r="BV7" s="734"/>
      <c r="BW7" s="734"/>
      <c r="BX7" s="734"/>
      <c r="BY7" s="734"/>
      <c r="BZ7" s="734"/>
      <c r="CA7" s="734"/>
      <c r="CB7" s="734"/>
      <c r="CC7" s="734"/>
      <c r="CD7" s="734"/>
      <c r="CE7" s="734"/>
      <c r="CF7" s="734"/>
      <c r="CG7" s="752"/>
      <c r="CH7" s="730">
        <v>-5</v>
      </c>
      <c r="CI7" s="731"/>
      <c r="CJ7" s="731"/>
      <c r="CK7" s="731"/>
      <c r="CL7" s="732"/>
      <c r="CM7" s="730">
        <v>111</v>
      </c>
      <c r="CN7" s="731"/>
      <c r="CO7" s="731"/>
      <c r="CP7" s="731"/>
      <c r="CQ7" s="732"/>
      <c r="CR7" s="730">
        <v>50</v>
      </c>
      <c r="CS7" s="731"/>
      <c r="CT7" s="731"/>
      <c r="CU7" s="731"/>
      <c r="CV7" s="732"/>
      <c r="CW7" s="736">
        <v>55</v>
      </c>
      <c r="CX7" s="737"/>
      <c r="CY7" s="737"/>
      <c r="CZ7" s="737"/>
      <c r="DA7" s="738"/>
      <c r="DB7" s="730" t="s">
        <v>547</v>
      </c>
      <c r="DC7" s="731"/>
      <c r="DD7" s="731"/>
      <c r="DE7" s="731"/>
      <c r="DF7" s="732"/>
      <c r="DG7" s="730" t="s">
        <v>547</v>
      </c>
      <c r="DH7" s="731"/>
      <c r="DI7" s="731"/>
      <c r="DJ7" s="731"/>
      <c r="DK7" s="732"/>
      <c r="DL7" s="730" t="s">
        <v>547</v>
      </c>
      <c r="DM7" s="731"/>
      <c r="DN7" s="731"/>
      <c r="DO7" s="731"/>
      <c r="DP7" s="732"/>
      <c r="DQ7" s="730" t="s">
        <v>547</v>
      </c>
      <c r="DR7" s="731"/>
      <c r="DS7" s="731"/>
      <c r="DT7" s="731"/>
      <c r="DU7" s="732"/>
      <c r="DV7" s="733"/>
      <c r="DW7" s="734"/>
      <c r="DX7" s="734"/>
      <c r="DY7" s="734"/>
      <c r="DZ7" s="735"/>
      <c r="EA7" s="216"/>
    </row>
    <row r="8" spans="1:131" s="217" customFormat="1" ht="26.25" customHeight="1" x14ac:dyDescent="0.2">
      <c r="A8" s="220">
        <v>2</v>
      </c>
      <c r="B8" s="770"/>
      <c r="C8" s="771"/>
      <c r="D8" s="771"/>
      <c r="E8" s="771"/>
      <c r="F8" s="771"/>
      <c r="G8" s="771"/>
      <c r="H8" s="771"/>
      <c r="I8" s="771"/>
      <c r="J8" s="771"/>
      <c r="K8" s="771"/>
      <c r="L8" s="771"/>
      <c r="M8" s="771"/>
      <c r="N8" s="771"/>
      <c r="O8" s="771"/>
      <c r="P8" s="772"/>
      <c r="Q8" s="773"/>
      <c r="R8" s="774"/>
      <c r="S8" s="774"/>
      <c r="T8" s="774"/>
      <c r="U8" s="774"/>
      <c r="V8" s="774"/>
      <c r="W8" s="774"/>
      <c r="X8" s="774"/>
      <c r="Y8" s="774"/>
      <c r="Z8" s="774"/>
      <c r="AA8" s="774"/>
      <c r="AB8" s="774"/>
      <c r="AC8" s="774"/>
      <c r="AD8" s="774"/>
      <c r="AE8" s="775"/>
      <c r="AF8" s="776"/>
      <c r="AG8" s="777"/>
      <c r="AH8" s="777"/>
      <c r="AI8" s="777"/>
      <c r="AJ8" s="778"/>
      <c r="AK8" s="759"/>
      <c r="AL8" s="760"/>
      <c r="AM8" s="760"/>
      <c r="AN8" s="760"/>
      <c r="AO8" s="760"/>
      <c r="AP8" s="760"/>
      <c r="AQ8" s="760"/>
      <c r="AR8" s="760"/>
      <c r="AS8" s="760"/>
      <c r="AT8" s="760"/>
      <c r="AU8" s="761"/>
      <c r="AV8" s="761"/>
      <c r="AW8" s="761"/>
      <c r="AX8" s="761"/>
      <c r="AY8" s="762"/>
      <c r="AZ8" s="214"/>
      <c r="BA8" s="214"/>
      <c r="BB8" s="214"/>
      <c r="BC8" s="214"/>
      <c r="BD8" s="214"/>
      <c r="BE8" s="215"/>
      <c r="BF8" s="215"/>
      <c r="BG8" s="215"/>
      <c r="BH8" s="215"/>
      <c r="BI8" s="215"/>
      <c r="BJ8" s="215"/>
      <c r="BK8" s="215"/>
      <c r="BL8" s="215"/>
      <c r="BM8" s="215"/>
      <c r="BN8" s="215"/>
      <c r="BO8" s="215"/>
      <c r="BP8" s="215"/>
      <c r="BQ8" s="220">
        <v>2</v>
      </c>
      <c r="BR8" s="221"/>
      <c r="BS8" s="763"/>
      <c r="BT8" s="764"/>
      <c r="BU8" s="764"/>
      <c r="BV8" s="764"/>
      <c r="BW8" s="764"/>
      <c r="BX8" s="764"/>
      <c r="BY8" s="764"/>
      <c r="BZ8" s="764"/>
      <c r="CA8" s="764"/>
      <c r="CB8" s="764"/>
      <c r="CC8" s="764"/>
      <c r="CD8" s="764"/>
      <c r="CE8" s="764"/>
      <c r="CF8" s="764"/>
      <c r="CG8" s="765"/>
      <c r="CH8" s="766"/>
      <c r="CI8" s="767"/>
      <c r="CJ8" s="767"/>
      <c r="CK8" s="767"/>
      <c r="CL8" s="768"/>
      <c r="CM8" s="766"/>
      <c r="CN8" s="767"/>
      <c r="CO8" s="767"/>
      <c r="CP8" s="767"/>
      <c r="CQ8" s="768"/>
      <c r="CR8" s="766"/>
      <c r="CS8" s="767"/>
      <c r="CT8" s="767"/>
      <c r="CU8" s="767"/>
      <c r="CV8" s="768"/>
      <c r="CW8" s="766"/>
      <c r="CX8" s="767"/>
      <c r="CY8" s="767"/>
      <c r="CZ8" s="767"/>
      <c r="DA8" s="768"/>
      <c r="DB8" s="766"/>
      <c r="DC8" s="767"/>
      <c r="DD8" s="767"/>
      <c r="DE8" s="767"/>
      <c r="DF8" s="768"/>
      <c r="DG8" s="766"/>
      <c r="DH8" s="767"/>
      <c r="DI8" s="767"/>
      <c r="DJ8" s="767"/>
      <c r="DK8" s="768"/>
      <c r="DL8" s="766"/>
      <c r="DM8" s="767"/>
      <c r="DN8" s="767"/>
      <c r="DO8" s="767"/>
      <c r="DP8" s="768"/>
      <c r="DQ8" s="766"/>
      <c r="DR8" s="767"/>
      <c r="DS8" s="767"/>
      <c r="DT8" s="767"/>
      <c r="DU8" s="768"/>
      <c r="DV8" s="763"/>
      <c r="DW8" s="764"/>
      <c r="DX8" s="764"/>
      <c r="DY8" s="764"/>
      <c r="DZ8" s="769"/>
      <c r="EA8" s="216"/>
    </row>
    <row r="9" spans="1:131" s="217" customFormat="1" ht="26.25" customHeight="1" x14ac:dyDescent="0.2">
      <c r="A9" s="220">
        <v>3</v>
      </c>
      <c r="B9" s="770"/>
      <c r="C9" s="771"/>
      <c r="D9" s="771"/>
      <c r="E9" s="771"/>
      <c r="F9" s="771"/>
      <c r="G9" s="771"/>
      <c r="H9" s="771"/>
      <c r="I9" s="771"/>
      <c r="J9" s="771"/>
      <c r="K9" s="771"/>
      <c r="L9" s="771"/>
      <c r="M9" s="771"/>
      <c r="N9" s="771"/>
      <c r="O9" s="771"/>
      <c r="P9" s="772"/>
      <c r="Q9" s="773"/>
      <c r="R9" s="774"/>
      <c r="S9" s="774"/>
      <c r="T9" s="774"/>
      <c r="U9" s="774"/>
      <c r="V9" s="774"/>
      <c r="W9" s="774"/>
      <c r="X9" s="774"/>
      <c r="Y9" s="774"/>
      <c r="Z9" s="774"/>
      <c r="AA9" s="774"/>
      <c r="AB9" s="774"/>
      <c r="AC9" s="774"/>
      <c r="AD9" s="774"/>
      <c r="AE9" s="775"/>
      <c r="AF9" s="776"/>
      <c r="AG9" s="777"/>
      <c r="AH9" s="777"/>
      <c r="AI9" s="777"/>
      <c r="AJ9" s="778"/>
      <c r="AK9" s="759"/>
      <c r="AL9" s="760"/>
      <c r="AM9" s="760"/>
      <c r="AN9" s="760"/>
      <c r="AO9" s="760"/>
      <c r="AP9" s="760"/>
      <c r="AQ9" s="760"/>
      <c r="AR9" s="760"/>
      <c r="AS9" s="760"/>
      <c r="AT9" s="760"/>
      <c r="AU9" s="761"/>
      <c r="AV9" s="761"/>
      <c r="AW9" s="761"/>
      <c r="AX9" s="761"/>
      <c r="AY9" s="762"/>
      <c r="AZ9" s="214"/>
      <c r="BA9" s="214"/>
      <c r="BB9" s="214"/>
      <c r="BC9" s="214"/>
      <c r="BD9" s="214"/>
      <c r="BE9" s="215"/>
      <c r="BF9" s="215"/>
      <c r="BG9" s="215"/>
      <c r="BH9" s="215"/>
      <c r="BI9" s="215"/>
      <c r="BJ9" s="215"/>
      <c r="BK9" s="215"/>
      <c r="BL9" s="215"/>
      <c r="BM9" s="215"/>
      <c r="BN9" s="215"/>
      <c r="BO9" s="215"/>
      <c r="BP9" s="215"/>
      <c r="BQ9" s="220">
        <v>3</v>
      </c>
      <c r="BR9" s="221"/>
      <c r="BS9" s="763"/>
      <c r="BT9" s="764"/>
      <c r="BU9" s="764"/>
      <c r="BV9" s="764"/>
      <c r="BW9" s="764"/>
      <c r="BX9" s="764"/>
      <c r="BY9" s="764"/>
      <c r="BZ9" s="764"/>
      <c r="CA9" s="764"/>
      <c r="CB9" s="764"/>
      <c r="CC9" s="764"/>
      <c r="CD9" s="764"/>
      <c r="CE9" s="764"/>
      <c r="CF9" s="764"/>
      <c r="CG9" s="765"/>
      <c r="CH9" s="766"/>
      <c r="CI9" s="767"/>
      <c r="CJ9" s="767"/>
      <c r="CK9" s="767"/>
      <c r="CL9" s="768"/>
      <c r="CM9" s="766"/>
      <c r="CN9" s="767"/>
      <c r="CO9" s="767"/>
      <c r="CP9" s="767"/>
      <c r="CQ9" s="768"/>
      <c r="CR9" s="766"/>
      <c r="CS9" s="767"/>
      <c r="CT9" s="767"/>
      <c r="CU9" s="767"/>
      <c r="CV9" s="768"/>
      <c r="CW9" s="766"/>
      <c r="CX9" s="767"/>
      <c r="CY9" s="767"/>
      <c r="CZ9" s="767"/>
      <c r="DA9" s="768"/>
      <c r="DB9" s="766"/>
      <c r="DC9" s="767"/>
      <c r="DD9" s="767"/>
      <c r="DE9" s="767"/>
      <c r="DF9" s="768"/>
      <c r="DG9" s="766"/>
      <c r="DH9" s="767"/>
      <c r="DI9" s="767"/>
      <c r="DJ9" s="767"/>
      <c r="DK9" s="768"/>
      <c r="DL9" s="766"/>
      <c r="DM9" s="767"/>
      <c r="DN9" s="767"/>
      <c r="DO9" s="767"/>
      <c r="DP9" s="768"/>
      <c r="DQ9" s="766"/>
      <c r="DR9" s="767"/>
      <c r="DS9" s="767"/>
      <c r="DT9" s="767"/>
      <c r="DU9" s="768"/>
      <c r="DV9" s="763"/>
      <c r="DW9" s="764"/>
      <c r="DX9" s="764"/>
      <c r="DY9" s="764"/>
      <c r="DZ9" s="769"/>
      <c r="EA9" s="216"/>
    </row>
    <row r="10" spans="1:131" s="217" customFormat="1" ht="26.25" customHeight="1" x14ac:dyDescent="0.2">
      <c r="A10" s="220">
        <v>4</v>
      </c>
      <c r="B10" s="770"/>
      <c r="C10" s="771"/>
      <c r="D10" s="771"/>
      <c r="E10" s="771"/>
      <c r="F10" s="771"/>
      <c r="G10" s="771"/>
      <c r="H10" s="771"/>
      <c r="I10" s="771"/>
      <c r="J10" s="771"/>
      <c r="K10" s="771"/>
      <c r="L10" s="771"/>
      <c r="M10" s="771"/>
      <c r="N10" s="771"/>
      <c r="O10" s="771"/>
      <c r="P10" s="772"/>
      <c r="Q10" s="773"/>
      <c r="R10" s="774"/>
      <c r="S10" s="774"/>
      <c r="T10" s="774"/>
      <c r="U10" s="774"/>
      <c r="V10" s="774"/>
      <c r="W10" s="774"/>
      <c r="X10" s="774"/>
      <c r="Y10" s="774"/>
      <c r="Z10" s="774"/>
      <c r="AA10" s="774"/>
      <c r="AB10" s="774"/>
      <c r="AC10" s="774"/>
      <c r="AD10" s="774"/>
      <c r="AE10" s="775"/>
      <c r="AF10" s="776"/>
      <c r="AG10" s="777"/>
      <c r="AH10" s="777"/>
      <c r="AI10" s="777"/>
      <c r="AJ10" s="778"/>
      <c r="AK10" s="759"/>
      <c r="AL10" s="760"/>
      <c r="AM10" s="760"/>
      <c r="AN10" s="760"/>
      <c r="AO10" s="760"/>
      <c r="AP10" s="760"/>
      <c r="AQ10" s="760"/>
      <c r="AR10" s="760"/>
      <c r="AS10" s="760"/>
      <c r="AT10" s="760"/>
      <c r="AU10" s="761"/>
      <c r="AV10" s="761"/>
      <c r="AW10" s="761"/>
      <c r="AX10" s="761"/>
      <c r="AY10" s="762"/>
      <c r="AZ10" s="214"/>
      <c r="BA10" s="214"/>
      <c r="BB10" s="214"/>
      <c r="BC10" s="214"/>
      <c r="BD10" s="214"/>
      <c r="BE10" s="215"/>
      <c r="BF10" s="215"/>
      <c r="BG10" s="215"/>
      <c r="BH10" s="215"/>
      <c r="BI10" s="215"/>
      <c r="BJ10" s="215"/>
      <c r="BK10" s="215"/>
      <c r="BL10" s="215"/>
      <c r="BM10" s="215"/>
      <c r="BN10" s="215"/>
      <c r="BO10" s="215"/>
      <c r="BP10" s="215"/>
      <c r="BQ10" s="220">
        <v>4</v>
      </c>
      <c r="BR10" s="221"/>
      <c r="BS10" s="763"/>
      <c r="BT10" s="764"/>
      <c r="BU10" s="764"/>
      <c r="BV10" s="764"/>
      <c r="BW10" s="764"/>
      <c r="BX10" s="764"/>
      <c r="BY10" s="764"/>
      <c r="BZ10" s="764"/>
      <c r="CA10" s="764"/>
      <c r="CB10" s="764"/>
      <c r="CC10" s="764"/>
      <c r="CD10" s="764"/>
      <c r="CE10" s="764"/>
      <c r="CF10" s="764"/>
      <c r="CG10" s="765"/>
      <c r="CH10" s="766"/>
      <c r="CI10" s="767"/>
      <c r="CJ10" s="767"/>
      <c r="CK10" s="767"/>
      <c r="CL10" s="768"/>
      <c r="CM10" s="766"/>
      <c r="CN10" s="767"/>
      <c r="CO10" s="767"/>
      <c r="CP10" s="767"/>
      <c r="CQ10" s="768"/>
      <c r="CR10" s="766"/>
      <c r="CS10" s="767"/>
      <c r="CT10" s="767"/>
      <c r="CU10" s="767"/>
      <c r="CV10" s="768"/>
      <c r="CW10" s="766"/>
      <c r="CX10" s="767"/>
      <c r="CY10" s="767"/>
      <c r="CZ10" s="767"/>
      <c r="DA10" s="768"/>
      <c r="DB10" s="766"/>
      <c r="DC10" s="767"/>
      <c r="DD10" s="767"/>
      <c r="DE10" s="767"/>
      <c r="DF10" s="768"/>
      <c r="DG10" s="766"/>
      <c r="DH10" s="767"/>
      <c r="DI10" s="767"/>
      <c r="DJ10" s="767"/>
      <c r="DK10" s="768"/>
      <c r="DL10" s="766"/>
      <c r="DM10" s="767"/>
      <c r="DN10" s="767"/>
      <c r="DO10" s="767"/>
      <c r="DP10" s="768"/>
      <c r="DQ10" s="766"/>
      <c r="DR10" s="767"/>
      <c r="DS10" s="767"/>
      <c r="DT10" s="767"/>
      <c r="DU10" s="768"/>
      <c r="DV10" s="763"/>
      <c r="DW10" s="764"/>
      <c r="DX10" s="764"/>
      <c r="DY10" s="764"/>
      <c r="DZ10" s="769"/>
      <c r="EA10" s="216"/>
    </row>
    <row r="11" spans="1:131" s="217" customFormat="1" ht="26.25" customHeight="1" x14ac:dyDescent="0.2">
      <c r="A11" s="220">
        <v>5</v>
      </c>
      <c r="B11" s="770"/>
      <c r="C11" s="771"/>
      <c r="D11" s="771"/>
      <c r="E11" s="771"/>
      <c r="F11" s="771"/>
      <c r="G11" s="771"/>
      <c r="H11" s="771"/>
      <c r="I11" s="771"/>
      <c r="J11" s="771"/>
      <c r="K11" s="771"/>
      <c r="L11" s="771"/>
      <c r="M11" s="771"/>
      <c r="N11" s="771"/>
      <c r="O11" s="771"/>
      <c r="P11" s="772"/>
      <c r="Q11" s="773"/>
      <c r="R11" s="774"/>
      <c r="S11" s="774"/>
      <c r="T11" s="774"/>
      <c r="U11" s="774"/>
      <c r="V11" s="774"/>
      <c r="W11" s="774"/>
      <c r="X11" s="774"/>
      <c r="Y11" s="774"/>
      <c r="Z11" s="774"/>
      <c r="AA11" s="774"/>
      <c r="AB11" s="774"/>
      <c r="AC11" s="774"/>
      <c r="AD11" s="774"/>
      <c r="AE11" s="775"/>
      <c r="AF11" s="776"/>
      <c r="AG11" s="777"/>
      <c r="AH11" s="777"/>
      <c r="AI11" s="777"/>
      <c r="AJ11" s="778"/>
      <c r="AK11" s="759"/>
      <c r="AL11" s="760"/>
      <c r="AM11" s="760"/>
      <c r="AN11" s="760"/>
      <c r="AO11" s="760"/>
      <c r="AP11" s="760"/>
      <c r="AQ11" s="760"/>
      <c r="AR11" s="760"/>
      <c r="AS11" s="760"/>
      <c r="AT11" s="760"/>
      <c r="AU11" s="761"/>
      <c r="AV11" s="761"/>
      <c r="AW11" s="761"/>
      <c r="AX11" s="761"/>
      <c r="AY11" s="762"/>
      <c r="AZ11" s="214"/>
      <c r="BA11" s="214"/>
      <c r="BB11" s="214"/>
      <c r="BC11" s="214"/>
      <c r="BD11" s="214"/>
      <c r="BE11" s="215"/>
      <c r="BF11" s="215"/>
      <c r="BG11" s="215"/>
      <c r="BH11" s="215"/>
      <c r="BI11" s="215"/>
      <c r="BJ11" s="215"/>
      <c r="BK11" s="215"/>
      <c r="BL11" s="215"/>
      <c r="BM11" s="215"/>
      <c r="BN11" s="215"/>
      <c r="BO11" s="215"/>
      <c r="BP11" s="215"/>
      <c r="BQ11" s="220">
        <v>5</v>
      </c>
      <c r="BR11" s="221"/>
      <c r="BS11" s="763"/>
      <c r="BT11" s="764"/>
      <c r="BU11" s="764"/>
      <c r="BV11" s="764"/>
      <c r="BW11" s="764"/>
      <c r="BX11" s="764"/>
      <c r="BY11" s="764"/>
      <c r="BZ11" s="764"/>
      <c r="CA11" s="764"/>
      <c r="CB11" s="764"/>
      <c r="CC11" s="764"/>
      <c r="CD11" s="764"/>
      <c r="CE11" s="764"/>
      <c r="CF11" s="764"/>
      <c r="CG11" s="765"/>
      <c r="CH11" s="766"/>
      <c r="CI11" s="767"/>
      <c r="CJ11" s="767"/>
      <c r="CK11" s="767"/>
      <c r="CL11" s="768"/>
      <c r="CM11" s="766"/>
      <c r="CN11" s="767"/>
      <c r="CO11" s="767"/>
      <c r="CP11" s="767"/>
      <c r="CQ11" s="768"/>
      <c r="CR11" s="766"/>
      <c r="CS11" s="767"/>
      <c r="CT11" s="767"/>
      <c r="CU11" s="767"/>
      <c r="CV11" s="768"/>
      <c r="CW11" s="766"/>
      <c r="CX11" s="767"/>
      <c r="CY11" s="767"/>
      <c r="CZ11" s="767"/>
      <c r="DA11" s="768"/>
      <c r="DB11" s="766"/>
      <c r="DC11" s="767"/>
      <c r="DD11" s="767"/>
      <c r="DE11" s="767"/>
      <c r="DF11" s="768"/>
      <c r="DG11" s="766"/>
      <c r="DH11" s="767"/>
      <c r="DI11" s="767"/>
      <c r="DJ11" s="767"/>
      <c r="DK11" s="768"/>
      <c r="DL11" s="766"/>
      <c r="DM11" s="767"/>
      <c r="DN11" s="767"/>
      <c r="DO11" s="767"/>
      <c r="DP11" s="768"/>
      <c r="DQ11" s="766"/>
      <c r="DR11" s="767"/>
      <c r="DS11" s="767"/>
      <c r="DT11" s="767"/>
      <c r="DU11" s="768"/>
      <c r="DV11" s="763"/>
      <c r="DW11" s="764"/>
      <c r="DX11" s="764"/>
      <c r="DY11" s="764"/>
      <c r="DZ11" s="769"/>
      <c r="EA11" s="216"/>
    </row>
    <row r="12" spans="1:131" s="217" customFormat="1" ht="26.25" customHeight="1" x14ac:dyDescent="0.2">
      <c r="A12" s="220">
        <v>6</v>
      </c>
      <c r="B12" s="770"/>
      <c r="C12" s="771"/>
      <c r="D12" s="771"/>
      <c r="E12" s="771"/>
      <c r="F12" s="771"/>
      <c r="G12" s="771"/>
      <c r="H12" s="771"/>
      <c r="I12" s="771"/>
      <c r="J12" s="771"/>
      <c r="K12" s="771"/>
      <c r="L12" s="771"/>
      <c r="M12" s="771"/>
      <c r="N12" s="771"/>
      <c r="O12" s="771"/>
      <c r="P12" s="772"/>
      <c r="Q12" s="773"/>
      <c r="R12" s="774"/>
      <c r="S12" s="774"/>
      <c r="T12" s="774"/>
      <c r="U12" s="774"/>
      <c r="V12" s="774"/>
      <c r="W12" s="774"/>
      <c r="X12" s="774"/>
      <c r="Y12" s="774"/>
      <c r="Z12" s="774"/>
      <c r="AA12" s="774"/>
      <c r="AB12" s="774"/>
      <c r="AC12" s="774"/>
      <c r="AD12" s="774"/>
      <c r="AE12" s="775"/>
      <c r="AF12" s="776"/>
      <c r="AG12" s="777"/>
      <c r="AH12" s="777"/>
      <c r="AI12" s="777"/>
      <c r="AJ12" s="778"/>
      <c r="AK12" s="759"/>
      <c r="AL12" s="760"/>
      <c r="AM12" s="760"/>
      <c r="AN12" s="760"/>
      <c r="AO12" s="760"/>
      <c r="AP12" s="760"/>
      <c r="AQ12" s="760"/>
      <c r="AR12" s="760"/>
      <c r="AS12" s="760"/>
      <c r="AT12" s="760"/>
      <c r="AU12" s="761"/>
      <c r="AV12" s="761"/>
      <c r="AW12" s="761"/>
      <c r="AX12" s="761"/>
      <c r="AY12" s="762"/>
      <c r="AZ12" s="214"/>
      <c r="BA12" s="214"/>
      <c r="BB12" s="214"/>
      <c r="BC12" s="214"/>
      <c r="BD12" s="214"/>
      <c r="BE12" s="215"/>
      <c r="BF12" s="215"/>
      <c r="BG12" s="215"/>
      <c r="BH12" s="215"/>
      <c r="BI12" s="215"/>
      <c r="BJ12" s="215"/>
      <c r="BK12" s="215"/>
      <c r="BL12" s="215"/>
      <c r="BM12" s="215"/>
      <c r="BN12" s="215"/>
      <c r="BO12" s="215"/>
      <c r="BP12" s="215"/>
      <c r="BQ12" s="220">
        <v>6</v>
      </c>
      <c r="BR12" s="221"/>
      <c r="BS12" s="763"/>
      <c r="BT12" s="764"/>
      <c r="BU12" s="764"/>
      <c r="BV12" s="764"/>
      <c r="BW12" s="764"/>
      <c r="BX12" s="764"/>
      <c r="BY12" s="764"/>
      <c r="BZ12" s="764"/>
      <c r="CA12" s="764"/>
      <c r="CB12" s="764"/>
      <c r="CC12" s="764"/>
      <c r="CD12" s="764"/>
      <c r="CE12" s="764"/>
      <c r="CF12" s="764"/>
      <c r="CG12" s="765"/>
      <c r="CH12" s="766"/>
      <c r="CI12" s="767"/>
      <c r="CJ12" s="767"/>
      <c r="CK12" s="767"/>
      <c r="CL12" s="768"/>
      <c r="CM12" s="766"/>
      <c r="CN12" s="767"/>
      <c r="CO12" s="767"/>
      <c r="CP12" s="767"/>
      <c r="CQ12" s="768"/>
      <c r="CR12" s="766"/>
      <c r="CS12" s="767"/>
      <c r="CT12" s="767"/>
      <c r="CU12" s="767"/>
      <c r="CV12" s="768"/>
      <c r="CW12" s="766"/>
      <c r="CX12" s="767"/>
      <c r="CY12" s="767"/>
      <c r="CZ12" s="767"/>
      <c r="DA12" s="768"/>
      <c r="DB12" s="766"/>
      <c r="DC12" s="767"/>
      <c r="DD12" s="767"/>
      <c r="DE12" s="767"/>
      <c r="DF12" s="768"/>
      <c r="DG12" s="766"/>
      <c r="DH12" s="767"/>
      <c r="DI12" s="767"/>
      <c r="DJ12" s="767"/>
      <c r="DK12" s="768"/>
      <c r="DL12" s="766"/>
      <c r="DM12" s="767"/>
      <c r="DN12" s="767"/>
      <c r="DO12" s="767"/>
      <c r="DP12" s="768"/>
      <c r="DQ12" s="766"/>
      <c r="DR12" s="767"/>
      <c r="DS12" s="767"/>
      <c r="DT12" s="767"/>
      <c r="DU12" s="768"/>
      <c r="DV12" s="763"/>
      <c r="DW12" s="764"/>
      <c r="DX12" s="764"/>
      <c r="DY12" s="764"/>
      <c r="DZ12" s="769"/>
      <c r="EA12" s="216"/>
    </row>
    <row r="13" spans="1:131" s="217" customFormat="1" ht="26.25" customHeight="1" x14ac:dyDescent="0.2">
      <c r="A13" s="220">
        <v>7</v>
      </c>
      <c r="B13" s="770"/>
      <c r="C13" s="771"/>
      <c r="D13" s="771"/>
      <c r="E13" s="771"/>
      <c r="F13" s="771"/>
      <c r="G13" s="771"/>
      <c r="H13" s="771"/>
      <c r="I13" s="771"/>
      <c r="J13" s="771"/>
      <c r="K13" s="771"/>
      <c r="L13" s="771"/>
      <c r="M13" s="771"/>
      <c r="N13" s="771"/>
      <c r="O13" s="771"/>
      <c r="P13" s="772"/>
      <c r="Q13" s="773"/>
      <c r="R13" s="774"/>
      <c r="S13" s="774"/>
      <c r="T13" s="774"/>
      <c r="U13" s="774"/>
      <c r="V13" s="774"/>
      <c r="W13" s="774"/>
      <c r="X13" s="774"/>
      <c r="Y13" s="774"/>
      <c r="Z13" s="774"/>
      <c r="AA13" s="774"/>
      <c r="AB13" s="774"/>
      <c r="AC13" s="774"/>
      <c r="AD13" s="774"/>
      <c r="AE13" s="775"/>
      <c r="AF13" s="776"/>
      <c r="AG13" s="777"/>
      <c r="AH13" s="777"/>
      <c r="AI13" s="777"/>
      <c r="AJ13" s="778"/>
      <c r="AK13" s="759"/>
      <c r="AL13" s="760"/>
      <c r="AM13" s="760"/>
      <c r="AN13" s="760"/>
      <c r="AO13" s="760"/>
      <c r="AP13" s="760"/>
      <c r="AQ13" s="760"/>
      <c r="AR13" s="760"/>
      <c r="AS13" s="760"/>
      <c r="AT13" s="760"/>
      <c r="AU13" s="761"/>
      <c r="AV13" s="761"/>
      <c r="AW13" s="761"/>
      <c r="AX13" s="761"/>
      <c r="AY13" s="762"/>
      <c r="AZ13" s="214"/>
      <c r="BA13" s="214"/>
      <c r="BB13" s="214"/>
      <c r="BC13" s="214"/>
      <c r="BD13" s="214"/>
      <c r="BE13" s="215"/>
      <c r="BF13" s="215"/>
      <c r="BG13" s="215"/>
      <c r="BH13" s="215"/>
      <c r="BI13" s="215"/>
      <c r="BJ13" s="215"/>
      <c r="BK13" s="215"/>
      <c r="BL13" s="215"/>
      <c r="BM13" s="215"/>
      <c r="BN13" s="215"/>
      <c r="BO13" s="215"/>
      <c r="BP13" s="215"/>
      <c r="BQ13" s="220">
        <v>7</v>
      </c>
      <c r="BR13" s="221"/>
      <c r="BS13" s="763"/>
      <c r="BT13" s="764"/>
      <c r="BU13" s="764"/>
      <c r="BV13" s="764"/>
      <c r="BW13" s="764"/>
      <c r="BX13" s="764"/>
      <c r="BY13" s="764"/>
      <c r="BZ13" s="764"/>
      <c r="CA13" s="764"/>
      <c r="CB13" s="764"/>
      <c r="CC13" s="764"/>
      <c r="CD13" s="764"/>
      <c r="CE13" s="764"/>
      <c r="CF13" s="764"/>
      <c r="CG13" s="765"/>
      <c r="CH13" s="766"/>
      <c r="CI13" s="767"/>
      <c r="CJ13" s="767"/>
      <c r="CK13" s="767"/>
      <c r="CL13" s="768"/>
      <c r="CM13" s="766"/>
      <c r="CN13" s="767"/>
      <c r="CO13" s="767"/>
      <c r="CP13" s="767"/>
      <c r="CQ13" s="768"/>
      <c r="CR13" s="766"/>
      <c r="CS13" s="767"/>
      <c r="CT13" s="767"/>
      <c r="CU13" s="767"/>
      <c r="CV13" s="768"/>
      <c r="CW13" s="766"/>
      <c r="CX13" s="767"/>
      <c r="CY13" s="767"/>
      <c r="CZ13" s="767"/>
      <c r="DA13" s="768"/>
      <c r="DB13" s="766"/>
      <c r="DC13" s="767"/>
      <c r="DD13" s="767"/>
      <c r="DE13" s="767"/>
      <c r="DF13" s="768"/>
      <c r="DG13" s="766"/>
      <c r="DH13" s="767"/>
      <c r="DI13" s="767"/>
      <c r="DJ13" s="767"/>
      <c r="DK13" s="768"/>
      <c r="DL13" s="766"/>
      <c r="DM13" s="767"/>
      <c r="DN13" s="767"/>
      <c r="DO13" s="767"/>
      <c r="DP13" s="768"/>
      <c r="DQ13" s="766"/>
      <c r="DR13" s="767"/>
      <c r="DS13" s="767"/>
      <c r="DT13" s="767"/>
      <c r="DU13" s="768"/>
      <c r="DV13" s="763"/>
      <c r="DW13" s="764"/>
      <c r="DX13" s="764"/>
      <c r="DY13" s="764"/>
      <c r="DZ13" s="769"/>
      <c r="EA13" s="216"/>
    </row>
    <row r="14" spans="1:131" s="217" customFormat="1" ht="26.25" customHeight="1" x14ac:dyDescent="0.2">
      <c r="A14" s="220">
        <v>8</v>
      </c>
      <c r="B14" s="770"/>
      <c r="C14" s="771"/>
      <c r="D14" s="771"/>
      <c r="E14" s="771"/>
      <c r="F14" s="771"/>
      <c r="G14" s="771"/>
      <c r="H14" s="771"/>
      <c r="I14" s="771"/>
      <c r="J14" s="771"/>
      <c r="K14" s="771"/>
      <c r="L14" s="771"/>
      <c r="M14" s="771"/>
      <c r="N14" s="771"/>
      <c r="O14" s="771"/>
      <c r="P14" s="772"/>
      <c r="Q14" s="773"/>
      <c r="R14" s="774"/>
      <c r="S14" s="774"/>
      <c r="T14" s="774"/>
      <c r="U14" s="774"/>
      <c r="V14" s="774"/>
      <c r="W14" s="774"/>
      <c r="X14" s="774"/>
      <c r="Y14" s="774"/>
      <c r="Z14" s="774"/>
      <c r="AA14" s="774"/>
      <c r="AB14" s="774"/>
      <c r="AC14" s="774"/>
      <c r="AD14" s="774"/>
      <c r="AE14" s="775"/>
      <c r="AF14" s="776"/>
      <c r="AG14" s="777"/>
      <c r="AH14" s="777"/>
      <c r="AI14" s="777"/>
      <c r="AJ14" s="778"/>
      <c r="AK14" s="759"/>
      <c r="AL14" s="760"/>
      <c r="AM14" s="760"/>
      <c r="AN14" s="760"/>
      <c r="AO14" s="760"/>
      <c r="AP14" s="760"/>
      <c r="AQ14" s="760"/>
      <c r="AR14" s="760"/>
      <c r="AS14" s="760"/>
      <c r="AT14" s="760"/>
      <c r="AU14" s="761"/>
      <c r="AV14" s="761"/>
      <c r="AW14" s="761"/>
      <c r="AX14" s="761"/>
      <c r="AY14" s="762"/>
      <c r="AZ14" s="214"/>
      <c r="BA14" s="214"/>
      <c r="BB14" s="214"/>
      <c r="BC14" s="214"/>
      <c r="BD14" s="214"/>
      <c r="BE14" s="215"/>
      <c r="BF14" s="215"/>
      <c r="BG14" s="215"/>
      <c r="BH14" s="215"/>
      <c r="BI14" s="215"/>
      <c r="BJ14" s="215"/>
      <c r="BK14" s="215"/>
      <c r="BL14" s="215"/>
      <c r="BM14" s="215"/>
      <c r="BN14" s="215"/>
      <c r="BO14" s="215"/>
      <c r="BP14" s="215"/>
      <c r="BQ14" s="220">
        <v>8</v>
      </c>
      <c r="BR14" s="221"/>
      <c r="BS14" s="763"/>
      <c r="BT14" s="764"/>
      <c r="BU14" s="764"/>
      <c r="BV14" s="764"/>
      <c r="BW14" s="764"/>
      <c r="BX14" s="764"/>
      <c r="BY14" s="764"/>
      <c r="BZ14" s="764"/>
      <c r="CA14" s="764"/>
      <c r="CB14" s="764"/>
      <c r="CC14" s="764"/>
      <c r="CD14" s="764"/>
      <c r="CE14" s="764"/>
      <c r="CF14" s="764"/>
      <c r="CG14" s="765"/>
      <c r="CH14" s="766"/>
      <c r="CI14" s="767"/>
      <c r="CJ14" s="767"/>
      <c r="CK14" s="767"/>
      <c r="CL14" s="768"/>
      <c r="CM14" s="766"/>
      <c r="CN14" s="767"/>
      <c r="CO14" s="767"/>
      <c r="CP14" s="767"/>
      <c r="CQ14" s="768"/>
      <c r="CR14" s="766"/>
      <c r="CS14" s="767"/>
      <c r="CT14" s="767"/>
      <c r="CU14" s="767"/>
      <c r="CV14" s="768"/>
      <c r="CW14" s="766"/>
      <c r="CX14" s="767"/>
      <c r="CY14" s="767"/>
      <c r="CZ14" s="767"/>
      <c r="DA14" s="768"/>
      <c r="DB14" s="766"/>
      <c r="DC14" s="767"/>
      <c r="DD14" s="767"/>
      <c r="DE14" s="767"/>
      <c r="DF14" s="768"/>
      <c r="DG14" s="766"/>
      <c r="DH14" s="767"/>
      <c r="DI14" s="767"/>
      <c r="DJ14" s="767"/>
      <c r="DK14" s="768"/>
      <c r="DL14" s="766"/>
      <c r="DM14" s="767"/>
      <c r="DN14" s="767"/>
      <c r="DO14" s="767"/>
      <c r="DP14" s="768"/>
      <c r="DQ14" s="766"/>
      <c r="DR14" s="767"/>
      <c r="DS14" s="767"/>
      <c r="DT14" s="767"/>
      <c r="DU14" s="768"/>
      <c r="DV14" s="763"/>
      <c r="DW14" s="764"/>
      <c r="DX14" s="764"/>
      <c r="DY14" s="764"/>
      <c r="DZ14" s="769"/>
      <c r="EA14" s="216"/>
    </row>
    <row r="15" spans="1:131" s="217" customFormat="1" ht="26.25" customHeight="1" x14ac:dyDescent="0.2">
      <c r="A15" s="220">
        <v>9</v>
      </c>
      <c r="B15" s="770"/>
      <c r="C15" s="771"/>
      <c r="D15" s="771"/>
      <c r="E15" s="771"/>
      <c r="F15" s="771"/>
      <c r="G15" s="771"/>
      <c r="H15" s="771"/>
      <c r="I15" s="771"/>
      <c r="J15" s="771"/>
      <c r="K15" s="771"/>
      <c r="L15" s="771"/>
      <c r="M15" s="771"/>
      <c r="N15" s="771"/>
      <c r="O15" s="771"/>
      <c r="P15" s="772"/>
      <c r="Q15" s="773"/>
      <c r="R15" s="774"/>
      <c r="S15" s="774"/>
      <c r="T15" s="774"/>
      <c r="U15" s="774"/>
      <c r="V15" s="774"/>
      <c r="W15" s="774"/>
      <c r="X15" s="774"/>
      <c r="Y15" s="774"/>
      <c r="Z15" s="774"/>
      <c r="AA15" s="774"/>
      <c r="AB15" s="774"/>
      <c r="AC15" s="774"/>
      <c r="AD15" s="774"/>
      <c r="AE15" s="775"/>
      <c r="AF15" s="776"/>
      <c r="AG15" s="777"/>
      <c r="AH15" s="777"/>
      <c r="AI15" s="777"/>
      <c r="AJ15" s="778"/>
      <c r="AK15" s="759"/>
      <c r="AL15" s="760"/>
      <c r="AM15" s="760"/>
      <c r="AN15" s="760"/>
      <c r="AO15" s="760"/>
      <c r="AP15" s="760"/>
      <c r="AQ15" s="760"/>
      <c r="AR15" s="760"/>
      <c r="AS15" s="760"/>
      <c r="AT15" s="760"/>
      <c r="AU15" s="761"/>
      <c r="AV15" s="761"/>
      <c r="AW15" s="761"/>
      <c r="AX15" s="761"/>
      <c r="AY15" s="762"/>
      <c r="AZ15" s="214"/>
      <c r="BA15" s="214"/>
      <c r="BB15" s="214"/>
      <c r="BC15" s="214"/>
      <c r="BD15" s="214"/>
      <c r="BE15" s="215"/>
      <c r="BF15" s="215"/>
      <c r="BG15" s="215"/>
      <c r="BH15" s="215"/>
      <c r="BI15" s="215"/>
      <c r="BJ15" s="215"/>
      <c r="BK15" s="215"/>
      <c r="BL15" s="215"/>
      <c r="BM15" s="215"/>
      <c r="BN15" s="215"/>
      <c r="BO15" s="215"/>
      <c r="BP15" s="215"/>
      <c r="BQ15" s="220">
        <v>9</v>
      </c>
      <c r="BR15" s="221"/>
      <c r="BS15" s="763"/>
      <c r="BT15" s="764"/>
      <c r="BU15" s="764"/>
      <c r="BV15" s="764"/>
      <c r="BW15" s="764"/>
      <c r="BX15" s="764"/>
      <c r="BY15" s="764"/>
      <c r="BZ15" s="764"/>
      <c r="CA15" s="764"/>
      <c r="CB15" s="764"/>
      <c r="CC15" s="764"/>
      <c r="CD15" s="764"/>
      <c r="CE15" s="764"/>
      <c r="CF15" s="764"/>
      <c r="CG15" s="765"/>
      <c r="CH15" s="766"/>
      <c r="CI15" s="767"/>
      <c r="CJ15" s="767"/>
      <c r="CK15" s="767"/>
      <c r="CL15" s="768"/>
      <c r="CM15" s="766"/>
      <c r="CN15" s="767"/>
      <c r="CO15" s="767"/>
      <c r="CP15" s="767"/>
      <c r="CQ15" s="768"/>
      <c r="CR15" s="766"/>
      <c r="CS15" s="767"/>
      <c r="CT15" s="767"/>
      <c r="CU15" s="767"/>
      <c r="CV15" s="768"/>
      <c r="CW15" s="766"/>
      <c r="CX15" s="767"/>
      <c r="CY15" s="767"/>
      <c r="CZ15" s="767"/>
      <c r="DA15" s="768"/>
      <c r="DB15" s="766"/>
      <c r="DC15" s="767"/>
      <c r="DD15" s="767"/>
      <c r="DE15" s="767"/>
      <c r="DF15" s="768"/>
      <c r="DG15" s="766"/>
      <c r="DH15" s="767"/>
      <c r="DI15" s="767"/>
      <c r="DJ15" s="767"/>
      <c r="DK15" s="768"/>
      <c r="DL15" s="766"/>
      <c r="DM15" s="767"/>
      <c r="DN15" s="767"/>
      <c r="DO15" s="767"/>
      <c r="DP15" s="768"/>
      <c r="DQ15" s="766"/>
      <c r="DR15" s="767"/>
      <c r="DS15" s="767"/>
      <c r="DT15" s="767"/>
      <c r="DU15" s="768"/>
      <c r="DV15" s="763"/>
      <c r="DW15" s="764"/>
      <c r="DX15" s="764"/>
      <c r="DY15" s="764"/>
      <c r="DZ15" s="769"/>
      <c r="EA15" s="216"/>
    </row>
    <row r="16" spans="1:131" s="217" customFormat="1" ht="26.25" customHeight="1" x14ac:dyDescent="0.2">
      <c r="A16" s="220">
        <v>10</v>
      </c>
      <c r="B16" s="770"/>
      <c r="C16" s="771"/>
      <c r="D16" s="771"/>
      <c r="E16" s="771"/>
      <c r="F16" s="771"/>
      <c r="G16" s="771"/>
      <c r="H16" s="771"/>
      <c r="I16" s="771"/>
      <c r="J16" s="771"/>
      <c r="K16" s="771"/>
      <c r="L16" s="771"/>
      <c r="M16" s="771"/>
      <c r="N16" s="771"/>
      <c r="O16" s="771"/>
      <c r="P16" s="772"/>
      <c r="Q16" s="773"/>
      <c r="R16" s="774"/>
      <c r="S16" s="774"/>
      <c r="T16" s="774"/>
      <c r="U16" s="774"/>
      <c r="V16" s="774"/>
      <c r="W16" s="774"/>
      <c r="X16" s="774"/>
      <c r="Y16" s="774"/>
      <c r="Z16" s="774"/>
      <c r="AA16" s="774"/>
      <c r="AB16" s="774"/>
      <c r="AC16" s="774"/>
      <c r="AD16" s="774"/>
      <c r="AE16" s="775"/>
      <c r="AF16" s="776"/>
      <c r="AG16" s="777"/>
      <c r="AH16" s="777"/>
      <c r="AI16" s="777"/>
      <c r="AJ16" s="778"/>
      <c r="AK16" s="759"/>
      <c r="AL16" s="760"/>
      <c r="AM16" s="760"/>
      <c r="AN16" s="760"/>
      <c r="AO16" s="760"/>
      <c r="AP16" s="760"/>
      <c r="AQ16" s="760"/>
      <c r="AR16" s="760"/>
      <c r="AS16" s="760"/>
      <c r="AT16" s="760"/>
      <c r="AU16" s="761"/>
      <c r="AV16" s="761"/>
      <c r="AW16" s="761"/>
      <c r="AX16" s="761"/>
      <c r="AY16" s="762"/>
      <c r="AZ16" s="214"/>
      <c r="BA16" s="214"/>
      <c r="BB16" s="214"/>
      <c r="BC16" s="214"/>
      <c r="BD16" s="214"/>
      <c r="BE16" s="215"/>
      <c r="BF16" s="215"/>
      <c r="BG16" s="215"/>
      <c r="BH16" s="215"/>
      <c r="BI16" s="215"/>
      <c r="BJ16" s="215"/>
      <c r="BK16" s="215"/>
      <c r="BL16" s="215"/>
      <c r="BM16" s="215"/>
      <c r="BN16" s="215"/>
      <c r="BO16" s="215"/>
      <c r="BP16" s="215"/>
      <c r="BQ16" s="220">
        <v>10</v>
      </c>
      <c r="BR16" s="221"/>
      <c r="BS16" s="763"/>
      <c r="BT16" s="764"/>
      <c r="BU16" s="764"/>
      <c r="BV16" s="764"/>
      <c r="BW16" s="764"/>
      <c r="BX16" s="764"/>
      <c r="BY16" s="764"/>
      <c r="BZ16" s="764"/>
      <c r="CA16" s="764"/>
      <c r="CB16" s="764"/>
      <c r="CC16" s="764"/>
      <c r="CD16" s="764"/>
      <c r="CE16" s="764"/>
      <c r="CF16" s="764"/>
      <c r="CG16" s="765"/>
      <c r="CH16" s="766"/>
      <c r="CI16" s="767"/>
      <c r="CJ16" s="767"/>
      <c r="CK16" s="767"/>
      <c r="CL16" s="768"/>
      <c r="CM16" s="766"/>
      <c r="CN16" s="767"/>
      <c r="CO16" s="767"/>
      <c r="CP16" s="767"/>
      <c r="CQ16" s="768"/>
      <c r="CR16" s="766"/>
      <c r="CS16" s="767"/>
      <c r="CT16" s="767"/>
      <c r="CU16" s="767"/>
      <c r="CV16" s="768"/>
      <c r="CW16" s="766"/>
      <c r="CX16" s="767"/>
      <c r="CY16" s="767"/>
      <c r="CZ16" s="767"/>
      <c r="DA16" s="768"/>
      <c r="DB16" s="766"/>
      <c r="DC16" s="767"/>
      <c r="DD16" s="767"/>
      <c r="DE16" s="767"/>
      <c r="DF16" s="768"/>
      <c r="DG16" s="766"/>
      <c r="DH16" s="767"/>
      <c r="DI16" s="767"/>
      <c r="DJ16" s="767"/>
      <c r="DK16" s="768"/>
      <c r="DL16" s="766"/>
      <c r="DM16" s="767"/>
      <c r="DN16" s="767"/>
      <c r="DO16" s="767"/>
      <c r="DP16" s="768"/>
      <c r="DQ16" s="766"/>
      <c r="DR16" s="767"/>
      <c r="DS16" s="767"/>
      <c r="DT16" s="767"/>
      <c r="DU16" s="768"/>
      <c r="DV16" s="763"/>
      <c r="DW16" s="764"/>
      <c r="DX16" s="764"/>
      <c r="DY16" s="764"/>
      <c r="DZ16" s="769"/>
      <c r="EA16" s="216"/>
    </row>
    <row r="17" spans="1:131" s="217" customFormat="1" ht="26.25" customHeight="1" x14ac:dyDescent="0.2">
      <c r="A17" s="220">
        <v>11</v>
      </c>
      <c r="B17" s="770"/>
      <c r="C17" s="771"/>
      <c r="D17" s="771"/>
      <c r="E17" s="771"/>
      <c r="F17" s="771"/>
      <c r="G17" s="771"/>
      <c r="H17" s="771"/>
      <c r="I17" s="771"/>
      <c r="J17" s="771"/>
      <c r="K17" s="771"/>
      <c r="L17" s="771"/>
      <c r="M17" s="771"/>
      <c r="N17" s="771"/>
      <c r="O17" s="771"/>
      <c r="P17" s="772"/>
      <c r="Q17" s="773"/>
      <c r="R17" s="774"/>
      <c r="S17" s="774"/>
      <c r="T17" s="774"/>
      <c r="U17" s="774"/>
      <c r="V17" s="774"/>
      <c r="W17" s="774"/>
      <c r="X17" s="774"/>
      <c r="Y17" s="774"/>
      <c r="Z17" s="774"/>
      <c r="AA17" s="774"/>
      <c r="AB17" s="774"/>
      <c r="AC17" s="774"/>
      <c r="AD17" s="774"/>
      <c r="AE17" s="775"/>
      <c r="AF17" s="776"/>
      <c r="AG17" s="777"/>
      <c r="AH17" s="777"/>
      <c r="AI17" s="777"/>
      <c r="AJ17" s="778"/>
      <c r="AK17" s="759"/>
      <c r="AL17" s="760"/>
      <c r="AM17" s="760"/>
      <c r="AN17" s="760"/>
      <c r="AO17" s="760"/>
      <c r="AP17" s="760"/>
      <c r="AQ17" s="760"/>
      <c r="AR17" s="760"/>
      <c r="AS17" s="760"/>
      <c r="AT17" s="760"/>
      <c r="AU17" s="761"/>
      <c r="AV17" s="761"/>
      <c r="AW17" s="761"/>
      <c r="AX17" s="761"/>
      <c r="AY17" s="762"/>
      <c r="AZ17" s="214"/>
      <c r="BA17" s="214"/>
      <c r="BB17" s="214"/>
      <c r="BC17" s="214"/>
      <c r="BD17" s="214"/>
      <c r="BE17" s="215"/>
      <c r="BF17" s="215"/>
      <c r="BG17" s="215"/>
      <c r="BH17" s="215"/>
      <c r="BI17" s="215"/>
      <c r="BJ17" s="215"/>
      <c r="BK17" s="215"/>
      <c r="BL17" s="215"/>
      <c r="BM17" s="215"/>
      <c r="BN17" s="215"/>
      <c r="BO17" s="215"/>
      <c r="BP17" s="215"/>
      <c r="BQ17" s="220">
        <v>11</v>
      </c>
      <c r="BR17" s="221"/>
      <c r="BS17" s="763"/>
      <c r="BT17" s="764"/>
      <c r="BU17" s="764"/>
      <c r="BV17" s="764"/>
      <c r="BW17" s="764"/>
      <c r="BX17" s="764"/>
      <c r="BY17" s="764"/>
      <c r="BZ17" s="764"/>
      <c r="CA17" s="764"/>
      <c r="CB17" s="764"/>
      <c r="CC17" s="764"/>
      <c r="CD17" s="764"/>
      <c r="CE17" s="764"/>
      <c r="CF17" s="764"/>
      <c r="CG17" s="765"/>
      <c r="CH17" s="766"/>
      <c r="CI17" s="767"/>
      <c r="CJ17" s="767"/>
      <c r="CK17" s="767"/>
      <c r="CL17" s="768"/>
      <c r="CM17" s="766"/>
      <c r="CN17" s="767"/>
      <c r="CO17" s="767"/>
      <c r="CP17" s="767"/>
      <c r="CQ17" s="768"/>
      <c r="CR17" s="766"/>
      <c r="CS17" s="767"/>
      <c r="CT17" s="767"/>
      <c r="CU17" s="767"/>
      <c r="CV17" s="768"/>
      <c r="CW17" s="766"/>
      <c r="CX17" s="767"/>
      <c r="CY17" s="767"/>
      <c r="CZ17" s="767"/>
      <c r="DA17" s="768"/>
      <c r="DB17" s="766"/>
      <c r="DC17" s="767"/>
      <c r="DD17" s="767"/>
      <c r="DE17" s="767"/>
      <c r="DF17" s="768"/>
      <c r="DG17" s="766"/>
      <c r="DH17" s="767"/>
      <c r="DI17" s="767"/>
      <c r="DJ17" s="767"/>
      <c r="DK17" s="768"/>
      <c r="DL17" s="766"/>
      <c r="DM17" s="767"/>
      <c r="DN17" s="767"/>
      <c r="DO17" s="767"/>
      <c r="DP17" s="768"/>
      <c r="DQ17" s="766"/>
      <c r="DR17" s="767"/>
      <c r="DS17" s="767"/>
      <c r="DT17" s="767"/>
      <c r="DU17" s="768"/>
      <c r="DV17" s="763"/>
      <c r="DW17" s="764"/>
      <c r="DX17" s="764"/>
      <c r="DY17" s="764"/>
      <c r="DZ17" s="769"/>
      <c r="EA17" s="216"/>
    </row>
    <row r="18" spans="1:131" s="217" customFormat="1" ht="26.25" customHeight="1" x14ac:dyDescent="0.2">
      <c r="A18" s="220">
        <v>12</v>
      </c>
      <c r="B18" s="770"/>
      <c r="C18" s="771"/>
      <c r="D18" s="771"/>
      <c r="E18" s="771"/>
      <c r="F18" s="771"/>
      <c r="G18" s="771"/>
      <c r="H18" s="771"/>
      <c r="I18" s="771"/>
      <c r="J18" s="771"/>
      <c r="K18" s="771"/>
      <c r="L18" s="771"/>
      <c r="M18" s="771"/>
      <c r="N18" s="771"/>
      <c r="O18" s="771"/>
      <c r="P18" s="772"/>
      <c r="Q18" s="773"/>
      <c r="R18" s="774"/>
      <c r="S18" s="774"/>
      <c r="T18" s="774"/>
      <c r="U18" s="774"/>
      <c r="V18" s="774"/>
      <c r="W18" s="774"/>
      <c r="X18" s="774"/>
      <c r="Y18" s="774"/>
      <c r="Z18" s="774"/>
      <c r="AA18" s="774"/>
      <c r="AB18" s="774"/>
      <c r="AC18" s="774"/>
      <c r="AD18" s="774"/>
      <c r="AE18" s="775"/>
      <c r="AF18" s="776"/>
      <c r="AG18" s="777"/>
      <c r="AH18" s="777"/>
      <c r="AI18" s="777"/>
      <c r="AJ18" s="778"/>
      <c r="AK18" s="759"/>
      <c r="AL18" s="760"/>
      <c r="AM18" s="760"/>
      <c r="AN18" s="760"/>
      <c r="AO18" s="760"/>
      <c r="AP18" s="760"/>
      <c r="AQ18" s="760"/>
      <c r="AR18" s="760"/>
      <c r="AS18" s="760"/>
      <c r="AT18" s="760"/>
      <c r="AU18" s="761"/>
      <c r="AV18" s="761"/>
      <c r="AW18" s="761"/>
      <c r="AX18" s="761"/>
      <c r="AY18" s="762"/>
      <c r="AZ18" s="214"/>
      <c r="BA18" s="214"/>
      <c r="BB18" s="214"/>
      <c r="BC18" s="214"/>
      <c r="BD18" s="214"/>
      <c r="BE18" s="215"/>
      <c r="BF18" s="215"/>
      <c r="BG18" s="215"/>
      <c r="BH18" s="215"/>
      <c r="BI18" s="215"/>
      <c r="BJ18" s="215"/>
      <c r="BK18" s="215"/>
      <c r="BL18" s="215"/>
      <c r="BM18" s="215"/>
      <c r="BN18" s="215"/>
      <c r="BO18" s="215"/>
      <c r="BP18" s="215"/>
      <c r="BQ18" s="220">
        <v>12</v>
      </c>
      <c r="BR18" s="221"/>
      <c r="BS18" s="763"/>
      <c r="BT18" s="764"/>
      <c r="BU18" s="764"/>
      <c r="BV18" s="764"/>
      <c r="BW18" s="764"/>
      <c r="BX18" s="764"/>
      <c r="BY18" s="764"/>
      <c r="BZ18" s="764"/>
      <c r="CA18" s="764"/>
      <c r="CB18" s="764"/>
      <c r="CC18" s="764"/>
      <c r="CD18" s="764"/>
      <c r="CE18" s="764"/>
      <c r="CF18" s="764"/>
      <c r="CG18" s="765"/>
      <c r="CH18" s="766"/>
      <c r="CI18" s="767"/>
      <c r="CJ18" s="767"/>
      <c r="CK18" s="767"/>
      <c r="CL18" s="768"/>
      <c r="CM18" s="766"/>
      <c r="CN18" s="767"/>
      <c r="CO18" s="767"/>
      <c r="CP18" s="767"/>
      <c r="CQ18" s="768"/>
      <c r="CR18" s="766"/>
      <c r="CS18" s="767"/>
      <c r="CT18" s="767"/>
      <c r="CU18" s="767"/>
      <c r="CV18" s="768"/>
      <c r="CW18" s="766"/>
      <c r="CX18" s="767"/>
      <c r="CY18" s="767"/>
      <c r="CZ18" s="767"/>
      <c r="DA18" s="768"/>
      <c r="DB18" s="766"/>
      <c r="DC18" s="767"/>
      <c r="DD18" s="767"/>
      <c r="DE18" s="767"/>
      <c r="DF18" s="768"/>
      <c r="DG18" s="766"/>
      <c r="DH18" s="767"/>
      <c r="DI18" s="767"/>
      <c r="DJ18" s="767"/>
      <c r="DK18" s="768"/>
      <c r="DL18" s="766"/>
      <c r="DM18" s="767"/>
      <c r="DN18" s="767"/>
      <c r="DO18" s="767"/>
      <c r="DP18" s="768"/>
      <c r="DQ18" s="766"/>
      <c r="DR18" s="767"/>
      <c r="DS18" s="767"/>
      <c r="DT18" s="767"/>
      <c r="DU18" s="768"/>
      <c r="DV18" s="763"/>
      <c r="DW18" s="764"/>
      <c r="DX18" s="764"/>
      <c r="DY18" s="764"/>
      <c r="DZ18" s="769"/>
      <c r="EA18" s="216"/>
    </row>
    <row r="19" spans="1:131" s="217" customFormat="1" ht="26.25" customHeight="1" x14ac:dyDescent="0.2">
      <c r="A19" s="220">
        <v>13</v>
      </c>
      <c r="B19" s="770"/>
      <c r="C19" s="771"/>
      <c r="D19" s="771"/>
      <c r="E19" s="771"/>
      <c r="F19" s="771"/>
      <c r="G19" s="771"/>
      <c r="H19" s="771"/>
      <c r="I19" s="771"/>
      <c r="J19" s="771"/>
      <c r="K19" s="771"/>
      <c r="L19" s="771"/>
      <c r="M19" s="771"/>
      <c r="N19" s="771"/>
      <c r="O19" s="771"/>
      <c r="P19" s="772"/>
      <c r="Q19" s="773"/>
      <c r="R19" s="774"/>
      <c r="S19" s="774"/>
      <c r="T19" s="774"/>
      <c r="U19" s="774"/>
      <c r="V19" s="774"/>
      <c r="W19" s="774"/>
      <c r="X19" s="774"/>
      <c r="Y19" s="774"/>
      <c r="Z19" s="774"/>
      <c r="AA19" s="774"/>
      <c r="AB19" s="774"/>
      <c r="AC19" s="774"/>
      <c r="AD19" s="774"/>
      <c r="AE19" s="775"/>
      <c r="AF19" s="776"/>
      <c r="AG19" s="777"/>
      <c r="AH19" s="777"/>
      <c r="AI19" s="777"/>
      <c r="AJ19" s="778"/>
      <c r="AK19" s="759"/>
      <c r="AL19" s="760"/>
      <c r="AM19" s="760"/>
      <c r="AN19" s="760"/>
      <c r="AO19" s="760"/>
      <c r="AP19" s="760"/>
      <c r="AQ19" s="760"/>
      <c r="AR19" s="760"/>
      <c r="AS19" s="760"/>
      <c r="AT19" s="760"/>
      <c r="AU19" s="761"/>
      <c r="AV19" s="761"/>
      <c r="AW19" s="761"/>
      <c r="AX19" s="761"/>
      <c r="AY19" s="762"/>
      <c r="AZ19" s="214"/>
      <c r="BA19" s="214"/>
      <c r="BB19" s="214"/>
      <c r="BC19" s="214"/>
      <c r="BD19" s="214"/>
      <c r="BE19" s="215"/>
      <c r="BF19" s="215"/>
      <c r="BG19" s="215"/>
      <c r="BH19" s="215"/>
      <c r="BI19" s="215"/>
      <c r="BJ19" s="215"/>
      <c r="BK19" s="215"/>
      <c r="BL19" s="215"/>
      <c r="BM19" s="215"/>
      <c r="BN19" s="215"/>
      <c r="BO19" s="215"/>
      <c r="BP19" s="215"/>
      <c r="BQ19" s="220">
        <v>13</v>
      </c>
      <c r="BR19" s="221"/>
      <c r="BS19" s="763"/>
      <c r="BT19" s="764"/>
      <c r="BU19" s="764"/>
      <c r="BV19" s="764"/>
      <c r="BW19" s="764"/>
      <c r="BX19" s="764"/>
      <c r="BY19" s="764"/>
      <c r="BZ19" s="764"/>
      <c r="CA19" s="764"/>
      <c r="CB19" s="764"/>
      <c r="CC19" s="764"/>
      <c r="CD19" s="764"/>
      <c r="CE19" s="764"/>
      <c r="CF19" s="764"/>
      <c r="CG19" s="765"/>
      <c r="CH19" s="766"/>
      <c r="CI19" s="767"/>
      <c r="CJ19" s="767"/>
      <c r="CK19" s="767"/>
      <c r="CL19" s="768"/>
      <c r="CM19" s="766"/>
      <c r="CN19" s="767"/>
      <c r="CO19" s="767"/>
      <c r="CP19" s="767"/>
      <c r="CQ19" s="768"/>
      <c r="CR19" s="766"/>
      <c r="CS19" s="767"/>
      <c r="CT19" s="767"/>
      <c r="CU19" s="767"/>
      <c r="CV19" s="768"/>
      <c r="CW19" s="766"/>
      <c r="CX19" s="767"/>
      <c r="CY19" s="767"/>
      <c r="CZ19" s="767"/>
      <c r="DA19" s="768"/>
      <c r="DB19" s="766"/>
      <c r="DC19" s="767"/>
      <c r="DD19" s="767"/>
      <c r="DE19" s="767"/>
      <c r="DF19" s="768"/>
      <c r="DG19" s="766"/>
      <c r="DH19" s="767"/>
      <c r="DI19" s="767"/>
      <c r="DJ19" s="767"/>
      <c r="DK19" s="768"/>
      <c r="DL19" s="766"/>
      <c r="DM19" s="767"/>
      <c r="DN19" s="767"/>
      <c r="DO19" s="767"/>
      <c r="DP19" s="768"/>
      <c r="DQ19" s="766"/>
      <c r="DR19" s="767"/>
      <c r="DS19" s="767"/>
      <c r="DT19" s="767"/>
      <c r="DU19" s="768"/>
      <c r="DV19" s="763"/>
      <c r="DW19" s="764"/>
      <c r="DX19" s="764"/>
      <c r="DY19" s="764"/>
      <c r="DZ19" s="769"/>
      <c r="EA19" s="216"/>
    </row>
    <row r="20" spans="1:131" s="217" customFormat="1" ht="26.25" customHeight="1" x14ac:dyDescent="0.2">
      <c r="A20" s="220">
        <v>14</v>
      </c>
      <c r="B20" s="770"/>
      <c r="C20" s="771"/>
      <c r="D20" s="771"/>
      <c r="E20" s="771"/>
      <c r="F20" s="771"/>
      <c r="G20" s="771"/>
      <c r="H20" s="771"/>
      <c r="I20" s="771"/>
      <c r="J20" s="771"/>
      <c r="K20" s="771"/>
      <c r="L20" s="771"/>
      <c r="M20" s="771"/>
      <c r="N20" s="771"/>
      <c r="O20" s="771"/>
      <c r="P20" s="772"/>
      <c r="Q20" s="773"/>
      <c r="R20" s="774"/>
      <c r="S20" s="774"/>
      <c r="T20" s="774"/>
      <c r="U20" s="774"/>
      <c r="V20" s="774"/>
      <c r="W20" s="774"/>
      <c r="X20" s="774"/>
      <c r="Y20" s="774"/>
      <c r="Z20" s="774"/>
      <c r="AA20" s="774"/>
      <c r="AB20" s="774"/>
      <c r="AC20" s="774"/>
      <c r="AD20" s="774"/>
      <c r="AE20" s="775"/>
      <c r="AF20" s="776"/>
      <c r="AG20" s="777"/>
      <c r="AH20" s="777"/>
      <c r="AI20" s="777"/>
      <c r="AJ20" s="778"/>
      <c r="AK20" s="759"/>
      <c r="AL20" s="760"/>
      <c r="AM20" s="760"/>
      <c r="AN20" s="760"/>
      <c r="AO20" s="760"/>
      <c r="AP20" s="760"/>
      <c r="AQ20" s="760"/>
      <c r="AR20" s="760"/>
      <c r="AS20" s="760"/>
      <c r="AT20" s="760"/>
      <c r="AU20" s="761"/>
      <c r="AV20" s="761"/>
      <c r="AW20" s="761"/>
      <c r="AX20" s="761"/>
      <c r="AY20" s="762"/>
      <c r="AZ20" s="214"/>
      <c r="BA20" s="214"/>
      <c r="BB20" s="214"/>
      <c r="BC20" s="214"/>
      <c r="BD20" s="214"/>
      <c r="BE20" s="215"/>
      <c r="BF20" s="215"/>
      <c r="BG20" s="215"/>
      <c r="BH20" s="215"/>
      <c r="BI20" s="215"/>
      <c r="BJ20" s="215"/>
      <c r="BK20" s="215"/>
      <c r="BL20" s="215"/>
      <c r="BM20" s="215"/>
      <c r="BN20" s="215"/>
      <c r="BO20" s="215"/>
      <c r="BP20" s="215"/>
      <c r="BQ20" s="220">
        <v>14</v>
      </c>
      <c r="BR20" s="221"/>
      <c r="BS20" s="763"/>
      <c r="BT20" s="764"/>
      <c r="BU20" s="764"/>
      <c r="BV20" s="764"/>
      <c r="BW20" s="764"/>
      <c r="BX20" s="764"/>
      <c r="BY20" s="764"/>
      <c r="BZ20" s="764"/>
      <c r="CA20" s="764"/>
      <c r="CB20" s="764"/>
      <c r="CC20" s="764"/>
      <c r="CD20" s="764"/>
      <c r="CE20" s="764"/>
      <c r="CF20" s="764"/>
      <c r="CG20" s="765"/>
      <c r="CH20" s="766"/>
      <c r="CI20" s="767"/>
      <c r="CJ20" s="767"/>
      <c r="CK20" s="767"/>
      <c r="CL20" s="768"/>
      <c r="CM20" s="766"/>
      <c r="CN20" s="767"/>
      <c r="CO20" s="767"/>
      <c r="CP20" s="767"/>
      <c r="CQ20" s="768"/>
      <c r="CR20" s="766"/>
      <c r="CS20" s="767"/>
      <c r="CT20" s="767"/>
      <c r="CU20" s="767"/>
      <c r="CV20" s="768"/>
      <c r="CW20" s="766"/>
      <c r="CX20" s="767"/>
      <c r="CY20" s="767"/>
      <c r="CZ20" s="767"/>
      <c r="DA20" s="768"/>
      <c r="DB20" s="766"/>
      <c r="DC20" s="767"/>
      <c r="DD20" s="767"/>
      <c r="DE20" s="767"/>
      <c r="DF20" s="768"/>
      <c r="DG20" s="766"/>
      <c r="DH20" s="767"/>
      <c r="DI20" s="767"/>
      <c r="DJ20" s="767"/>
      <c r="DK20" s="768"/>
      <c r="DL20" s="766"/>
      <c r="DM20" s="767"/>
      <c r="DN20" s="767"/>
      <c r="DO20" s="767"/>
      <c r="DP20" s="768"/>
      <c r="DQ20" s="766"/>
      <c r="DR20" s="767"/>
      <c r="DS20" s="767"/>
      <c r="DT20" s="767"/>
      <c r="DU20" s="768"/>
      <c r="DV20" s="763"/>
      <c r="DW20" s="764"/>
      <c r="DX20" s="764"/>
      <c r="DY20" s="764"/>
      <c r="DZ20" s="769"/>
      <c r="EA20" s="216"/>
    </row>
    <row r="21" spans="1:131" s="217" customFormat="1" ht="26.25" customHeight="1" thickBot="1" x14ac:dyDescent="0.25">
      <c r="A21" s="220">
        <v>15</v>
      </c>
      <c r="B21" s="770"/>
      <c r="C21" s="771"/>
      <c r="D21" s="771"/>
      <c r="E21" s="771"/>
      <c r="F21" s="771"/>
      <c r="G21" s="771"/>
      <c r="H21" s="771"/>
      <c r="I21" s="771"/>
      <c r="J21" s="771"/>
      <c r="K21" s="771"/>
      <c r="L21" s="771"/>
      <c r="M21" s="771"/>
      <c r="N21" s="771"/>
      <c r="O21" s="771"/>
      <c r="P21" s="772"/>
      <c r="Q21" s="773"/>
      <c r="R21" s="774"/>
      <c r="S21" s="774"/>
      <c r="T21" s="774"/>
      <c r="U21" s="774"/>
      <c r="V21" s="774"/>
      <c r="W21" s="774"/>
      <c r="X21" s="774"/>
      <c r="Y21" s="774"/>
      <c r="Z21" s="774"/>
      <c r="AA21" s="774"/>
      <c r="AB21" s="774"/>
      <c r="AC21" s="774"/>
      <c r="AD21" s="774"/>
      <c r="AE21" s="775"/>
      <c r="AF21" s="776"/>
      <c r="AG21" s="777"/>
      <c r="AH21" s="777"/>
      <c r="AI21" s="777"/>
      <c r="AJ21" s="778"/>
      <c r="AK21" s="759"/>
      <c r="AL21" s="760"/>
      <c r="AM21" s="760"/>
      <c r="AN21" s="760"/>
      <c r="AO21" s="760"/>
      <c r="AP21" s="760"/>
      <c r="AQ21" s="760"/>
      <c r="AR21" s="760"/>
      <c r="AS21" s="760"/>
      <c r="AT21" s="760"/>
      <c r="AU21" s="761"/>
      <c r="AV21" s="761"/>
      <c r="AW21" s="761"/>
      <c r="AX21" s="761"/>
      <c r="AY21" s="762"/>
      <c r="AZ21" s="214"/>
      <c r="BA21" s="214"/>
      <c r="BB21" s="214"/>
      <c r="BC21" s="214"/>
      <c r="BD21" s="214"/>
      <c r="BE21" s="215"/>
      <c r="BF21" s="215"/>
      <c r="BG21" s="215"/>
      <c r="BH21" s="215"/>
      <c r="BI21" s="215"/>
      <c r="BJ21" s="215"/>
      <c r="BK21" s="215"/>
      <c r="BL21" s="215"/>
      <c r="BM21" s="215"/>
      <c r="BN21" s="215"/>
      <c r="BO21" s="215"/>
      <c r="BP21" s="215"/>
      <c r="BQ21" s="220">
        <v>15</v>
      </c>
      <c r="BR21" s="221"/>
      <c r="BS21" s="763"/>
      <c r="BT21" s="764"/>
      <c r="BU21" s="764"/>
      <c r="BV21" s="764"/>
      <c r="BW21" s="764"/>
      <c r="BX21" s="764"/>
      <c r="BY21" s="764"/>
      <c r="BZ21" s="764"/>
      <c r="CA21" s="764"/>
      <c r="CB21" s="764"/>
      <c r="CC21" s="764"/>
      <c r="CD21" s="764"/>
      <c r="CE21" s="764"/>
      <c r="CF21" s="764"/>
      <c r="CG21" s="765"/>
      <c r="CH21" s="766"/>
      <c r="CI21" s="767"/>
      <c r="CJ21" s="767"/>
      <c r="CK21" s="767"/>
      <c r="CL21" s="768"/>
      <c r="CM21" s="766"/>
      <c r="CN21" s="767"/>
      <c r="CO21" s="767"/>
      <c r="CP21" s="767"/>
      <c r="CQ21" s="768"/>
      <c r="CR21" s="766"/>
      <c r="CS21" s="767"/>
      <c r="CT21" s="767"/>
      <c r="CU21" s="767"/>
      <c r="CV21" s="768"/>
      <c r="CW21" s="766"/>
      <c r="CX21" s="767"/>
      <c r="CY21" s="767"/>
      <c r="CZ21" s="767"/>
      <c r="DA21" s="768"/>
      <c r="DB21" s="766"/>
      <c r="DC21" s="767"/>
      <c r="DD21" s="767"/>
      <c r="DE21" s="767"/>
      <c r="DF21" s="768"/>
      <c r="DG21" s="766"/>
      <c r="DH21" s="767"/>
      <c r="DI21" s="767"/>
      <c r="DJ21" s="767"/>
      <c r="DK21" s="768"/>
      <c r="DL21" s="766"/>
      <c r="DM21" s="767"/>
      <c r="DN21" s="767"/>
      <c r="DO21" s="767"/>
      <c r="DP21" s="768"/>
      <c r="DQ21" s="766"/>
      <c r="DR21" s="767"/>
      <c r="DS21" s="767"/>
      <c r="DT21" s="767"/>
      <c r="DU21" s="768"/>
      <c r="DV21" s="763"/>
      <c r="DW21" s="764"/>
      <c r="DX21" s="764"/>
      <c r="DY21" s="764"/>
      <c r="DZ21" s="769"/>
      <c r="EA21" s="216"/>
    </row>
    <row r="22" spans="1:131" s="217" customFormat="1" ht="26.25" customHeight="1" x14ac:dyDescent="0.2">
      <c r="A22" s="220">
        <v>16</v>
      </c>
      <c r="B22" s="770"/>
      <c r="C22" s="771"/>
      <c r="D22" s="771"/>
      <c r="E22" s="771"/>
      <c r="F22" s="771"/>
      <c r="G22" s="771"/>
      <c r="H22" s="771"/>
      <c r="I22" s="771"/>
      <c r="J22" s="771"/>
      <c r="K22" s="771"/>
      <c r="L22" s="771"/>
      <c r="M22" s="771"/>
      <c r="N22" s="771"/>
      <c r="O22" s="771"/>
      <c r="P22" s="772"/>
      <c r="Q22" s="789"/>
      <c r="R22" s="790"/>
      <c r="S22" s="790"/>
      <c r="T22" s="790"/>
      <c r="U22" s="790"/>
      <c r="V22" s="790"/>
      <c r="W22" s="790"/>
      <c r="X22" s="790"/>
      <c r="Y22" s="790"/>
      <c r="Z22" s="790"/>
      <c r="AA22" s="790"/>
      <c r="AB22" s="790"/>
      <c r="AC22" s="790"/>
      <c r="AD22" s="790"/>
      <c r="AE22" s="791"/>
      <c r="AF22" s="776"/>
      <c r="AG22" s="777"/>
      <c r="AH22" s="777"/>
      <c r="AI22" s="777"/>
      <c r="AJ22" s="778"/>
      <c r="AK22" s="792"/>
      <c r="AL22" s="793"/>
      <c r="AM22" s="793"/>
      <c r="AN22" s="793"/>
      <c r="AO22" s="793"/>
      <c r="AP22" s="793"/>
      <c r="AQ22" s="793"/>
      <c r="AR22" s="793"/>
      <c r="AS22" s="793"/>
      <c r="AT22" s="793"/>
      <c r="AU22" s="794"/>
      <c r="AV22" s="794"/>
      <c r="AW22" s="794"/>
      <c r="AX22" s="794"/>
      <c r="AY22" s="795"/>
      <c r="AZ22" s="796" t="s">
        <v>376</v>
      </c>
      <c r="BA22" s="796"/>
      <c r="BB22" s="796"/>
      <c r="BC22" s="796"/>
      <c r="BD22" s="797"/>
      <c r="BE22" s="215"/>
      <c r="BF22" s="215"/>
      <c r="BG22" s="215"/>
      <c r="BH22" s="215"/>
      <c r="BI22" s="215"/>
      <c r="BJ22" s="215"/>
      <c r="BK22" s="215"/>
      <c r="BL22" s="215"/>
      <c r="BM22" s="215"/>
      <c r="BN22" s="215"/>
      <c r="BO22" s="215"/>
      <c r="BP22" s="215"/>
      <c r="BQ22" s="220">
        <v>16</v>
      </c>
      <c r="BR22" s="221"/>
      <c r="BS22" s="763"/>
      <c r="BT22" s="764"/>
      <c r="BU22" s="764"/>
      <c r="BV22" s="764"/>
      <c r="BW22" s="764"/>
      <c r="BX22" s="764"/>
      <c r="BY22" s="764"/>
      <c r="BZ22" s="764"/>
      <c r="CA22" s="764"/>
      <c r="CB22" s="764"/>
      <c r="CC22" s="764"/>
      <c r="CD22" s="764"/>
      <c r="CE22" s="764"/>
      <c r="CF22" s="764"/>
      <c r="CG22" s="765"/>
      <c r="CH22" s="766"/>
      <c r="CI22" s="767"/>
      <c r="CJ22" s="767"/>
      <c r="CK22" s="767"/>
      <c r="CL22" s="768"/>
      <c r="CM22" s="766"/>
      <c r="CN22" s="767"/>
      <c r="CO22" s="767"/>
      <c r="CP22" s="767"/>
      <c r="CQ22" s="768"/>
      <c r="CR22" s="766"/>
      <c r="CS22" s="767"/>
      <c r="CT22" s="767"/>
      <c r="CU22" s="767"/>
      <c r="CV22" s="768"/>
      <c r="CW22" s="766"/>
      <c r="CX22" s="767"/>
      <c r="CY22" s="767"/>
      <c r="CZ22" s="767"/>
      <c r="DA22" s="768"/>
      <c r="DB22" s="766"/>
      <c r="DC22" s="767"/>
      <c r="DD22" s="767"/>
      <c r="DE22" s="767"/>
      <c r="DF22" s="768"/>
      <c r="DG22" s="766"/>
      <c r="DH22" s="767"/>
      <c r="DI22" s="767"/>
      <c r="DJ22" s="767"/>
      <c r="DK22" s="768"/>
      <c r="DL22" s="766"/>
      <c r="DM22" s="767"/>
      <c r="DN22" s="767"/>
      <c r="DO22" s="767"/>
      <c r="DP22" s="768"/>
      <c r="DQ22" s="766"/>
      <c r="DR22" s="767"/>
      <c r="DS22" s="767"/>
      <c r="DT22" s="767"/>
      <c r="DU22" s="768"/>
      <c r="DV22" s="763"/>
      <c r="DW22" s="764"/>
      <c r="DX22" s="764"/>
      <c r="DY22" s="764"/>
      <c r="DZ22" s="769"/>
      <c r="EA22" s="216"/>
    </row>
    <row r="23" spans="1:131" s="217" customFormat="1" ht="26.25" customHeight="1" thickBot="1" x14ac:dyDescent="0.25">
      <c r="A23" s="222" t="s">
        <v>377</v>
      </c>
      <c r="B23" s="779" t="s">
        <v>378</v>
      </c>
      <c r="C23" s="780"/>
      <c r="D23" s="780"/>
      <c r="E23" s="780"/>
      <c r="F23" s="780"/>
      <c r="G23" s="780"/>
      <c r="H23" s="780"/>
      <c r="I23" s="780"/>
      <c r="J23" s="780"/>
      <c r="K23" s="780"/>
      <c r="L23" s="780"/>
      <c r="M23" s="780"/>
      <c r="N23" s="780"/>
      <c r="O23" s="780"/>
      <c r="P23" s="781"/>
      <c r="Q23" s="782">
        <v>37910</v>
      </c>
      <c r="R23" s="783"/>
      <c r="S23" s="783"/>
      <c r="T23" s="783"/>
      <c r="U23" s="783"/>
      <c r="V23" s="783">
        <v>37759</v>
      </c>
      <c r="W23" s="783"/>
      <c r="X23" s="783"/>
      <c r="Y23" s="783"/>
      <c r="Z23" s="783"/>
      <c r="AA23" s="783">
        <v>151</v>
      </c>
      <c r="AB23" s="783"/>
      <c r="AC23" s="783"/>
      <c r="AD23" s="783"/>
      <c r="AE23" s="784"/>
      <c r="AF23" s="785">
        <v>12</v>
      </c>
      <c r="AG23" s="783"/>
      <c r="AH23" s="783"/>
      <c r="AI23" s="783"/>
      <c r="AJ23" s="786"/>
      <c r="AK23" s="787"/>
      <c r="AL23" s="788"/>
      <c r="AM23" s="788"/>
      <c r="AN23" s="788"/>
      <c r="AO23" s="788"/>
      <c r="AP23" s="783">
        <v>30070</v>
      </c>
      <c r="AQ23" s="783"/>
      <c r="AR23" s="783"/>
      <c r="AS23" s="783"/>
      <c r="AT23" s="783"/>
      <c r="AU23" s="799"/>
      <c r="AV23" s="799"/>
      <c r="AW23" s="799"/>
      <c r="AX23" s="799"/>
      <c r="AY23" s="800"/>
      <c r="AZ23" s="801" t="s">
        <v>122</v>
      </c>
      <c r="BA23" s="802"/>
      <c r="BB23" s="802"/>
      <c r="BC23" s="802"/>
      <c r="BD23" s="803"/>
      <c r="BE23" s="215"/>
      <c r="BF23" s="215"/>
      <c r="BG23" s="215"/>
      <c r="BH23" s="215"/>
      <c r="BI23" s="215"/>
      <c r="BJ23" s="215"/>
      <c r="BK23" s="215"/>
      <c r="BL23" s="215"/>
      <c r="BM23" s="215"/>
      <c r="BN23" s="215"/>
      <c r="BO23" s="215"/>
      <c r="BP23" s="215"/>
      <c r="BQ23" s="220">
        <v>17</v>
      </c>
      <c r="BR23" s="221"/>
      <c r="BS23" s="763"/>
      <c r="BT23" s="764"/>
      <c r="BU23" s="764"/>
      <c r="BV23" s="764"/>
      <c r="BW23" s="764"/>
      <c r="BX23" s="764"/>
      <c r="BY23" s="764"/>
      <c r="BZ23" s="764"/>
      <c r="CA23" s="764"/>
      <c r="CB23" s="764"/>
      <c r="CC23" s="764"/>
      <c r="CD23" s="764"/>
      <c r="CE23" s="764"/>
      <c r="CF23" s="764"/>
      <c r="CG23" s="765"/>
      <c r="CH23" s="766"/>
      <c r="CI23" s="767"/>
      <c r="CJ23" s="767"/>
      <c r="CK23" s="767"/>
      <c r="CL23" s="768"/>
      <c r="CM23" s="766"/>
      <c r="CN23" s="767"/>
      <c r="CO23" s="767"/>
      <c r="CP23" s="767"/>
      <c r="CQ23" s="768"/>
      <c r="CR23" s="766"/>
      <c r="CS23" s="767"/>
      <c r="CT23" s="767"/>
      <c r="CU23" s="767"/>
      <c r="CV23" s="768"/>
      <c r="CW23" s="766"/>
      <c r="CX23" s="767"/>
      <c r="CY23" s="767"/>
      <c r="CZ23" s="767"/>
      <c r="DA23" s="768"/>
      <c r="DB23" s="766"/>
      <c r="DC23" s="767"/>
      <c r="DD23" s="767"/>
      <c r="DE23" s="767"/>
      <c r="DF23" s="768"/>
      <c r="DG23" s="766"/>
      <c r="DH23" s="767"/>
      <c r="DI23" s="767"/>
      <c r="DJ23" s="767"/>
      <c r="DK23" s="768"/>
      <c r="DL23" s="766"/>
      <c r="DM23" s="767"/>
      <c r="DN23" s="767"/>
      <c r="DO23" s="767"/>
      <c r="DP23" s="768"/>
      <c r="DQ23" s="766"/>
      <c r="DR23" s="767"/>
      <c r="DS23" s="767"/>
      <c r="DT23" s="767"/>
      <c r="DU23" s="768"/>
      <c r="DV23" s="763"/>
      <c r="DW23" s="764"/>
      <c r="DX23" s="764"/>
      <c r="DY23" s="764"/>
      <c r="DZ23" s="769"/>
      <c r="EA23" s="216"/>
    </row>
    <row r="24" spans="1:131" s="217" customFormat="1" ht="26.25" customHeight="1" x14ac:dyDescent="0.2">
      <c r="A24" s="798" t="s">
        <v>379</v>
      </c>
      <c r="B24" s="798"/>
      <c r="C24" s="798"/>
      <c r="D24" s="798"/>
      <c r="E24" s="798"/>
      <c r="F24" s="798"/>
      <c r="G24" s="798"/>
      <c r="H24" s="798"/>
      <c r="I24" s="798"/>
      <c r="J24" s="798"/>
      <c r="K24" s="798"/>
      <c r="L24" s="798"/>
      <c r="M24" s="798"/>
      <c r="N24" s="798"/>
      <c r="O24" s="798"/>
      <c r="P24" s="798"/>
      <c r="Q24" s="798"/>
      <c r="R24" s="798"/>
      <c r="S24" s="798"/>
      <c r="T24" s="798"/>
      <c r="U24" s="798"/>
      <c r="V24" s="798"/>
      <c r="W24" s="798"/>
      <c r="X24" s="798"/>
      <c r="Y24" s="798"/>
      <c r="Z24" s="798"/>
      <c r="AA24" s="798"/>
      <c r="AB24" s="798"/>
      <c r="AC24" s="798"/>
      <c r="AD24" s="798"/>
      <c r="AE24" s="798"/>
      <c r="AF24" s="798"/>
      <c r="AG24" s="798"/>
      <c r="AH24" s="798"/>
      <c r="AI24" s="798"/>
      <c r="AJ24" s="798"/>
      <c r="AK24" s="798"/>
      <c r="AL24" s="798"/>
      <c r="AM24" s="798"/>
      <c r="AN24" s="798"/>
      <c r="AO24" s="798"/>
      <c r="AP24" s="798"/>
      <c r="AQ24" s="798"/>
      <c r="AR24" s="798"/>
      <c r="AS24" s="798"/>
      <c r="AT24" s="798"/>
      <c r="AU24" s="798"/>
      <c r="AV24" s="798"/>
      <c r="AW24" s="798"/>
      <c r="AX24" s="798"/>
      <c r="AY24" s="798"/>
      <c r="AZ24" s="214"/>
      <c r="BA24" s="214"/>
      <c r="BB24" s="214"/>
      <c r="BC24" s="214"/>
      <c r="BD24" s="214"/>
      <c r="BE24" s="215"/>
      <c r="BF24" s="215"/>
      <c r="BG24" s="215"/>
      <c r="BH24" s="215"/>
      <c r="BI24" s="215"/>
      <c r="BJ24" s="215"/>
      <c r="BK24" s="215"/>
      <c r="BL24" s="215"/>
      <c r="BM24" s="215"/>
      <c r="BN24" s="215"/>
      <c r="BO24" s="215"/>
      <c r="BP24" s="215"/>
      <c r="BQ24" s="220">
        <v>18</v>
      </c>
      <c r="BR24" s="221"/>
      <c r="BS24" s="763"/>
      <c r="BT24" s="764"/>
      <c r="BU24" s="764"/>
      <c r="BV24" s="764"/>
      <c r="BW24" s="764"/>
      <c r="BX24" s="764"/>
      <c r="BY24" s="764"/>
      <c r="BZ24" s="764"/>
      <c r="CA24" s="764"/>
      <c r="CB24" s="764"/>
      <c r="CC24" s="764"/>
      <c r="CD24" s="764"/>
      <c r="CE24" s="764"/>
      <c r="CF24" s="764"/>
      <c r="CG24" s="765"/>
      <c r="CH24" s="766"/>
      <c r="CI24" s="767"/>
      <c r="CJ24" s="767"/>
      <c r="CK24" s="767"/>
      <c r="CL24" s="768"/>
      <c r="CM24" s="766"/>
      <c r="CN24" s="767"/>
      <c r="CO24" s="767"/>
      <c r="CP24" s="767"/>
      <c r="CQ24" s="768"/>
      <c r="CR24" s="766"/>
      <c r="CS24" s="767"/>
      <c r="CT24" s="767"/>
      <c r="CU24" s="767"/>
      <c r="CV24" s="768"/>
      <c r="CW24" s="766"/>
      <c r="CX24" s="767"/>
      <c r="CY24" s="767"/>
      <c r="CZ24" s="767"/>
      <c r="DA24" s="768"/>
      <c r="DB24" s="766"/>
      <c r="DC24" s="767"/>
      <c r="DD24" s="767"/>
      <c r="DE24" s="767"/>
      <c r="DF24" s="768"/>
      <c r="DG24" s="766"/>
      <c r="DH24" s="767"/>
      <c r="DI24" s="767"/>
      <c r="DJ24" s="767"/>
      <c r="DK24" s="768"/>
      <c r="DL24" s="766"/>
      <c r="DM24" s="767"/>
      <c r="DN24" s="767"/>
      <c r="DO24" s="767"/>
      <c r="DP24" s="768"/>
      <c r="DQ24" s="766"/>
      <c r="DR24" s="767"/>
      <c r="DS24" s="767"/>
      <c r="DT24" s="767"/>
      <c r="DU24" s="768"/>
      <c r="DV24" s="763"/>
      <c r="DW24" s="764"/>
      <c r="DX24" s="764"/>
      <c r="DY24" s="764"/>
      <c r="DZ24" s="769"/>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3"/>
      <c r="BT25" s="764"/>
      <c r="BU25" s="764"/>
      <c r="BV25" s="764"/>
      <c r="BW25" s="764"/>
      <c r="BX25" s="764"/>
      <c r="BY25" s="764"/>
      <c r="BZ25" s="764"/>
      <c r="CA25" s="764"/>
      <c r="CB25" s="764"/>
      <c r="CC25" s="764"/>
      <c r="CD25" s="764"/>
      <c r="CE25" s="764"/>
      <c r="CF25" s="764"/>
      <c r="CG25" s="765"/>
      <c r="CH25" s="766"/>
      <c r="CI25" s="767"/>
      <c r="CJ25" s="767"/>
      <c r="CK25" s="767"/>
      <c r="CL25" s="768"/>
      <c r="CM25" s="766"/>
      <c r="CN25" s="767"/>
      <c r="CO25" s="767"/>
      <c r="CP25" s="767"/>
      <c r="CQ25" s="768"/>
      <c r="CR25" s="766"/>
      <c r="CS25" s="767"/>
      <c r="CT25" s="767"/>
      <c r="CU25" s="767"/>
      <c r="CV25" s="768"/>
      <c r="CW25" s="766"/>
      <c r="CX25" s="767"/>
      <c r="CY25" s="767"/>
      <c r="CZ25" s="767"/>
      <c r="DA25" s="768"/>
      <c r="DB25" s="766"/>
      <c r="DC25" s="767"/>
      <c r="DD25" s="767"/>
      <c r="DE25" s="767"/>
      <c r="DF25" s="768"/>
      <c r="DG25" s="766"/>
      <c r="DH25" s="767"/>
      <c r="DI25" s="767"/>
      <c r="DJ25" s="767"/>
      <c r="DK25" s="768"/>
      <c r="DL25" s="766"/>
      <c r="DM25" s="767"/>
      <c r="DN25" s="767"/>
      <c r="DO25" s="767"/>
      <c r="DP25" s="768"/>
      <c r="DQ25" s="766"/>
      <c r="DR25" s="767"/>
      <c r="DS25" s="767"/>
      <c r="DT25" s="767"/>
      <c r="DU25" s="768"/>
      <c r="DV25" s="763"/>
      <c r="DW25" s="764"/>
      <c r="DX25" s="764"/>
      <c r="DY25" s="764"/>
      <c r="DZ25" s="769"/>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4" t="s">
        <v>384</v>
      </c>
      <c r="AG26" s="805"/>
      <c r="AH26" s="805"/>
      <c r="AI26" s="805"/>
      <c r="AJ26" s="806"/>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14"/>
      <c r="BK26" s="214"/>
      <c r="BL26" s="214"/>
      <c r="BM26" s="214"/>
      <c r="BN26" s="214"/>
      <c r="BO26" s="223"/>
      <c r="BP26" s="223"/>
      <c r="BQ26" s="220">
        <v>20</v>
      </c>
      <c r="BR26" s="221"/>
      <c r="BS26" s="763"/>
      <c r="BT26" s="764"/>
      <c r="BU26" s="764"/>
      <c r="BV26" s="764"/>
      <c r="BW26" s="764"/>
      <c r="BX26" s="764"/>
      <c r="BY26" s="764"/>
      <c r="BZ26" s="764"/>
      <c r="CA26" s="764"/>
      <c r="CB26" s="764"/>
      <c r="CC26" s="764"/>
      <c r="CD26" s="764"/>
      <c r="CE26" s="764"/>
      <c r="CF26" s="764"/>
      <c r="CG26" s="765"/>
      <c r="CH26" s="766"/>
      <c r="CI26" s="767"/>
      <c r="CJ26" s="767"/>
      <c r="CK26" s="767"/>
      <c r="CL26" s="768"/>
      <c r="CM26" s="766"/>
      <c r="CN26" s="767"/>
      <c r="CO26" s="767"/>
      <c r="CP26" s="767"/>
      <c r="CQ26" s="768"/>
      <c r="CR26" s="766"/>
      <c r="CS26" s="767"/>
      <c r="CT26" s="767"/>
      <c r="CU26" s="767"/>
      <c r="CV26" s="768"/>
      <c r="CW26" s="766"/>
      <c r="CX26" s="767"/>
      <c r="CY26" s="767"/>
      <c r="CZ26" s="767"/>
      <c r="DA26" s="768"/>
      <c r="DB26" s="766"/>
      <c r="DC26" s="767"/>
      <c r="DD26" s="767"/>
      <c r="DE26" s="767"/>
      <c r="DF26" s="768"/>
      <c r="DG26" s="766"/>
      <c r="DH26" s="767"/>
      <c r="DI26" s="767"/>
      <c r="DJ26" s="767"/>
      <c r="DK26" s="768"/>
      <c r="DL26" s="766"/>
      <c r="DM26" s="767"/>
      <c r="DN26" s="767"/>
      <c r="DO26" s="767"/>
      <c r="DP26" s="768"/>
      <c r="DQ26" s="766"/>
      <c r="DR26" s="767"/>
      <c r="DS26" s="767"/>
      <c r="DT26" s="767"/>
      <c r="DU26" s="768"/>
      <c r="DV26" s="763"/>
      <c r="DW26" s="764"/>
      <c r="DX26" s="764"/>
      <c r="DY26" s="764"/>
      <c r="DZ26" s="769"/>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7"/>
      <c r="AG27" s="808"/>
      <c r="AH27" s="808"/>
      <c r="AI27" s="808"/>
      <c r="AJ27" s="809"/>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3"/>
      <c r="BT27" s="764"/>
      <c r="BU27" s="764"/>
      <c r="BV27" s="764"/>
      <c r="BW27" s="764"/>
      <c r="BX27" s="764"/>
      <c r="BY27" s="764"/>
      <c r="BZ27" s="764"/>
      <c r="CA27" s="764"/>
      <c r="CB27" s="764"/>
      <c r="CC27" s="764"/>
      <c r="CD27" s="764"/>
      <c r="CE27" s="764"/>
      <c r="CF27" s="764"/>
      <c r="CG27" s="765"/>
      <c r="CH27" s="766"/>
      <c r="CI27" s="767"/>
      <c r="CJ27" s="767"/>
      <c r="CK27" s="767"/>
      <c r="CL27" s="768"/>
      <c r="CM27" s="766"/>
      <c r="CN27" s="767"/>
      <c r="CO27" s="767"/>
      <c r="CP27" s="767"/>
      <c r="CQ27" s="768"/>
      <c r="CR27" s="766"/>
      <c r="CS27" s="767"/>
      <c r="CT27" s="767"/>
      <c r="CU27" s="767"/>
      <c r="CV27" s="768"/>
      <c r="CW27" s="766"/>
      <c r="CX27" s="767"/>
      <c r="CY27" s="767"/>
      <c r="CZ27" s="767"/>
      <c r="DA27" s="768"/>
      <c r="DB27" s="766"/>
      <c r="DC27" s="767"/>
      <c r="DD27" s="767"/>
      <c r="DE27" s="767"/>
      <c r="DF27" s="768"/>
      <c r="DG27" s="766"/>
      <c r="DH27" s="767"/>
      <c r="DI27" s="767"/>
      <c r="DJ27" s="767"/>
      <c r="DK27" s="768"/>
      <c r="DL27" s="766"/>
      <c r="DM27" s="767"/>
      <c r="DN27" s="767"/>
      <c r="DO27" s="767"/>
      <c r="DP27" s="768"/>
      <c r="DQ27" s="766"/>
      <c r="DR27" s="767"/>
      <c r="DS27" s="767"/>
      <c r="DT27" s="767"/>
      <c r="DU27" s="768"/>
      <c r="DV27" s="763"/>
      <c r="DW27" s="764"/>
      <c r="DX27" s="764"/>
      <c r="DY27" s="764"/>
      <c r="DZ27" s="769"/>
      <c r="EA27" s="212"/>
    </row>
    <row r="28" spans="1:131" ht="26.25" customHeight="1" thickTop="1" x14ac:dyDescent="0.2">
      <c r="A28" s="224">
        <v>1</v>
      </c>
      <c r="B28" s="739" t="s">
        <v>389</v>
      </c>
      <c r="C28" s="740"/>
      <c r="D28" s="740"/>
      <c r="E28" s="740"/>
      <c r="F28" s="740"/>
      <c r="G28" s="740"/>
      <c r="H28" s="740"/>
      <c r="I28" s="740"/>
      <c r="J28" s="740"/>
      <c r="K28" s="740"/>
      <c r="L28" s="740"/>
      <c r="M28" s="740"/>
      <c r="N28" s="740"/>
      <c r="O28" s="740"/>
      <c r="P28" s="741"/>
      <c r="Q28" s="812">
        <v>9171</v>
      </c>
      <c r="R28" s="813"/>
      <c r="S28" s="813"/>
      <c r="T28" s="813"/>
      <c r="U28" s="813"/>
      <c r="V28" s="813">
        <v>8863</v>
      </c>
      <c r="W28" s="813"/>
      <c r="X28" s="813"/>
      <c r="Y28" s="813"/>
      <c r="Z28" s="813"/>
      <c r="AA28" s="813">
        <v>308</v>
      </c>
      <c r="AB28" s="813"/>
      <c r="AC28" s="813"/>
      <c r="AD28" s="813"/>
      <c r="AE28" s="814"/>
      <c r="AF28" s="815">
        <v>308</v>
      </c>
      <c r="AG28" s="813"/>
      <c r="AH28" s="813"/>
      <c r="AI28" s="813"/>
      <c r="AJ28" s="816"/>
      <c r="AK28" s="817">
        <v>930</v>
      </c>
      <c r="AL28" s="818"/>
      <c r="AM28" s="818"/>
      <c r="AN28" s="818"/>
      <c r="AO28" s="818"/>
      <c r="AP28" s="818" t="s">
        <v>547</v>
      </c>
      <c r="AQ28" s="818"/>
      <c r="AR28" s="818"/>
      <c r="AS28" s="818"/>
      <c r="AT28" s="818"/>
      <c r="AU28" s="818" t="s">
        <v>547</v>
      </c>
      <c r="AV28" s="818"/>
      <c r="AW28" s="818"/>
      <c r="AX28" s="818"/>
      <c r="AY28" s="818"/>
      <c r="AZ28" s="818" t="s">
        <v>547</v>
      </c>
      <c r="BA28" s="818"/>
      <c r="BB28" s="818"/>
      <c r="BC28" s="818"/>
      <c r="BD28" s="818"/>
      <c r="BE28" s="810"/>
      <c r="BF28" s="810"/>
      <c r="BG28" s="810"/>
      <c r="BH28" s="810"/>
      <c r="BI28" s="811"/>
      <c r="BJ28" s="214"/>
      <c r="BK28" s="214"/>
      <c r="BL28" s="214"/>
      <c r="BM28" s="214"/>
      <c r="BN28" s="214"/>
      <c r="BO28" s="223"/>
      <c r="BP28" s="223"/>
      <c r="BQ28" s="220">
        <v>22</v>
      </c>
      <c r="BR28" s="221"/>
      <c r="BS28" s="763"/>
      <c r="BT28" s="764"/>
      <c r="BU28" s="764"/>
      <c r="BV28" s="764"/>
      <c r="BW28" s="764"/>
      <c r="BX28" s="764"/>
      <c r="BY28" s="764"/>
      <c r="BZ28" s="764"/>
      <c r="CA28" s="764"/>
      <c r="CB28" s="764"/>
      <c r="CC28" s="764"/>
      <c r="CD28" s="764"/>
      <c r="CE28" s="764"/>
      <c r="CF28" s="764"/>
      <c r="CG28" s="765"/>
      <c r="CH28" s="766"/>
      <c r="CI28" s="767"/>
      <c r="CJ28" s="767"/>
      <c r="CK28" s="767"/>
      <c r="CL28" s="768"/>
      <c r="CM28" s="766"/>
      <c r="CN28" s="767"/>
      <c r="CO28" s="767"/>
      <c r="CP28" s="767"/>
      <c r="CQ28" s="768"/>
      <c r="CR28" s="766"/>
      <c r="CS28" s="767"/>
      <c r="CT28" s="767"/>
      <c r="CU28" s="767"/>
      <c r="CV28" s="768"/>
      <c r="CW28" s="766"/>
      <c r="CX28" s="767"/>
      <c r="CY28" s="767"/>
      <c r="CZ28" s="767"/>
      <c r="DA28" s="768"/>
      <c r="DB28" s="766"/>
      <c r="DC28" s="767"/>
      <c r="DD28" s="767"/>
      <c r="DE28" s="767"/>
      <c r="DF28" s="768"/>
      <c r="DG28" s="766"/>
      <c r="DH28" s="767"/>
      <c r="DI28" s="767"/>
      <c r="DJ28" s="767"/>
      <c r="DK28" s="768"/>
      <c r="DL28" s="766"/>
      <c r="DM28" s="767"/>
      <c r="DN28" s="767"/>
      <c r="DO28" s="767"/>
      <c r="DP28" s="768"/>
      <c r="DQ28" s="766"/>
      <c r="DR28" s="767"/>
      <c r="DS28" s="767"/>
      <c r="DT28" s="767"/>
      <c r="DU28" s="768"/>
      <c r="DV28" s="763"/>
      <c r="DW28" s="764"/>
      <c r="DX28" s="764"/>
      <c r="DY28" s="764"/>
      <c r="DZ28" s="769"/>
      <c r="EA28" s="212"/>
    </row>
    <row r="29" spans="1:131" ht="26.25" customHeight="1" x14ac:dyDescent="0.2">
      <c r="A29" s="224">
        <v>2</v>
      </c>
      <c r="B29" s="770" t="s">
        <v>390</v>
      </c>
      <c r="C29" s="771"/>
      <c r="D29" s="771"/>
      <c r="E29" s="771"/>
      <c r="F29" s="771"/>
      <c r="G29" s="771"/>
      <c r="H29" s="771"/>
      <c r="I29" s="771"/>
      <c r="J29" s="771"/>
      <c r="K29" s="771"/>
      <c r="L29" s="771"/>
      <c r="M29" s="771"/>
      <c r="N29" s="771"/>
      <c r="O29" s="771"/>
      <c r="P29" s="772"/>
      <c r="Q29" s="773">
        <v>8356</v>
      </c>
      <c r="R29" s="774"/>
      <c r="S29" s="774"/>
      <c r="T29" s="774"/>
      <c r="U29" s="774"/>
      <c r="V29" s="774">
        <v>8315</v>
      </c>
      <c r="W29" s="774"/>
      <c r="X29" s="774"/>
      <c r="Y29" s="774"/>
      <c r="Z29" s="774"/>
      <c r="AA29" s="774">
        <v>42</v>
      </c>
      <c r="AB29" s="774"/>
      <c r="AC29" s="774"/>
      <c r="AD29" s="774"/>
      <c r="AE29" s="775"/>
      <c r="AF29" s="776">
        <v>42</v>
      </c>
      <c r="AG29" s="777"/>
      <c r="AH29" s="777"/>
      <c r="AI29" s="777"/>
      <c r="AJ29" s="778"/>
      <c r="AK29" s="738">
        <v>1364</v>
      </c>
      <c r="AL29" s="821"/>
      <c r="AM29" s="821"/>
      <c r="AN29" s="821"/>
      <c r="AO29" s="821"/>
      <c r="AP29" s="736" t="s">
        <v>547</v>
      </c>
      <c r="AQ29" s="737"/>
      <c r="AR29" s="737"/>
      <c r="AS29" s="737"/>
      <c r="AT29" s="738"/>
      <c r="AU29" s="736" t="s">
        <v>547</v>
      </c>
      <c r="AV29" s="737"/>
      <c r="AW29" s="737"/>
      <c r="AX29" s="737"/>
      <c r="AY29" s="738"/>
      <c r="AZ29" s="736" t="s">
        <v>547</v>
      </c>
      <c r="BA29" s="737"/>
      <c r="BB29" s="737"/>
      <c r="BC29" s="737"/>
      <c r="BD29" s="738"/>
      <c r="BE29" s="819"/>
      <c r="BF29" s="819"/>
      <c r="BG29" s="819"/>
      <c r="BH29" s="819"/>
      <c r="BI29" s="820"/>
      <c r="BJ29" s="214"/>
      <c r="BK29" s="214"/>
      <c r="BL29" s="214"/>
      <c r="BM29" s="214"/>
      <c r="BN29" s="214"/>
      <c r="BO29" s="223"/>
      <c r="BP29" s="223"/>
      <c r="BQ29" s="220">
        <v>23</v>
      </c>
      <c r="BR29" s="221"/>
      <c r="BS29" s="763"/>
      <c r="BT29" s="764"/>
      <c r="BU29" s="764"/>
      <c r="BV29" s="764"/>
      <c r="BW29" s="764"/>
      <c r="BX29" s="764"/>
      <c r="BY29" s="764"/>
      <c r="BZ29" s="764"/>
      <c r="CA29" s="764"/>
      <c r="CB29" s="764"/>
      <c r="CC29" s="764"/>
      <c r="CD29" s="764"/>
      <c r="CE29" s="764"/>
      <c r="CF29" s="764"/>
      <c r="CG29" s="765"/>
      <c r="CH29" s="766"/>
      <c r="CI29" s="767"/>
      <c r="CJ29" s="767"/>
      <c r="CK29" s="767"/>
      <c r="CL29" s="768"/>
      <c r="CM29" s="766"/>
      <c r="CN29" s="767"/>
      <c r="CO29" s="767"/>
      <c r="CP29" s="767"/>
      <c r="CQ29" s="768"/>
      <c r="CR29" s="766"/>
      <c r="CS29" s="767"/>
      <c r="CT29" s="767"/>
      <c r="CU29" s="767"/>
      <c r="CV29" s="768"/>
      <c r="CW29" s="766"/>
      <c r="CX29" s="767"/>
      <c r="CY29" s="767"/>
      <c r="CZ29" s="767"/>
      <c r="DA29" s="768"/>
      <c r="DB29" s="766"/>
      <c r="DC29" s="767"/>
      <c r="DD29" s="767"/>
      <c r="DE29" s="767"/>
      <c r="DF29" s="768"/>
      <c r="DG29" s="766"/>
      <c r="DH29" s="767"/>
      <c r="DI29" s="767"/>
      <c r="DJ29" s="767"/>
      <c r="DK29" s="768"/>
      <c r="DL29" s="766"/>
      <c r="DM29" s="767"/>
      <c r="DN29" s="767"/>
      <c r="DO29" s="767"/>
      <c r="DP29" s="768"/>
      <c r="DQ29" s="766"/>
      <c r="DR29" s="767"/>
      <c r="DS29" s="767"/>
      <c r="DT29" s="767"/>
      <c r="DU29" s="768"/>
      <c r="DV29" s="763"/>
      <c r="DW29" s="764"/>
      <c r="DX29" s="764"/>
      <c r="DY29" s="764"/>
      <c r="DZ29" s="769"/>
      <c r="EA29" s="212"/>
    </row>
    <row r="30" spans="1:131" ht="26.25" customHeight="1" x14ac:dyDescent="0.2">
      <c r="A30" s="224">
        <v>3</v>
      </c>
      <c r="B30" s="770" t="s">
        <v>391</v>
      </c>
      <c r="C30" s="771"/>
      <c r="D30" s="771"/>
      <c r="E30" s="771"/>
      <c r="F30" s="771"/>
      <c r="G30" s="771"/>
      <c r="H30" s="771"/>
      <c r="I30" s="771"/>
      <c r="J30" s="771"/>
      <c r="K30" s="771"/>
      <c r="L30" s="771"/>
      <c r="M30" s="771"/>
      <c r="N30" s="771"/>
      <c r="O30" s="771"/>
      <c r="P30" s="772"/>
      <c r="Q30" s="773">
        <v>1506</v>
      </c>
      <c r="R30" s="774"/>
      <c r="S30" s="774"/>
      <c r="T30" s="774"/>
      <c r="U30" s="774"/>
      <c r="V30" s="774">
        <v>1445</v>
      </c>
      <c r="W30" s="774"/>
      <c r="X30" s="774"/>
      <c r="Y30" s="774"/>
      <c r="Z30" s="774"/>
      <c r="AA30" s="774">
        <v>62</v>
      </c>
      <c r="AB30" s="774"/>
      <c r="AC30" s="774"/>
      <c r="AD30" s="774"/>
      <c r="AE30" s="775"/>
      <c r="AF30" s="776">
        <v>62</v>
      </c>
      <c r="AG30" s="777"/>
      <c r="AH30" s="777"/>
      <c r="AI30" s="777"/>
      <c r="AJ30" s="778"/>
      <c r="AK30" s="738">
        <v>344</v>
      </c>
      <c r="AL30" s="821"/>
      <c r="AM30" s="821"/>
      <c r="AN30" s="821"/>
      <c r="AO30" s="821"/>
      <c r="AP30" s="736" t="s">
        <v>547</v>
      </c>
      <c r="AQ30" s="737"/>
      <c r="AR30" s="737"/>
      <c r="AS30" s="737"/>
      <c r="AT30" s="738"/>
      <c r="AU30" s="736" t="s">
        <v>547</v>
      </c>
      <c r="AV30" s="737"/>
      <c r="AW30" s="737"/>
      <c r="AX30" s="737"/>
      <c r="AY30" s="738"/>
      <c r="AZ30" s="736" t="s">
        <v>547</v>
      </c>
      <c r="BA30" s="737"/>
      <c r="BB30" s="737"/>
      <c r="BC30" s="737"/>
      <c r="BD30" s="738"/>
      <c r="BE30" s="819"/>
      <c r="BF30" s="819"/>
      <c r="BG30" s="819"/>
      <c r="BH30" s="819"/>
      <c r="BI30" s="820"/>
      <c r="BJ30" s="214"/>
      <c r="BK30" s="214"/>
      <c r="BL30" s="214"/>
      <c r="BM30" s="214"/>
      <c r="BN30" s="214"/>
      <c r="BO30" s="223"/>
      <c r="BP30" s="223"/>
      <c r="BQ30" s="220">
        <v>24</v>
      </c>
      <c r="BR30" s="221"/>
      <c r="BS30" s="763"/>
      <c r="BT30" s="764"/>
      <c r="BU30" s="764"/>
      <c r="BV30" s="764"/>
      <c r="BW30" s="764"/>
      <c r="BX30" s="764"/>
      <c r="BY30" s="764"/>
      <c r="BZ30" s="764"/>
      <c r="CA30" s="764"/>
      <c r="CB30" s="764"/>
      <c r="CC30" s="764"/>
      <c r="CD30" s="764"/>
      <c r="CE30" s="764"/>
      <c r="CF30" s="764"/>
      <c r="CG30" s="765"/>
      <c r="CH30" s="766"/>
      <c r="CI30" s="767"/>
      <c r="CJ30" s="767"/>
      <c r="CK30" s="767"/>
      <c r="CL30" s="768"/>
      <c r="CM30" s="766"/>
      <c r="CN30" s="767"/>
      <c r="CO30" s="767"/>
      <c r="CP30" s="767"/>
      <c r="CQ30" s="768"/>
      <c r="CR30" s="766"/>
      <c r="CS30" s="767"/>
      <c r="CT30" s="767"/>
      <c r="CU30" s="767"/>
      <c r="CV30" s="768"/>
      <c r="CW30" s="766"/>
      <c r="CX30" s="767"/>
      <c r="CY30" s="767"/>
      <c r="CZ30" s="767"/>
      <c r="DA30" s="768"/>
      <c r="DB30" s="766"/>
      <c r="DC30" s="767"/>
      <c r="DD30" s="767"/>
      <c r="DE30" s="767"/>
      <c r="DF30" s="768"/>
      <c r="DG30" s="766"/>
      <c r="DH30" s="767"/>
      <c r="DI30" s="767"/>
      <c r="DJ30" s="767"/>
      <c r="DK30" s="768"/>
      <c r="DL30" s="766"/>
      <c r="DM30" s="767"/>
      <c r="DN30" s="767"/>
      <c r="DO30" s="767"/>
      <c r="DP30" s="768"/>
      <c r="DQ30" s="766"/>
      <c r="DR30" s="767"/>
      <c r="DS30" s="767"/>
      <c r="DT30" s="767"/>
      <c r="DU30" s="768"/>
      <c r="DV30" s="763"/>
      <c r="DW30" s="764"/>
      <c r="DX30" s="764"/>
      <c r="DY30" s="764"/>
      <c r="DZ30" s="769"/>
      <c r="EA30" s="212"/>
    </row>
    <row r="31" spans="1:131" ht="26.25" customHeight="1" x14ac:dyDescent="0.2">
      <c r="A31" s="224">
        <v>4</v>
      </c>
      <c r="B31" s="770" t="s">
        <v>392</v>
      </c>
      <c r="C31" s="771"/>
      <c r="D31" s="771"/>
      <c r="E31" s="771"/>
      <c r="F31" s="771"/>
      <c r="G31" s="771"/>
      <c r="H31" s="771"/>
      <c r="I31" s="771"/>
      <c r="J31" s="771"/>
      <c r="K31" s="771"/>
      <c r="L31" s="771"/>
      <c r="M31" s="771"/>
      <c r="N31" s="771"/>
      <c r="O31" s="771"/>
      <c r="P31" s="772"/>
      <c r="Q31" s="773">
        <v>1864</v>
      </c>
      <c r="R31" s="774"/>
      <c r="S31" s="774"/>
      <c r="T31" s="774"/>
      <c r="U31" s="774"/>
      <c r="V31" s="774">
        <v>1937</v>
      </c>
      <c r="W31" s="774"/>
      <c r="X31" s="774"/>
      <c r="Y31" s="774"/>
      <c r="Z31" s="774"/>
      <c r="AA31" s="774">
        <v>73</v>
      </c>
      <c r="AB31" s="774"/>
      <c r="AC31" s="774"/>
      <c r="AD31" s="774"/>
      <c r="AE31" s="775"/>
      <c r="AF31" s="776">
        <v>2469</v>
      </c>
      <c r="AG31" s="777"/>
      <c r="AH31" s="777"/>
      <c r="AI31" s="777"/>
      <c r="AJ31" s="778"/>
      <c r="AK31" s="738">
        <v>15</v>
      </c>
      <c r="AL31" s="821"/>
      <c r="AM31" s="821"/>
      <c r="AN31" s="821"/>
      <c r="AO31" s="821"/>
      <c r="AP31" s="821">
        <v>3665</v>
      </c>
      <c r="AQ31" s="821"/>
      <c r="AR31" s="821"/>
      <c r="AS31" s="821"/>
      <c r="AT31" s="821"/>
      <c r="AU31" s="821">
        <v>129</v>
      </c>
      <c r="AV31" s="821"/>
      <c r="AW31" s="821"/>
      <c r="AX31" s="821"/>
      <c r="AY31" s="821"/>
      <c r="AZ31" s="736" t="s">
        <v>547</v>
      </c>
      <c r="BA31" s="737"/>
      <c r="BB31" s="737"/>
      <c r="BC31" s="737"/>
      <c r="BD31" s="738"/>
      <c r="BE31" s="819" t="s">
        <v>393</v>
      </c>
      <c r="BF31" s="819"/>
      <c r="BG31" s="819"/>
      <c r="BH31" s="819"/>
      <c r="BI31" s="820"/>
      <c r="BJ31" s="214"/>
      <c r="BK31" s="214"/>
      <c r="BL31" s="214"/>
      <c r="BM31" s="214"/>
      <c r="BN31" s="214"/>
      <c r="BO31" s="223"/>
      <c r="BP31" s="223"/>
      <c r="BQ31" s="220">
        <v>25</v>
      </c>
      <c r="BR31" s="221"/>
      <c r="BS31" s="763"/>
      <c r="BT31" s="764"/>
      <c r="BU31" s="764"/>
      <c r="BV31" s="764"/>
      <c r="BW31" s="764"/>
      <c r="BX31" s="764"/>
      <c r="BY31" s="764"/>
      <c r="BZ31" s="764"/>
      <c r="CA31" s="764"/>
      <c r="CB31" s="764"/>
      <c r="CC31" s="764"/>
      <c r="CD31" s="764"/>
      <c r="CE31" s="764"/>
      <c r="CF31" s="764"/>
      <c r="CG31" s="765"/>
      <c r="CH31" s="766"/>
      <c r="CI31" s="767"/>
      <c r="CJ31" s="767"/>
      <c r="CK31" s="767"/>
      <c r="CL31" s="768"/>
      <c r="CM31" s="766"/>
      <c r="CN31" s="767"/>
      <c r="CO31" s="767"/>
      <c r="CP31" s="767"/>
      <c r="CQ31" s="768"/>
      <c r="CR31" s="766"/>
      <c r="CS31" s="767"/>
      <c r="CT31" s="767"/>
      <c r="CU31" s="767"/>
      <c r="CV31" s="768"/>
      <c r="CW31" s="766"/>
      <c r="CX31" s="767"/>
      <c r="CY31" s="767"/>
      <c r="CZ31" s="767"/>
      <c r="DA31" s="768"/>
      <c r="DB31" s="766"/>
      <c r="DC31" s="767"/>
      <c r="DD31" s="767"/>
      <c r="DE31" s="767"/>
      <c r="DF31" s="768"/>
      <c r="DG31" s="766"/>
      <c r="DH31" s="767"/>
      <c r="DI31" s="767"/>
      <c r="DJ31" s="767"/>
      <c r="DK31" s="768"/>
      <c r="DL31" s="766"/>
      <c r="DM31" s="767"/>
      <c r="DN31" s="767"/>
      <c r="DO31" s="767"/>
      <c r="DP31" s="768"/>
      <c r="DQ31" s="766"/>
      <c r="DR31" s="767"/>
      <c r="DS31" s="767"/>
      <c r="DT31" s="767"/>
      <c r="DU31" s="768"/>
      <c r="DV31" s="763"/>
      <c r="DW31" s="764"/>
      <c r="DX31" s="764"/>
      <c r="DY31" s="764"/>
      <c r="DZ31" s="769"/>
      <c r="EA31" s="212"/>
    </row>
    <row r="32" spans="1:131" ht="26.25" customHeight="1" x14ac:dyDescent="0.2">
      <c r="A32" s="224">
        <v>5</v>
      </c>
      <c r="B32" s="770" t="s">
        <v>143</v>
      </c>
      <c r="C32" s="771"/>
      <c r="D32" s="771"/>
      <c r="E32" s="771"/>
      <c r="F32" s="771"/>
      <c r="G32" s="771"/>
      <c r="H32" s="771"/>
      <c r="I32" s="771"/>
      <c r="J32" s="771"/>
      <c r="K32" s="771"/>
      <c r="L32" s="771"/>
      <c r="M32" s="771"/>
      <c r="N32" s="771"/>
      <c r="O32" s="771"/>
      <c r="P32" s="772"/>
      <c r="Q32" s="773">
        <v>8023</v>
      </c>
      <c r="R32" s="774"/>
      <c r="S32" s="774"/>
      <c r="T32" s="774"/>
      <c r="U32" s="774"/>
      <c r="V32" s="774">
        <v>8708</v>
      </c>
      <c r="W32" s="774"/>
      <c r="X32" s="774"/>
      <c r="Y32" s="774"/>
      <c r="Z32" s="774"/>
      <c r="AA32" s="774">
        <v>685</v>
      </c>
      <c r="AB32" s="774"/>
      <c r="AC32" s="774"/>
      <c r="AD32" s="774"/>
      <c r="AE32" s="775"/>
      <c r="AF32" s="776">
        <v>-20</v>
      </c>
      <c r="AG32" s="777"/>
      <c r="AH32" s="777"/>
      <c r="AI32" s="777"/>
      <c r="AJ32" s="778"/>
      <c r="AK32" s="738">
        <v>910</v>
      </c>
      <c r="AL32" s="821"/>
      <c r="AM32" s="821"/>
      <c r="AN32" s="821"/>
      <c r="AO32" s="821"/>
      <c r="AP32" s="821">
        <v>2954</v>
      </c>
      <c r="AQ32" s="821"/>
      <c r="AR32" s="821"/>
      <c r="AS32" s="821"/>
      <c r="AT32" s="821"/>
      <c r="AU32" s="821">
        <v>1781</v>
      </c>
      <c r="AV32" s="821"/>
      <c r="AW32" s="821"/>
      <c r="AX32" s="821"/>
      <c r="AY32" s="821"/>
      <c r="AZ32" s="736" t="s">
        <v>547</v>
      </c>
      <c r="BA32" s="737"/>
      <c r="BB32" s="737"/>
      <c r="BC32" s="737"/>
      <c r="BD32" s="738"/>
      <c r="BE32" s="819" t="s">
        <v>393</v>
      </c>
      <c r="BF32" s="819"/>
      <c r="BG32" s="819"/>
      <c r="BH32" s="819"/>
      <c r="BI32" s="820"/>
      <c r="BJ32" s="214"/>
      <c r="BK32" s="214"/>
      <c r="BL32" s="214"/>
      <c r="BM32" s="214"/>
      <c r="BN32" s="214"/>
      <c r="BO32" s="223"/>
      <c r="BP32" s="223"/>
      <c r="BQ32" s="220">
        <v>26</v>
      </c>
      <c r="BR32" s="221"/>
      <c r="BS32" s="763"/>
      <c r="BT32" s="764"/>
      <c r="BU32" s="764"/>
      <c r="BV32" s="764"/>
      <c r="BW32" s="764"/>
      <c r="BX32" s="764"/>
      <c r="BY32" s="764"/>
      <c r="BZ32" s="764"/>
      <c r="CA32" s="764"/>
      <c r="CB32" s="764"/>
      <c r="CC32" s="764"/>
      <c r="CD32" s="764"/>
      <c r="CE32" s="764"/>
      <c r="CF32" s="764"/>
      <c r="CG32" s="765"/>
      <c r="CH32" s="766"/>
      <c r="CI32" s="767"/>
      <c r="CJ32" s="767"/>
      <c r="CK32" s="767"/>
      <c r="CL32" s="768"/>
      <c r="CM32" s="766"/>
      <c r="CN32" s="767"/>
      <c r="CO32" s="767"/>
      <c r="CP32" s="767"/>
      <c r="CQ32" s="768"/>
      <c r="CR32" s="766"/>
      <c r="CS32" s="767"/>
      <c r="CT32" s="767"/>
      <c r="CU32" s="767"/>
      <c r="CV32" s="768"/>
      <c r="CW32" s="766"/>
      <c r="CX32" s="767"/>
      <c r="CY32" s="767"/>
      <c r="CZ32" s="767"/>
      <c r="DA32" s="768"/>
      <c r="DB32" s="766"/>
      <c r="DC32" s="767"/>
      <c r="DD32" s="767"/>
      <c r="DE32" s="767"/>
      <c r="DF32" s="768"/>
      <c r="DG32" s="766"/>
      <c r="DH32" s="767"/>
      <c r="DI32" s="767"/>
      <c r="DJ32" s="767"/>
      <c r="DK32" s="768"/>
      <c r="DL32" s="766"/>
      <c r="DM32" s="767"/>
      <c r="DN32" s="767"/>
      <c r="DO32" s="767"/>
      <c r="DP32" s="768"/>
      <c r="DQ32" s="766"/>
      <c r="DR32" s="767"/>
      <c r="DS32" s="767"/>
      <c r="DT32" s="767"/>
      <c r="DU32" s="768"/>
      <c r="DV32" s="763"/>
      <c r="DW32" s="764"/>
      <c r="DX32" s="764"/>
      <c r="DY32" s="764"/>
      <c r="DZ32" s="769"/>
      <c r="EA32" s="212"/>
    </row>
    <row r="33" spans="1:131" ht="26.25" customHeight="1" x14ac:dyDescent="0.2">
      <c r="A33" s="224">
        <v>6</v>
      </c>
      <c r="B33" s="770" t="s">
        <v>394</v>
      </c>
      <c r="C33" s="771"/>
      <c r="D33" s="771"/>
      <c r="E33" s="771"/>
      <c r="F33" s="771"/>
      <c r="G33" s="771"/>
      <c r="H33" s="771"/>
      <c r="I33" s="771"/>
      <c r="J33" s="771"/>
      <c r="K33" s="771"/>
      <c r="L33" s="771"/>
      <c r="M33" s="771"/>
      <c r="N33" s="771"/>
      <c r="O33" s="771"/>
      <c r="P33" s="772"/>
      <c r="Q33" s="773">
        <v>2437</v>
      </c>
      <c r="R33" s="774"/>
      <c r="S33" s="774"/>
      <c r="T33" s="774"/>
      <c r="U33" s="774"/>
      <c r="V33" s="774">
        <v>2377</v>
      </c>
      <c r="W33" s="774"/>
      <c r="X33" s="774"/>
      <c r="Y33" s="774"/>
      <c r="Z33" s="774"/>
      <c r="AA33" s="774">
        <v>61</v>
      </c>
      <c r="AB33" s="774"/>
      <c r="AC33" s="774"/>
      <c r="AD33" s="774"/>
      <c r="AE33" s="775"/>
      <c r="AF33" s="776">
        <v>114</v>
      </c>
      <c r="AG33" s="777"/>
      <c r="AH33" s="777"/>
      <c r="AI33" s="777"/>
      <c r="AJ33" s="778"/>
      <c r="AK33" s="738">
        <v>960</v>
      </c>
      <c r="AL33" s="821"/>
      <c r="AM33" s="821"/>
      <c r="AN33" s="821"/>
      <c r="AO33" s="821"/>
      <c r="AP33" s="821">
        <v>20615</v>
      </c>
      <c r="AQ33" s="821"/>
      <c r="AR33" s="821"/>
      <c r="AS33" s="821"/>
      <c r="AT33" s="821"/>
      <c r="AU33" s="821">
        <v>12121</v>
      </c>
      <c r="AV33" s="821"/>
      <c r="AW33" s="821"/>
      <c r="AX33" s="821"/>
      <c r="AY33" s="821"/>
      <c r="AZ33" s="736" t="s">
        <v>547</v>
      </c>
      <c r="BA33" s="737"/>
      <c r="BB33" s="737"/>
      <c r="BC33" s="737"/>
      <c r="BD33" s="738"/>
      <c r="BE33" s="819" t="s">
        <v>393</v>
      </c>
      <c r="BF33" s="819"/>
      <c r="BG33" s="819"/>
      <c r="BH33" s="819"/>
      <c r="BI33" s="820"/>
      <c r="BJ33" s="214"/>
      <c r="BK33" s="214"/>
      <c r="BL33" s="214"/>
      <c r="BM33" s="214"/>
      <c r="BN33" s="214"/>
      <c r="BO33" s="223"/>
      <c r="BP33" s="223"/>
      <c r="BQ33" s="220">
        <v>27</v>
      </c>
      <c r="BR33" s="221"/>
      <c r="BS33" s="763"/>
      <c r="BT33" s="764"/>
      <c r="BU33" s="764"/>
      <c r="BV33" s="764"/>
      <c r="BW33" s="764"/>
      <c r="BX33" s="764"/>
      <c r="BY33" s="764"/>
      <c r="BZ33" s="764"/>
      <c r="CA33" s="764"/>
      <c r="CB33" s="764"/>
      <c r="CC33" s="764"/>
      <c r="CD33" s="764"/>
      <c r="CE33" s="764"/>
      <c r="CF33" s="764"/>
      <c r="CG33" s="765"/>
      <c r="CH33" s="766"/>
      <c r="CI33" s="767"/>
      <c r="CJ33" s="767"/>
      <c r="CK33" s="767"/>
      <c r="CL33" s="768"/>
      <c r="CM33" s="766"/>
      <c r="CN33" s="767"/>
      <c r="CO33" s="767"/>
      <c r="CP33" s="767"/>
      <c r="CQ33" s="768"/>
      <c r="CR33" s="766"/>
      <c r="CS33" s="767"/>
      <c r="CT33" s="767"/>
      <c r="CU33" s="767"/>
      <c r="CV33" s="768"/>
      <c r="CW33" s="766"/>
      <c r="CX33" s="767"/>
      <c r="CY33" s="767"/>
      <c r="CZ33" s="767"/>
      <c r="DA33" s="768"/>
      <c r="DB33" s="766"/>
      <c r="DC33" s="767"/>
      <c r="DD33" s="767"/>
      <c r="DE33" s="767"/>
      <c r="DF33" s="768"/>
      <c r="DG33" s="766"/>
      <c r="DH33" s="767"/>
      <c r="DI33" s="767"/>
      <c r="DJ33" s="767"/>
      <c r="DK33" s="768"/>
      <c r="DL33" s="766"/>
      <c r="DM33" s="767"/>
      <c r="DN33" s="767"/>
      <c r="DO33" s="767"/>
      <c r="DP33" s="768"/>
      <c r="DQ33" s="766"/>
      <c r="DR33" s="767"/>
      <c r="DS33" s="767"/>
      <c r="DT33" s="767"/>
      <c r="DU33" s="768"/>
      <c r="DV33" s="763"/>
      <c r="DW33" s="764"/>
      <c r="DX33" s="764"/>
      <c r="DY33" s="764"/>
      <c r="DZ33" s="769"/>
      <c r="EA33" s="212"/>
    </row>
    <row r="34" spans="1:131" ht="26.25" customHeight="1" x14ac:dyDescent="0.2">
      <c r="A34" s="224">
        <v>7</v>
      </c>
      <c r="B34" s="770"/>
      <c r="C34" s="771"/>
      <c r="D34" s="771"/>
      <c r="E34" s="771"/>
      <c r="F34" s="771"/>
      <c r="G34" s="771"/>
      <c r="H34" s="771"/>
      <c r="I34" s="771"/>
      <c r="J34" s="771"/>
      <c r="K34" s="771"/>
      <c r="L34" s="771"/>
      <c r="M34" s="771"/>
      <c r="N34" s="771"/>
      <c r="O34" s="771"/>
      <c r="P34" s="772"/>
      <c r="Q34" s="773"/>
      <c r="R34" s="774"/>
      <c r="S34" s="774"/>
      <c r="T34" s="774"/>
      <c r="U34" s="774"/>
      <c r="V34" s="774"/>
      <c r="W34" s="774"/>
      <c r="X34" s="774"/>
      <c r="Y34" s="774"/>
      <c r="Z34" s="774"/>
      <c r="AA34" s="774"/>
      <c r="AB34" s="774"/>
      <c r="AC34" s="774"/>
      <c r="AD34" s="774"/>
      <c r="AE34" s="775"/>
      <c r="AF34" s="776"/>
      <c r="AG34" s="777"/>
      <c r="AH34" s="777"/>
      <c r="AI34" s="777"/>
      <c r="AJ34" s="778"/>
      <c r="AK34" s="738"/>
      <c r="AL34" s="821"/>
      <c r="AM34" s="821"/>
      <c r="AN34" s="821"/>
      <c r="AO34" s="821"/>
      <c r="AP34" s="821"/>
      <c r="AQ34" s="821"/>
      <c r="AR34" s="821"/>
      <c r="AS34" s="821"/>
      <c r="AT34" s="821"/>
      <c r="AU34" s="821"/>
      <c r="AV34" s="821"/>
      <c r="AW34" s="821"/>
      <c r="AX34" s="821"/>
      <c r="AY34" s="821"/>
      <c r="AZ34" s="822"/>
      <c r="BA34" s="822"/>
      <c r="BB34" s="822"/>
      <c r="BC34" s="822"/>
      <c r="BD34" s="822"/>
      <c r="BE34" s="819"/>
      <c r="BF34" s="819"/>
      <c r="BG34" s="819"/>
      <c r="BH34" s="819"/>
      <c r="BI34" s="820"/>
      <c r="BJ34" s="214"/>
      <c r="BK34" s="214"/>
      <c r="BL34" s="214"/>
      <c r="BM34" s="214"/>
      <c r="BN34" s="214"/>
      <c r="BO34" s="223"/>
      <c r="BP34" s="223"/>
      <c r="BQ34" s="220">
        <v>28</v>
      </c>
      <c r="BR34" s="221"/>
      <c r="BS34" s="763"/>
      <c r="BT34" s="764"/>
      <c r="BU34" s="764"/>
      <c r="BV34" s="764"/>
      <c r="BW34" s="764"/>
      <c r="BX34" s="764"/>
      <c r="BY34" s="764"/>
      <c r="BZ34" s="764"/>
      <c r="CA34" s="764"/>
      <c r="CB34" s="764"/>
      <c r="CC34" s="764"/>
      <c r="CD34" s="764"/>
      <c r="CE34" s="764"/>
      <c r="CF34" s="764"/>
      <c r="CG34" s="765"/>
      <c r="CH34" s="766"/>
      <c r="CI34" s="767"/>
      <c r="CJ34" s="767"/>
      <c r="CK34" s="767"/>
      <c r="CL34" s="768"/>
      <c r="CM34" s="766"/>
      <c r="CN34" s="767"/>
      <c r="CO34" s="767"/>
      <c r="CP34" s="767"/>
      <c r="CQ34" s="768"/>
      <c r="CR34" s="766"/>
      <c r="CS34" s="767"/>
      <c r="CT34" s="767"/>
      <c r="CU34" s="767"/>
      <c r="CV34" s="768"/>
      <c r="CW34" s="766"/>
      <c r="CX34" s="767"/>
      <c r="CY34" s="767"/>
      <c r="CZ34" s="767"/>
      <c r="DA34" s="768"/>
      <c r="DB34" s="766"/>
      <c r="DC34" s="767"/>
      <c r="DD34" s="767"/>
      <c r="DE34" s="767"/>
      <c r="DF34" s="768"/>
      <c r="DG34" s="766"/>
      <c r="DH34" s="767"/>
      <c r="DI34" s="767"/>
      <c r="DJ34" s="767"/>
      <c r="DK34" s="768"/>
      <c r="DL34" s="766"/>
      <c r="DM34" s="767"/>
      <c r="DN34" s="767"/>
      <c r="DO34" s="767"/>
      <c r="DP34" s="768"/>
      <c r="DQ34" s="766"/>
      <c r="DR34" s="767"/>
      <c r="DS34" s="767"/>
      <c r="DT34" s="767"/>
      <c r="DU34" s="768"/>
      <c r="DV34" s="763"/>
      <c r="DW34" s="764"/>
      <c r="DX34" s="764"/>
      <c r="DY34" s="764"/>
      <c r="DZ34" s="769"/>
      <c r="EA34" s="212"/>
    </row>
    <row r="35" spans="1:131" ht="26.25" customHeight="1" x14ac:dyDescent="0.2">
      <c r="A35" s="224">
        <v>8</v>
      </c>
      <c r="B35" s="770"/>
      <c r="C35" s="771"/>
      <c r="D35" s="771"/>
      <c r="E35" s="771"/>
      <c r="F35" s="771"/>
      <c r="G35" s="771"/>
      <c r="H35" s="771"/>
      <c r="I35" s="771"/>
      <c r="J35" s="771"/>
      <c r="K35" s="771"/>
      <c r="L35" s="771"/>
      <c r="M35" s="771"/>
      <c r="N35" s="771"/>
      <c r="O35" s="771"/>
      <c r="P35" s="772"/>
      <c r="Q35" s="773"/>
      <c r="R35" s="774"/>
      <c r="S35" s="774"/>
      <c r="T35" s="774"/>
      <c r="U35" s="774"/>
      <c r="V35" s="774"/>
      <c r="W35" s="774"/>
      <c r="X35" s="774"/>
      <c r="Y35" s="774"/>
      <c r="Z35" s="774"/>
      <c r="AA35" s="774"/>
      <c r="AB35" s="774"/>
      <c r="AC35" s="774"/>
      <c r="AD35" s="774"/>
      <c r="AE35" s="775"/>
      <c r="AF35" s="776"/>
      <c r="AG35" s="777"/>
      <c r="AH35" s="777"/>
      <c r="AI35" s="777"/>
      <c r="AJ35" s="778"/>
      <c r="AK35" s="738"/>
      <c r="AL35" s="821"/>
      <c r="AM35" s="821"/>
      <c r="AN35" s="821"/>
      <c r="AO35" s="821"/>
      <c r="AP35" s="821"/>
      <c r="AQ35" s="821"/>
      <c r="AR35" s="821"/>
      <c r="AS35" s="821"/>
      <c r="AT35" s="821"/>
      <c r="AU35" s="821"/>
      <c r="AV35" s="821"/>
      <c r="AW35" s="821"/>
      <c r="AX35" s="821"/>
      <c r="AY35" s="821"/>
      <c r="AZ35" s="822"/>
      <c r="BA35" s="822"/>
      <c r="BB35" s="822"/>
      <c r="BC35" s="822"/>
      <c r="BD35" s="822"/>
      <c r="BE35" s="819"/>
      <c r="BF35" s="819"/>
      <c r="BG35" s="819"/>
      <c r="BH35" s="819"/>
      <c r="BI35" s="820"/>
      <c r="BJ35" s="214"/>
      <c r="BK35" s="214"/>
      <c r="BL35" s="214"/>
      <c r="BM35" s="214"/>
      <c r="BN35" s="214"/>
      <c r="BO35" s="223"/>
      <c r="BP35" s="223"/>
      <c r="BQ35" s="220">
        <v>29</v>
      </c>
      <c r="BR35" s="221"/>
      <c r="BS35" s="763"/>
      <c r="BT35" s="764"/>
      <c r="BU35" s="764"/>
      <c r="BV35" s="764"/>
      <c r="BW35" s="764"/>
      <c r="BX35" s="764"/>
      <c r="BY35" s="764"/>
      <c r="BZ35" s="764"/>
      <c r="CA35" s="764"/>
      <c r="CB35" s="764"/>
      <c r="CC35" s="764"/>
      <c r="CD35" s="764"/>
      <c r="CE35" s="764"/>
      <c r="CF35" s="764"/>
      <c r="CG35" s="765"/>
      <c r="CH35" s="766"/>
      <c r="CI35" s="767"/>
      <c r="CJ35" s="767"/>
      <c r="CK35" s="767"/>
      <c r="CL35" s="768"/>
      <c r="CM35" s="766"/>
      <c r="CN35" s="767"/>
      <c r="CO35" s="767"/>
      <c r="CP35" s="767"/>
      <c r="CQ35" s="768"/>
      <c r="CR35" s="766"/>
      <c r="CS35" s="767"/>
      <c r="CT35" s="767"/>
      <c r="CU35" s="767"/>
      <c r="CV35" s="768"/>
      <c r="CW35" s="766"/>
      <c r="CX35" s="767"/>
      <c r="CY35" s="767"/>
      <c r="CZ35" s="767"/>
      <c r="DA35" s="768"/>
      <c r="DB35" s="766"/>
      <c r="DC35" s="767"/>
      <c r="DD35" s="767"/>
      <c r="DE35" s="767"/>
      <c r="DF35" s="768"/>
      <c r="DG35" s="766"/>
      <c r="DH35" s="767"/>
      <c r="DI35" s="767"/>
      <c r="DJ35" s="767"/>
      <c r="DK35" s="768"/>
      <c r="DL35" s="766"/>
      <c r="DM35" s="767"/>
      <c r="DN35" s="767"/>
      <c r="DO35" s="767"/>
      <c r="DP35" s="768"/>
      <c r="DQ35" s="766"/>
      <c r="DR35" s="767"/>
      <c r="DS35" s="767"/>
      <c r="DT35" s="767"/>
      <c r="DU35" s="768"/>
      <c r="DV35" s="763"/>
      <c r="DW35" s="764"/>
      <c r="DX35" s="764"/>
      <c r="DY35" s="764"/>
      <c r="DZ35" s="769"/>
      <c r="EA35" s="212"/>
    </row>
    <row r="36" spans="1:131" ht="26.25" customHeight="1" x14ac:dyDescent="0.2">
      <c r="A36" s="224">
        <v>9</v>
      </c>
      <c r="B36" s="770"/>
      <c r="C36" s="771"/>
      <c r="D36" s="771"/>
      <c r="E36" s="771"/>
      <c r="F36" s="771"/>
      <c r="G36" s="771"/>
      <c r="H36" s="771"/>
      <c r="I36" s="771"/>
      <c r="J36" s="771"/>
      <c r="K36" s="771"/>
      <c r="L36" s="771"/>
      <c r="M36" s="771"/>
      <c r="N36" s="771"/>
      <c r="O36" s="771"/>
      <c r="P36" s="772"/>
      <c r="Q36" s="773"/>
      <c r="R36" s="774"/>
      <c r="S36" s="774"/>
      <c r="T36" s="774"/>
      <c r="U36" s="774"/>
      <c r="V36" s="774"/>
      <c r="W36" s="774"/>
      <c r="X36" s="774"/>
      <c r="Y36" s="774"/>
      <c r="Z36" s="774"/>
      <c r="AA36" s="774"/>
      <c r="AB36" s="774"/>
      <c r="AC36" s="774"/>
      <c r="AD36" s="774"/>
      <c r="AE36" s="775"/>
      <c r="AF36" s="776"/>
      <c r="AG36" s="777"/>
      <c r="AH36" s="777"/>
      <c r="AI36" s="777"/>
      <c r="AJ36" s="778"/>
      <c r="AK36" s="738"/>
      <c r="AL36" s="821"/>
      <c r="AM36" s="821"/>
      <c r="AN36" s="821"/>
      <c r="AO36" s="821"/>
      <c r="AP36" s="821"/>
      <c r="AQ36" s="821"/>
      <c r="AR36" s="821"/>
      <c r="AS36" s="821"/>
      <c r="AT36" s="821"/>
      <c r="AU36" s="821"/>
      <c r="AV36" s="821"/>
      <c r="AW36" s="821"/>
      <c r="AX36" s="821"/>
      <c r="AY36" s="821"/>
      <c r="AZ36" s="822"/>
      <c r="BA36" s="822"/>
      <c r="BB36" s="822"/>
      <c r="BC36" s="822"/>
      <c r="BD36" s="822"/>
      <c r="BE36" s="819"/>
      <c r="BF36" s="819"/>
      <c r="BG36" s="819"/>
      <c r="BH36" s="819"/>
      <c r="BI36" s="820"/>
      <c r="BJ36" s="214"/>
      <c r="BK36" s="214"/>
      <c r="BL36" s="214"/>
      <c r="BM36" s="214"/>
      <c r="BN36" s="214"/>
      <c r="BO36" s="223"/>
      <c r="BP36" s="223"/>
      <c r="BQ36" s="220">
        <v>30</v>
      </c>
      <c r="BR36" s="221"/>
      <c r="BS36" s="763"/>
      <c r="BT36" s="764"/>
      <c r="BU36" s="764"/>
      <c r="BV36" s="764"/>
      <c r="BW36" s="764"/>
      <c r="BX36" s="764"/>
      <c r="BY36" s="764"/>
      <c r="BZ36" s="764"/>
      <c r="CA36" s="764"/>
      <c r="CB36" s="764"/>
      <c r="CC36" s="764"/>
      <c r="CD36" s="764"/>
      <c r="CE36" s="764"/>
      <c r="CF36" s="764"/>
      <c r="CG36" s="765"/>
      <c r="CH36" s="766"/>
      <c r="CI36" s="767"/>
      <c r="CJ36" s="767"/>
      <c r="CK36" s="767"/>
      <c r="CL36" s="768"/>
      <c r="CM36" s="766"/>
      <c r="CN36" s="767"/>
      <c r="CO36" s="767"/>
      <c r="CP36" s="767"/>
      <c r="CQ36" s="768"/>
      <c r="CR36" s="766"/>
      <c r="CS36" s="767"/>
      <c r="CT36" s="767"/>
      <c r="CU36" s="767"/>
      <c r="CV36" s="768"/>
      <c r="CW36" s="766"/>
      <c r="CX36" s="767"/>
      <c r="CY36" s="767"/>
      <c r="CZ36" s="767"/>
      <c r="DA36" s="768"/>
      <c r="DB36" s="766"/>
      <c r="DC36" s="767"/>
      <c r="DD36" s="767"/>
      <c r="DE36" s="767"/>
      <c r="DF36" s="768"/>
      <c r="DG36" s="766"/>
      <c r="DH36" s="767"/>
      <c r="DI36" s="767"/>
      <c r="DJ36" s="767"/>
      <c r="DK36" s="768"/>
      <c r="DL36" s="766"/>
      <c r="DM36" s="767"/>
      <c r="DN36" s="767"/>
      <c r="DO36" s="767"/>
      <c r="DP36" s="768"/>
      <c r="DQ36" s="766"/>
      <c r="DR36" s="767"/>
      <c r="DS36" s="767"/>
      <c r="DT36" s="767"/>
      <c r="DU36" s="768"/>
      <c r="DV36" s="763"/>
      <c r="DW36" s="764"/>
      <c r="DX36" s="764"/>
      <c r="DY36" s="764"/>
      <c r="DZ36" s="769"/>
      <c r="EA36" s="212"/>
    </row>
    <row r="37" spans="1:131" ht="26.25" customHeight="1" x14ac:dyDescent="0.2">
      <c r="A37" s="224">
        <v>10</v>
      </c>
      <c r="B37" s="770"/>
      <c r="C37" s="771"/>
      <c r="D37" s="771"/>
      <c r="E37" s="771"/>
      <c r="F37" s="771"/>
      <c r="G37" s="771"/>
      <c r="H37" s="771"/>
      <c r="I37" s="771"/>
      <c r="J37" s="771"/>
      <c r="K37" s="771"/>
      <c r="L37" s="771"/>
      <c r="M37" s="771"/>
      <c r="N37" s="771"/>
      <c r="O37" s="771"/>
      <c r="P37" s="772"/>
      <c r="Q37" s="773"/>
      <c r="R37" s="774"/>
      <c r="S37" s="774"/>
      <c r="T37" s="774"/>
      <c r="U37" s="774"/>
      <c r="V37" s="774"/>
      <c r="W37" s="774"/>
      <c r="X37" s="774"/>
      <c r="Y37" s="774"/>
      <c r="Z37" s="774"/>
      <c r="AA37" s="774"/>
      <c r="AB37" s="774"/>
      <c r="AC37" s="774"/>
      <c r="AD37" s="774"/>
      <c r="AE37" s="775"/>
      <c r="AF37" s="776"/>
      <c r="AG37" s="777"/>
      <c r="AH37" s="777"/>
      <c r="AI37" s="777"/>
      <c r="AJ37" s="778"/>
      <c r="AK37" s="738"/>
      <c r="AL37" s="821"/>
      <c r="AM37" s="821"/>
      <c r="AN37" s="821"/>
      <c r="AO37" s="821"/>
      <c r="AP37" s="821"/>
      <c r="AQ37" s="821"/>
      <c r="AR37" s="821"/>
      <c r="AS37" s="821"/>
      <c r="AT37" s="821"/>
      <c r="AU37" s="821"/>
      <c r="AV37" s="821"/>
      <c r="AW37" s="821"/>
      <c r="AX37" s="821"/>
      <c r="AY37" s="821"/>
      <c r="AZ37" s="822"/>
      <c r="BA37" s="822"/>
      <c r="BB37" s="822"/>
      <c r="BC37" s="822"/>
      <c r="BD37" s="822"/>
      <c r="BE37" s="819"/>
      <c r="BF37" s="819"/>
      <c r="BG37" s="819"/>
      <c r="BH37" s="819"/>
      <c r="BI37" s="820"/>
      <c r="BJ37" s="214"/>
      <c r="BK37" s="214"/>
      <c r="BL37" s="214"/>
      <c r="BM37" s="214"/>
      <c r="BN37" s="214"/>
      <c r="BO37" s="223"/>
      <c r="BP37" s="223"/>
      <c r="BQ37" s="220">
        <v>31</v>
      </c>
      <c r="BR37" s="221"/>
      <c r="BS37" s="763"/>
      <c r="BT37" s="764"/>
      <c r="BU37" s="764"/>
      <c r="BV37" s="764"/>
      <c r="BW37" s="764"/>
      <c r="BX37" s="764"/>
      <c r="BY37" s="764"/>
      <c r="BZ37" s="764"/>
      <c r="CA37" s="764"/>
      <c r="CB37" s="764"/>
      <c r="CC37" s="764"/>
      <c r="CD37" s="764"/>
      <c r="CE37" s="764"/>
      <c r="CF37" s="764"/>
      <c r="CG37" s="765"/>
      <c r="CH37" s="766"/>
      <c r="CI37" s="767"/>
      <c r="CJ37" s="767"/>
      <c r="CK37" s="767"/>
      <c r="CL37" s="768"/>
      <c r="CM37" s="766"/>
      <c r="CN37" s="767"/>
      <c r="CO37" s="767"/>
      <c r="CP37" s="767"/>
      <c r="CQ37" s="768"/>
      <c r="CR37" s="766"/>
      <c r="CS37" s="767"/>
      <c r="CT37" s="767"/>
      <c r="CU37" s="767"/>
      <c r="CV37" s="768"/>
      <c r="CW37" s="766"/>
      <c r="CX37" s="767"/>
      <c r="CY37" s="767"/>
      <c r="CZ37" s="767"/>
      <c r="DA37" s="768"/>
      <c r="DB37" s="766"/>
      <c r="DC37" s="767"/>
      <c r="DD37" s="767"/>
      <c r="DE37" s="767"/>
      <c r="DF37" s="768"/>
      <c r="DG37" s="766"/>
      <c r="DH37" s="767"/>
      <c r="DI37" s="767"/>
      <c r="DJ37" s="767"/>
      <c r="DK37" s="768"/>
      <c r="DL37" s="766"/>
      <c r="DM37" s="767"/>
      <c r="DN37" s="767"/>
      <c r="DO37" s="767"/>
      <c r="DP37" s="768"/>
      <c r="DQ37" s="766"/>
      <c r="DR37" s="767"/>
      <c r="DS37" s="767"/>
      <c r="DT37" s="767"/>
      <c r="DU37" s="768"/>
      <c r="DV37" s="763"/>
      <c r="DW37" s="764"/>
      <c r="DX37" s="764"/>
      <c r="DY37" s="764"/>
      <c r="DZ37" s="769"/>
      <c r="EA37" s="212"/>
    </row>
    <row r="38" spans="1:131" ht="26.25" customHeight="1" x14ac:dyDescent="0.2">
      <c r="A38" s="224">
        <v>11</v>
      </c>
      <c r="B38" s="770"/>
      <c r="C38" s="771"/>
      <c r="D38" s="771"/>
      <c r="E38" s="771"/>
      <c r="F38" s="771"/>
      <c r="G38" s="771"/>
      <c r="H38" s="771"/>
      <c r="I38" s="771"/>
      <c r="J38" s="771"/>
      <c r="K38" s="771"/>
      <c r="L38" s="771"/>
      <c r="M38" s="771"/>
      <c r="N38" s="771"/>
      <c r="O38" s="771"/>
      <c r="P38" s="772"/>
      <c r="Q38" s="773"/>
      <c r="R38" s="774"/>
      <c r="S38" s="774"/>
      <c r="T38" s="774"/>
      <c r="U38" s="774"/>
      <c r="V38" s="774"/>
      <c r="W38" s="774"/>
      <c r="X38" s="774"/>
      <c r="Y38" s="774"/>
      <c r="Z38" s="774"/>
      <c r="AA38" s="774"/>
      <c r="AB38" s="774"/>
      <c r="AC38" s="774"/>
      <c r="AD38" s="774"/>
      <c r="AE38" s="775"/>
      <c r="AF38" s="776"/>
      <c r="AG38" s="777"/>
      <c r="AH38" s="777"/>
      <c r="AI38" s="777"/>
      <c r="AJ38" s="778"/>
      <c r="AK38" s="738"/>
      <c r="AL38" s="821"/>
      <c r="AM38" s="821"/>
      <c r="AN38" s="821"/>
      <c r="AO38" s="821"/>
      <c r="AP38" s="821"/>
      <c r="AQ38" s="821"/>
      <c r="AR38" s="821"/>
      <c r="AS38" s="821"/>
      <c r="AT38" s="821"/>
      <c r="AU38" s="821"/>
      <c r="AV38" s="821"/>
      <c r="AW38" s="821"/>
      <c r="AX38" s="821"/>
      <c r="AY38" s="821"/>
      <c r="AZ38" s="822"/>
      <c r="BA38" s="822"/>
      <c r="BB38" s="822"/>
      <c r="BC38" s="822"/>
      <c r="BD38" s="822"/>
      <c r="BE38" s="819"/>
      <c r="BF38" s="819"/>
      <c r="BG38" s="819"/>
      <c r="BH38" s="819"/>
      <c r="BI38" s="820"/>
      <c r="BJ38" s="214"/>
      <c r="BK38" s="214"/>
      <c r="BL38" s="214"/>
      <c r="BM38" s="214"/>
      <c r="BN38" s="214"/>
      <c r="BO38" s="223"/>
      <c r="BP38" s="223"/>
      <c r="BQ38" s="220">
        <v>32</v>
      </c>
      <c r="BR38" s="221"/>
      <c r="BS38" s="763"/>
      <c r="BT38" s="764"/>
      <c r="BU38" s="764"/>
      <c r="BV38" s="764"/>
      <c r="BW38" s="764"/>
      <c r="BX38" s="764"/>
      <c r="BY38" s="764"/>
      <c r="BZ38" s="764"/>
      <c r="CA38" s="764"/>
      <c r="CB38" s="764"/>
      <c r="CC38" s="764"/>
      <c r="CD38" s="764"/>
      <c r="CE38" s="764"/>
      <c r="CF38" s="764"/>
      <c r="CG38" s="765"/>
      <c r="CH38" s="766"/>
      <c r="CI38" s="767"/>
      <c r="CJ38" s="767"/>
      <c r="CK38" s="767"/>
      <c r="CL38" s="768"/>
      <c r="CM38" s="766"/>
      <c r="CN38" s="767"/>
      <c r="CO38" s="767"/>
      <c r="CP38" s="767"/>
      <c r="CQ38" s="768"/>
      <c r="CR38" s="766"/>
      <c r="CS38" s="767"/>
      <c r="CT38" s="767"/>
      <c r="CU38" s="767"/>
      <c r="CV38" s="768"/>
      <c r="CW38" s="766"/>
      <c r="CX38" s="767"/>
      <c r="CY38" s="767"/>
      <c r="CZ38" s="767"/>
      <c r="DA38" s="768"/>
      <c r="DB38" s="766"/>
      <c r="DC38" s="767"/>
      <c r="DD38" s="767"/>
      <c r="DE38" s="767"/>
      <c r="DF38" s="768"/>
      <c r="DG38" s="766"/>
      <c r="DH38" s="767"/>
      <c r="DI38" s="767"/>
      <c r="DJ38" s="767"/>
      <c r="DK38" s="768"/>
      <c r="DL38" s="766"/>
      <c r="DM38" s="767"/>
      <c r="DN38" s="767"/>
      <c r="DO38" s="767"/>
      <c r="DP38" s="768"/>
      <c r="DQ38" s="766"/>
      <c r="DR38" s="767"/>
      <c r="DS38" s="767"/>
      <c r="DT38" s="767"/>
      <c r="DU38" s="768"/>
      <c r="DV38" s="763"/>
      <c r="DW38" s="764"/>
      <c r="DX38" s="764"/>
      <c r="DY38" s="764"/>
      <c r="DZ38" s="769"/>
      <c r="EA38" s="212"/>
    </row>
    <row r="39" spans="1:131" ht="26.25" customHeight="1" x14ac:dyDescent="0.2">
      <c r="A39" s="224">
        <v>12</v>
      </c>
      <c r="B39" s="770"/>
      <c r="C39" s="771"/>
      <c r="D39" s="771"/>
      <c r="E39" s="771"/>
      <c r="F39" s="771"/>
      <c r="G39" s="771"/>
      <c r="H39" s="771"/>
      <c r="I39" s="771"/>
      <c r="J39" s="771"/>
      <c r="K39" s="771"/>
      <c r="L39" s="771"/>
      <c r="M39" s="771"/>
      <c r="N39" s="771"/>
      <c r="O39" s="771"/>
      <c r="P39" s="772"/>
      <c r="Q39" s="773"/>
      <c r="R39" s="774"/>
      <c r="S39" s="774"/>
      <c r="T39" s="774"/>
      <c r="U39" s="774"/>
      <c r="V39" s="774"/>
      <c r="W39" s="774"/>
      <c r="X39" s="774"/>
      <c r="Y39" s="774"/>
      <c r="Z39" s="774"/>
      <c r="AA39" s="774"/>
      <c r="AB39" s="774"/>
      <c r="AC39" s="774"/>
      <c r="AD39" s="774"/>
      <c r="AE39" s="775"/>
      <c r="AF39" s="776"/>
      <c r="AG39" s="777"/>
      <c r="AH39" s="777"/>
      <c r="AI39" s="777"/>
      <c r="AJ39" s="778"/>
      <c r="AK39" s="738"/>
      <c r="AL39" s="821"/>
      <c r="AM39" s="821"/>
      <c r="AN39" s="821"/>
      <c r="AO39" s="821"/>
      <c r="AP39" s="821"/>
      <c r="AQ39" s="821"/>
      <c r="AR39" s="821"/>
      <c r="AS39" s="821"/>
      <c r="AT39" s="821"/>
      <c r="AU39" s="821"/>
      <c r="AV39" s="821"/>
      <c r="AW39" s="821"/>
      <c r="AX39" s="821"/>
      <c r="AY39" s="821"/>
      <c r="AZ39" s="822"/>
      <c r="BA39" s="822"/>
      <c r="BB39" s="822"/>
      <c r="BC39" s="822"/>
      <c r="BD39" s="822"/>
      <c r="BE39" s="819"/>
      <c r="BF39" s="819"/>
      <c r="BG39" s="819"/>
      <c r="BH39" s="819"/>
      <c r="BI39" s="820"/>
      <c r="BJ39" s="214"/>
      <c r="BK39" s="214"/>
      <c r="BL39" s="214"/>
      <c r="BM39" s="214"/>
      <c r="BN39" s="214"/>
      <c r="BO39" s="223"/>
      <c r="BP39" s="223"/>
      <c r="BQ39" s="220">
        <v>33</v>
      </c>
      <c r="BR39" s="221"/>
      <c r="BS39" s="763"/>
      <c r="BT39" s="764"/>
      <c r="BU39" s="764"/>
      <c r="BV39" s="764"/>
      <c r="BW39" s="764"/>
      <c r="BX39" s="764"/>
      <c r="BY39" s="764"/>
      <c r="BZ39" s="764"/>
      <c r="CA39" s="764"/>
      <c r="CB39" s="764"/>
      <c r="CC39" s="764"/>
      <c r="CD39" s="764"/>
      <c r="CE39" s="764"/>
      <c r="CF39" s="764"/>
      <c r="CG39" s="765"/>
      <c r="CH39" s="766"/>
      <c r="CI39" s="767"/>
      <c r="CJ39" s="767"/>
      <c r="CK39" s="767"/>
      <c r="CL39" s="768"/>
      <c r="CM39" s="766"/>
      <c r="CN39" s="767"/>
      <c r="CO39" s="767"/>
      <c r="CP39" s="767"/>
      <c r="CQ39" s="768"/>
      <c r="CR39" s="766"/>
      <c r="CS39" s="767"/>
      <c r="CT39" s="767"/>
      <c r="CU39" s="767"/>
      <c r="CV39" s="768"/>
      <c r="CW39" s="766"/>
      <c r="CX39" s="767"/>
      <c r="CY39" s="767"/>
      <c r="CZ39" s="767"/>
      <c r="DA39" s="768"/>
      <c r="DB39" s="766"/>
      <c r="DC39" s="767"/>
      <c r="DD39" s="767"/>
      <c r="DE39" s="767"/>
      <c r="DF39" s="768"/>
      <c r="DG39" s="766"/>
      <c r="DH39" s="767"/>
      <c r="DI39" s="767"/>
      <c r="DJ39" s="767"/>
      <c r="DK39" s="768"/>
      <c r="DL39" s="766"/>
      <c r="DM39" s="767"/>
      <c r="DN39" s="767"/>
      <c r="DO39" s="767"/>
      <c r="DP39" s="768"/>
      <c r="DQ39" s="766"/>
      <c r="DR39" s="767"/>
      <c r="DS39" s="767"/>
      <c r="DT39" s="767"/>
      <c r="DU39" s="768"/>
      <c r="DV39" s="763"/>
      <c r="DW39" s="764"/>
      <c r="DX39" s="764"/>
      <c r="DY39" s="764"/>
      <c r="DZ39" s="769"/>
      <c r="EA39" s="212"/>
    </row>
    <row r="40" spans="1:131" ht="26.25" customHeight="1" x14ac:dyDescent="0.2">
      <c r="A40" s="220">
        <v>13</v>
      </c>
      <c r="B40" s="770"/>
      <c r="C40" s="771"/>
      <c r="D40" s="771"/>
      <c r="E40" s="771"/>
      <c r="F40" s="771"/>
      <c r="G40" s="771"/>
      <c r="H40" s="771"/>
      <c r="I40" s="771"/>
      <c r="J40" s="771"/>
      <c r="K40" s="771"/>
      <c r="L40" s="771"/>
      <c r="M40" s="771"/>
      <c r="N40" s="771"/>
      <c r="O40" s="771"/>
      <c r="P40" s="772"/>
      <c r="Q40" s="773"/>
      <c r="R40" s="774"/>
      <c r="S40" s="774"/>
      <c r="T40" s="774"/>
      <c r="U40" s="774"/>
      <c r="V40" s="774"/>
      <c r="W40" s="774"/>
      <c r="X40" s="774"/>
      <c r="Y40" s="774"/>
      <c r="Z40" s="774"/>
      <c r="AA40" s="774"/>
      <c r="AB40" s="774"/>
      <c r="AC40" s="774"/>
      <c r="AD40" s="774"/>
      <c r="AE40" s="775"/>
      <c r="AF40" s="776"/>
      <c r="AG40" s="777"/>
      <c r="AH40" s="777"/>
      <c r="AI40" s="777"/>
      <c r="AJ40" s="778"/>
      <c r="AK40" s="738"/>
      <c r="AL40" s="821"/>
      <c r="AM40" s="821"/>
      <c r="AN40" s="821"/>
      <c r="AO40" s="821"/>
      <c r="AP40" s="821"/>
      <c r="AQ40" s="821"/>
      <c r="AR40" s="821"/>
      <c r="AS40" s="821"/>
      <c r="AT40" s="821"/>
      <c r="AU40" s="821"/>
      <c r="AV40" s="821"/>
      <c r="AW40" s="821"/>
      <c r="AX40" s="821"/>
      <c r="AY40" s="821"/>
      <c r="AZ40" s="822"/>
      <c r="BA40" s="822"/>
      <c r="BB40" s="822"/>
      <c r="BC40" s="822"/>
      <c r="BD40" s="822"/>
      <c r="BE40" s="819"/>
      <c r="BF40" s="819"/>
      <c r="BG40" s="819"/>
      <c r="BH40" s="819"/>
      <c r="BI40" s="820"/>
      <c r="BJ40" s="214"/>
      <c r="BK40" s="214"/>
      <c r="BL40" s="214"/>
      <c r="BM40" s="214"/>
      <c r="BN40" s="214"/>
      <c r="BO40" s="223"/>
      <c r="BP40" s="223"/>
      <c r="BQ40" s="220">
        <v>34</v>
      </c>
      <c r="BR40" s="221"/>
      <c r="BS40" s="763"/>
      <c r="BT40" s="764"/>
      <c r="BU40" s="764"/>
      <c r="BV40" s="764"/>
      <c r="BW40" s="764"/>
      <c r="BX40" s="764"/>
      <c r="BY40" s="764"/>
      <c r="BZ40" s="764"/>
      <c r="CA40" s="764"/>
      <c r="CB40" s="764"/>
      <c r="CC40" s="764"/>
      <c r="CD40" s="764"/>
      <c r="CE40" s="764"/>
      <c r="CF40" s="764"/>
      <c r="CG40" s="765"/>
      <c r="CH40" s="766"/>
      <c r="CI40" s="767"/>
      <c r="CJ40" s="767"/>
      <c r="CK40" s="767"/>
      <c r="CL40" s="768"/>
      <c r="CM40" s="766"/>
      <c r="CN40" s="767"/>
      <c r="CO40" s="767"/>
      <c r="CP40" s="767"/>
      <c r="CQ40" s="768"/>
      <c r="CR40" s="766"/>
      <c r="CS40" s="767"/>
      <c r="CT40" s="767"/>
      <c r="CU40" s="767"/>
      <c r="CV40" s="768"/>
      <c r="CW40" s="766"/>
      <c r="CX40" s="767"/>
      <c r="CY40" s="767"/>
      <c r="CZ40" s="767"/>
      <c r="DA40" s="768"/>
      <c r="DB40" s="766"/>
      <c r="DC40" s="767"/>
      <c r="DD40" s="767"/>
      <c r="DE40" s="767"/>
      <c r="DF40" s="768"/>
      <c r="DG40" s="766"/>
      <c r="DH40" s="767"/>
      <c r="DI40" s="767"/>
      <c r="DJ40" s="767"/>
      <c r="DK40" s="768"/>
      <c r="DL40" s="766"/>
      <c r="DM40" s="767"/>
      <c r="DN40" s="767"/>
      <c r="DO40" s="767"/>
      <c r="DP40" s="768"/>
      <c r="DQ40" s="766"/>
      <c r="DR40" s="767"/>
      <c r="DS40" s="767"/>
      <c r="DT40" s="767"/>
      <c r="DU40" s="768"/>
      <c r="DV40" s="763"/>
      <c r="DW40" s="764"/>
      <c r="DX40" s="764"/>
      <c r="DY40" s="764"/>
      <c r="DZ40" s="769"/>
      <c r="EA40" s="212"/>
    </row>
    <row r="41" spans="1:131" ht="26.25" customHeight="1" x14ac:dyDescent="0.2">
      <c r="A41" s="220">
        <v>14</v>
      </c>
      <c r="B41" s="770"/>
      <c r="C41" s="771"/>
      <c r="D41" s="771"/>
      <c r="E41" s="771"/>
      <c r="F41" s="771"/>
      <c r="G41" s="771"/>
      <c r="H41" s="771"/>
      <c r="I41" s="771"/>
      <c r="J41" s="771"/>
      <c r="K41" s="771"/>
      <c r="L41" s="771"/>
      <c r="M41" s="771"/>
      <c r="N41" s="771"/>
      <c r="O41" s="771"/>
      <c r="P41" s="772"/>
      <c r="Q41" s="773"/>
      <c r="R41" s="774"/>
      <c r="S41" s="774"/>
      <c r="T41" s="774"/>
      <c r="U41" s="774"/>
      <c r="V41" s="774"/>
      <c r="W41" s="774"/>
      <c r="X41" s="774"/>
      <c r="Y41" s="774"/>
      <c r="Z41" s="774"/>
      <c r="AA41" s="774"/>
      <c r="AB41" s="774"/>
      <c r="AC41" s="774"/>
      <c r="AD41" s="774"/>
      <c r="AE41" s="775"/>
      <c r="AF41" s="776"/>
      <c r="AG41" s="777"/>
      <c r="AH41" s="777"/>
      <c r="AI41" s="777"/>
      <c r="AJ41" s="778"/>
      <c r="AK41" s="738"/>
      <c r="AL41" s="821"/>
      <c r="AM41" s="821"/>
      <c r="AN41" s="821"/>
      <c r="AO41" s="821"/>
      <c r="AP41" s="821"/>
      <c r="AQ41" s="821"/>
      <c r="AR41" s="821"/>
      <c r="AS41" s="821"/>
      <c r="AT41" s="821"/>
      <c r="AU41" s="821"/>
      <c r="AV41" s="821"/>
      <c r="AW41" s="821"/>
      <c r="AX41" s="821"/>
      <c r="AY41" s="821"/>
      <c r="AZ41" s="822"/>
      <c r="BA41" s="822"/>
      <c r="BB41" s="822"/>
      <c r="BC41" s="822"/>
      <c r="BD41" s="822"/>
      <c r="BE41" s="819"/>
      <c r="BF41" s="819"/>
      <c r="BG41" s="819"/>
      <c r="BH41" s="819"/>
      <c r="BI41" s="820"/>
      <c r="BJ41" s="214"/>
      <c r="BK41" s="214"/>
      <c r="BL41" s="214"/>
      <c r="BM41" s="214"/>
      <c r="BN41" s="214"/>
      <c r="BO41" s="223"/>
      <c r="BP41" s="223"/>
      <c r="BQ41" s="220">
        <v>35</v>
      </c>
      <c r="BR41" s="221"/>
      <c r="BS41" s="763"/>
      <c r="BT41" s="764"/>
      <c r="BU41" s="764"/>
      <c r="BV41" s="764"/>
      <c r="BW41" s="764"/>
      <c r="BX41" s="764"/>
      <c r="BY41" s="764"/>
      <c r="BZ41" s="764"/>
      <c r="CA41" s="764"/>
      <c r="CB41" s="764"/>
      <c r="CC41" s="764"/>
      <c r="CD41" s="764"/>
      <c r="CE41" s="764"/>
      <c r="CF41" s="764"/>
      <c r="CG41" s="765"/>
      <c r="CH41" s="766"/>
      <c r="CI41" s="767"/>
      <c r="CJ41" s="767"/>
      <c r="CK41" s="767"/>
      <c r="CL41" s="768"/>
      <c r="CM41" s="766"/>
      <c r="CN41" s="767"/>
      <c r="CO41" s="767"/>
      <c r="CP41" s="767"/>
      <c r="CQ41" s="768"/>
      <c r="CR41" s="766"/>
      <c r="CS41" s="767"/>
      <c r="CT41" s="767"/>
      <c r="CU41" s="767"/>
      <c r="CV41" s="768"/>
      <c r="CW41" s="766"/>
      <c r="CX41" s="767"/>
      <c r="CY41" s="767"/>
      <c r="CZ41" s="767"/>
      <c r="DA41" s="768"/>
      <c r="DB41" s="766"/>
      <c r="DC41" s="767"/>
      <c r="DD41" s="767"/>
      <c r="DE41" s="767"/>
      <c r="DF41" s="768"/>
      <c r="DG41" s="766"/>
      <c r="DH41" s="767"/>
      <c r="DI41" s="767"/>
      <c r="DJ41" s="767"/>
      <c r="DK41" s="768"/>
      <c r="DL41" s="766"/>
      <c r="DM41" s="767"/>
      <c r="DN41" s="767"/>
      <c r="DO41" s="767"/>
      <c r="DP41" s="768"/>
      <c r="DQ41" s="766"/>
      <c r="DR41" s="767"/>
      <c r="DS41" s="767"/>
      <c r="DT41" s="767"/>
      <c r="DU41" s="768"/>
      <c r="DV41" s="763"/>
      <c r="DW41" s="764"/>
      <c r="DX41" s="764"/>
      <c r="DY41" s="764"/>
      <c r="DZ41" s="769"/>
      <c r="EA41" s="212"/>
    </row>
    <row r="42" spans="1:131" ht="26.25" customHeight="1" x14ac:dyDescent="0.2">
      <c r="A42" s="220">
        <v>15</v>
      </c>
      <c r="B42" s="770"/>
      <c r="C42" s="771"/>
      <c r="D42" s="771"/>
      <c r="E42" s="771"/>
      <c r="F42" s="771"/>
      <c r="G42" s="771"/>
      <c r="H42" s="771"/>
      <c r="I42" s="771"/>
      <c r="J42" s="771"/>
      <c r="K42" s="771"/>
      <c r="L42" s="771"/>
      <c r="M42" s="771"/>
      <c r="N42" s="771"/>
      <c r="O42" s="771"/>
      <c r="P42" s="772"/>
      <c r="Q42" s="773"/>
      <c r="R42" s="774"/>
      <c r="S42" s="774"/>
      <c r="T42" s="774"/>
      <c r="U42" s="774"/>
      <c r="V42" s="774"/>
      <c r="W42" s="774"/>
      <c r="X42" s="774"/>
      <c r="Y42" s="774"/>
      <c r="Z42" s="774"/>
      <c r="AA42" s="774"/>
      <c r="AB42" s="774"/>
      <c r="AC42" s="774"/>
      <c r="AD42" s="774"/>
      <c r="AE42" s="775"/>
      <c r="AF42" s="776"/>
      <c r="AG42" s="777"/>
      <c r="AH42" s="777"/>
      <c r="AI42" s="777"/>
      <c r="AJ42" s="778"/>
      <c r="AK42" s="738"/>
      <c r="AL42" s="821"/>
      <c r="AM42" s="821"/>
      <c r="AN42" s="821"/>
      <c r="AO42" s="821"/>
      <c r="AP42" s="821"/>
      <c r="AQ42" s="821"/>
      <c r="AR42" s="821"/>
      <c r="AS42" s="821"/>
      <c r="AT42" s="821"/>
      <c r="AU42" s="821"/>
      <c r="AV42" s="821"/>
      <c r="AW42" s="821"/>
      <c r="AX42" s="821"/>
      <c r="AY42" s="821"/>
      <c r="AZ42" s="822"/>
      <c r="BA42" s="822"/>
      <c r="BB42" s="822"/>
      <c r="BC42" s="822"/>
      <c r="BD42" s="822"/>
      <c r="BE42" s="819"/>
      <c r="BF42" s="819"/>
      <c r="BG42" s="819"/>
      <c r="BH42" s="819"/>
      <c r="BI42" s="820"/>
      <c r="BJ42" s="214"/>
      <c r="BK42" s="214"/>
      <c r="BL42" s="214"/>
      <c r="BM42" s="214"/>
      <c r="BN42" s="214"/>
      <c r="BO42" s="223"/>
      <c r="BP42" s="223"/>
      <c r="BQ42" s="220">
        <v>36</v>
      </c>
      <c r="BR42" s="221"/>
      <c r="BS42" s="763"/>
      <c r="BT42" s="764"/>
      <c r="BU42" s="764"/>
      <c r="BV42" s="764"/>
      <c r="BW42" s="764"/>
      <c r="BX42" s="764"/>
      <c r="BY42" s="764"/>
      <c r="BZ42" s="764"/>
      <c r="CA42" s="764"/>
      <c r="CB42" s="764"/>
      <c r="CC42" s="764"/>
      <c r="CD42" s="764"/>
      <c r="CE42" s="764"/>
      <c r="CF42" s="764"/>
      <c r="CG42" s="765"/>
      <c r="CH42" s="766"/>
      <c r="CI42" s="767"/>
      <c r="CJ42" s="767"/>
      <c r="CK42" s="767"/>
      <c r="CL42" s="768"/>
      <c r="CM42" s="766"/>
      <c r="CN42" s="767"/>
      <c r="CO42" s="767"/>
      <c r="CP42" s="767"/>
      <c r="CQ42" s="768"/>
      <c r="CR42" s="766"/>
      <c r="CS42" s="767"/>
      <c r="CT42" s="767"/>
      <c r="CU42" s="767"/>
      <c r="CV42" s="768"/>
      <c r="CW42" s="766"/>
      <c r="CX42" s="767"/>
      <c r="CY42" s="767"/>
      <c r="CZ42" s="767"/>
      <c r="DA42" s="768"/>
      <c r="DB42" s="766"/>
      <c r="DC42" s="767"/>
      <c r="DD42" s="767"/>
      <c r="DE42" s="767"/>
      <c r="DF42" s="768"/>
      <c r="DG42" s="766"/>
      <c r="DH42" s="767"/>
      <c r="DI42" s="767"/>
      <c r="DJ42" s="767"/>
      <c r="DK42" s="768"/>
      <c r="DL42" s="766"/>
      <c r="DM42" s="767"/>
      <c r="DN42" s="767"/>
      <c r="DO42" s="767"/>
      <c r="DP42" s="768"/>
      <c r="DQ42" s="766"/>
      <c r="DR42" s="767"/>
      <c r="DS42" s="767"/>
      <c r="DT42" s="767"/>
      <c r="DU42" s="768"/>
      <c r="DV42" s="763"/>
      <c r="DW42" s="764"/>
      <c r="DX42" s="764"/>
      <c r="DY42" s="764"/>
      <c r="DZ42" s="769"/>
      <c r="EA42" s="212"/>
    </row>
    <row r="43" spans="1:131" ht="26.25" customHeight="1" x14ac:dyDescent="0.2">
      <c r="A43" s="220">
        <v>16</v>
      </c>
      <c r="B43" s="770"/>
      <c r="C43" s="771"/>
      <c r="D43" s="771"/>
      <c r="E43" s="771"/>
      <c r="F43" s="771"/>
      <c r="G43" s="771"/>
      <c r="H43" s="771"/>
      <c r="I43" s="771"/>
      <c r="J43" s="771"/>
      <c r="K43" s="771"/>
      <c r="L43" s="771"/>
      <c r="M43" s="771"/>
      <c r="N43" s="771"/>
      <c r="O43" s="771"/>
      <c r="P43" s="772"/>
      <c r="Q43" s="773"/>
      <c r="R43" s="774"/>
      <c r="S43" s="774"/>
      <c r="T43" s="774"/>
      <c r="U43" s="774"/>
      <c r="V43" s="774"/>
      <c r="W43" s="774"/>
      <c r="X43" s="774"/>
      <c r="Y43" s="774"/>
      <c r="Z43" s="774"/>
      <c r="AA43" s="774"/>
      <c r="AB43" s="774"/>
      <c r="AC43" s="774"/>
      <c r="AD43" s="774"/>
      <c r="AE43" s="775"/>
      <c r="AF43" s="776"/>
      <c r="AG43" s="777"/>
      <c r="AH43" s="777"/>
      <c r="AI43" s="777"/>
      <c r="AJ43" s="778"/>
      <c r="AK43" s="738"/>
      <c r="AL43" s="821"/>
      <c r="AM43" s="821"/>
      <c r="AN43" s="821"/>
      <c r="AO43" s="821"/>
      <c r="AP43" s="821"/>
      <c r="AQ43" s="821"/>
      <c r="AR43" s="821"/>
      <c r="AS43" s="821"/>
      <c r="AT43" s="821"/>
      <c r="AU43" s="821"/>
      <c r="AV43" s="821"/>
      <c r="AW43" s="821"/>
      <c r="AX43" s="821"/>
      <c r="AY43" s="821"/>
      <c r="AZ43" s="822"/>
      <c r="BA43" s="822"/>
      <c r="BB43" s="822"/>
      <c r="BC43" s="822"/>
      <c r="BD43" s="822"/>
      <c r="BE43" s="819"/>
      <c r="BF43" s="819"/>
      <c r="BG43" s="819"/>
      <c r="BH43" s="819"/>
      <c r="BI43" s="820"/>
      <c r="BJ43" s="214"/>
      <c r="BK43" s="214"/>
      <c r="BL43" s="214"/>
      <c r="BM43" s="214"/>
      <c r="BN43" s="214"/>
      <c r="BO43" s="223"/>
      <c r="BP43" s="223"/>
      <c r="BQ43" s="220">
        <v>37</v>
      </c>
      <c r="BR43" s="221"/>
      <c r="BS43" s="763"/>
      <c r="BT43" s="764"/>
      <c r="BU43" s="764"/>
      <c r="BV43" s="764"/>
      <c r="BW43" s="764"/>
      <c r="BX43" s="764"/>
      <c r="BY43" s="764"/>
      <c r="BZ43" s="764"/>
      <c r="CA43" s="764"/>
      <c r="CB43" s="764"/>
      <c r="CC43" s="764"/>
      <c r="CD43" s="764"/>
      <c r="CE43" s="764"/>
      <c r="CF43" s="764"/>
      <c r="CG43" s="765"/>
      <c r="CH43" s="766"/>
      <c r="CI43" s="767"/>
      <c r="CJ43" s="767"/>
      <c r="CK43" s="767"/>
      <c r="CL43" s="768"/>
      <c r="CM43" s="766"/>
      <c r="CN43" s="767"/>
      <c r="CO43" s="767"/>
      <c r="CP43" s="767"/>
      <c r="CQ43" s="768"/>
      <c r="CR43" s="766"/>
      <c r="CS43" s="767"/>
      <c r="CT43" s="767"/>
      <c r="CU43" s="767"/>
      <c r="CV43" s="768"/>
      <c r="CW43" s="766"/>
      <c r="CX43" s="767"/>
      <c r="CY43" s="767"/>
      <c r="CZ43" s="767"/>
      <c r="DA43" s="768"/>
      <c r="DB43" s="766"/>
      <c r="DC43" s="767"/>
      <c r="DD43" s="767"/>
      <c r="DE43" s="767"/>
      <c r="DF43" s="768"/>
      <c r="DG43" s="766"/>
      <c r="DH43" s="767"/>
      <c r="DI43" s="767"/>
      <c r="DJ43" s="767"/>
      <c r="DK43" s="768"/>
      <c r="DL43" s="766"/>
      <c r="DM43" s="767"/>
      <c r="DN43" s="767"/>
      <c r="DO43" s="767"/>
      <c r="DP43" s="768"/>
      <c r="DQ43" s="766"/>
      <c r="DR43" s="767"/>
      <c r="DS43" s="767"/>
      <c r="DT43" s="767"/>
      <c r="DU43" s="768"/>
      <c r="DV43" s="763"/>
      <c r="DW43" s="764"/>
      <c r="DX43" s="764"/>
      <c r="DY43" s="764"/>
      <c r="DZ43" s="769"/>
      <c r="EA43" s="212"/>
    </row>
    <row r="44" spans="1:131" ht="26.25" customHeight="1" x14ac:dyDescent="0.2">
      <c r="A44" s="220">
        <v>17</v>
      </c>
      <c r="B44" s="770"/>
      <c r="C44" s="771"/>
      <c r="D44" s="771"/>
      <c r="E44" s="771"/>
      <c r="F44" s="771"/>
      <c r="G44" s="771"/>
      <c r="H44" s="771"/>
      <c r="I44" s="771"/>
      <c r="J44" s="771"/>
      <c r="K44" s="771"/>
      <c r="L44" s="771"/>
      <c r="M44" s="771"/>
      <c r="N44" s="771"/>
      <c r="O44" s="771"/>
      <c r="P44" s="772"/>
      <c r="Q44" s="773"/>
      <c r="R44" s="774"/>
      <c r="S44" s="774"/>
      <c r="T44" s="774"/>
      <c r="U44" s="774"/>
      <c r="V44" s="774"/>
      <c r="W44" s="774"/>
      <c r="X44" s="774"/>
      <c r="Y44" s="774"/>
      <c r="Z44" s="774"/>
      <c r="AA44" s="774"/>
      <c r="AB44" s="774"/>
      <c r="AC44" s="774"/>
      <c r="AD44" s="774"/>
      <c r="AE44" s="775"/>
      <c r="AF44" s="776"/>
      <c r="AG44" s="777"/>
      <c r="AH44" s="777"/>
      <c r="AI44" s="777"/>
      <c r="AJ44" s="778"/>
      <c r="AK44" s="738"/>
      <c r="AL44" s="821"/>
      <c r="AM44" s="821"/>
      <c r="AN44" s="821"/>
      <c r="AO44" s="821"/>
      <c r="AP44" s="821"/>
      <c r="AQ44" s="821"/>
      <c r="AR44" s="821"/>
      <c r="AS44" s="821"/>
      <c r="AT44" s="821"/>
      <c r="AU44" s="821"/>
      <c r="AV44" s="821"/>
      <c r="AW44" s="821"/>
      <c r="AX44" s="821"/>
      <c r="AY44" s="821"/>
      <c r="AZ44" s="822"/>
      <c r="BA44" s="822"/>
      <c r="BB44" s="822"/>
      <c r="BC44" s="822"/>
      <c r="BD44" s="822"/>
      <c r="BE44" s="819"/>
      <c r="BF44" s="819"/>
      <c r="BG44" s="819"/>
      <c r="BH44" s="819"/>
      <c r="BI44" s="820"/>
      <c r="BJ44" s="214"/>
      <c r="BK44" s="214"/>
      <c r="BL44" s="214"/>
      <c r="BM44" s="214"/>
      <c r="BN44" s="214"/>
      <c r="BO44" s="223"/>
      <c r="BP44" s="223"/>
      <c r="BQ44" s="220">
        <v>38</v>
      </c>
      <c r="BR44" s="221"/>
      <c r="BS44" s="763"/>
      <c r="BT44" s="764"/>
      <c r="BU44" s="764"/>
      <c r="BV44" s="764"/>
      <c r="BW44" s="764"/>
      <c r="BX44" s="764"/>
      <c r="BY44" s="764"/>
      <c r="BZ44" s="764"/>
      <c r="CA44" s="764"/>
      <c r="CB44" s="764"/>
      <c r="CC44" s="764"/>
      <c r="CD44" s="764"/>
      <c r="CE44" s="764"/>
      <c r="CF44" s="764"/>
      <c r="CG44" s="765"/>
      <c r="CH44" s="766"/>
      <c r="CI44" s="767"/>
      <c r="CJ44" s="767"/>
      <c r="CK44" s="767"/>
      <c r="CL44" s="768"/>
      <c r="CM44" s="766"/>
      <c r="CN44" s="767"/>
      <c r="CO44" s="767"/>
      <c r="CP44" s="767"/>
      <c r="CQ44" s="768"/>
      <c r="CR44" s="766"/>
      <c r="CS44" s="767"/>
      <c r="CT44" s="767"/>
      <c r="CU44" s="767"/>
      <c r="CV44" s="768"/>
      <c r="CW44" s="766"/>
      <c r="CX44" s="767"/>
      <c r="CY44" s="767"/>
      <c r="CZ44" s="767"/>
      <c r="DA44" s="768"/>
      <c r="DB44" s="766"/>
      <c r="DC44" s="767"/>
      <c r="DD44" s="767"/>
      <c r="DE44" s="767"/>
      <c r="DF44" s="768"/>
      <c r="DG44" s="766"/>
      <c r="DH44" s="767"/>
      <c r="DI44" s="767"/>
      <c r="DJ44" s="767"/>
      <c r="DK44" s="768"/>
      <c r="DL44" s="766"/>
      <c r="DM44" s="767"/>
      <c r="DN44" s="767"/>
      <c r="DO44" s="767"/>
      <c r="DP44" s="768"/>
      <c r="DQ44" s="766"/>
      <c r="DR44" s="767"/>
      <c r="DS44" s="767"/>
      <c r="DT44" s="767"/>
      <c r="DU44" s="768"/>
      <c r="DV44" s="763"/>
      <c r="DW44" s="764"/>
      <c r="DX44" s="764"/>
      <c r="DY44" s="764"/>
      <c r="DZ44" s="769"/>
      <c r="EA44" s="212"/>
    </row>
    <row r="45" spans="1:131" ht="26.25" customHeight="1" x14ac:dyDescent="0.2">
      <c r="A45" s="220">
        <v>18</v>
      </c>
      <c r="B45" s="770"/>
      <c r="C45" s="771"/>
      <c r="D45" s="771"/>
      <c r="E45" s="771"/>
      <c r="F45" s="771"/>
      <c r="G45" s="771"/>
      <c r="H45" s="771"/>
      <c r="I45" s="771"/>
      <c r="J45" s="771"/>
      <c r="K45" s="771"/>
      <c r="L45" s="771"/>
      <c r="M45" s="771"/>
      <c r="N45" s="771"/>
      <c r="O45" s="771"/>
      <c r="P45" s="772"/>
      <c r="Q45" s="773"/>
      <c r="R45" s="774"/>
      <c r="S45" s="774"/>
      <c r="T45" s="774"/>
      <c r="U45" s="774"/>
      <c r="V45" s="774"/>
      <c r="W45" s="774"/>
      <c r="X45" s="774"/>
      <c r="Y45" s="774"/>
      <c r="Z45" s="774"/>
      <c r="AA45" s="774"/>
      <c r="AB45" s="774"/>
      <c r="AC45" s="774"/>
      <c r="AD45" s="774"/>
      <c r="AE45" s="775"/>
      <c r="AF45" s="776"/>
      <c r="AG45" s="777"/>
      <c r="AH45" s="777"/>
      <c r="AI45" s="777"/>
      <c r="AJ45" s="778"/>
      <c r="AK45" s="738"/>
      <c r="AL45" s="821"/>
      <c r="AM45" s="821"/>
      <c r="AN45" s="821"/>
      <c r="AO45" s="821"/>
      <c r="AP45" s="821"/>
      <c r="AQ45" s="821"/>
      <c r="AR45" s="821"/>
      <c r="AS45" s="821"/>
      <c r="AT45" s="821"/>
      <c r="AU45" s="821"/>
      <c r="AV45" s="821"/>
      <c r="AW45" s="821"/>
      <c r="AX45" s="821"/>
      <c r="AY45" s="821"/>
      <c r="AZ45" s="822"/>
      <c r="BA45" s="822"/>
      <c r="BB45" s="822"/>
      <c r="BC45" s="822"/>
      <c r="BD45" s="822"/>
      <c r="BE45" s="819"/>
      <c r="BF45" s="819"/>
      <c r="BG45" s="819"/>
      <c r="BH45" s="819"/>
      <c r="BI45" s="820"/>
      <c r="BJ45" s="214"/>
      <c r="BK45" s="214"/>
      <c r="BL45" s="214"/>
      <c r="BM45" s="214"/>
      <c r="BN45" s="214"/>
      <c r="BO45" s="223"/>
      <c r="BP45" s="223"/>
      <c r="BQ45" s="220">
        <v>39</v>
      </c>
      <c r="BR45" s="221"/>
      <c r="BS45" s="763"/>
      <c r="BT45" s="764"/>
      <c r="BU45" s="764"/>
      <c r="BV45" s="764"/>
      <c r="BW45" s="764"/>
      <c r="BX45" s="764"/>
      <c r="BY45" s="764"/>
      <c r="BZ45" s="764"/>
      <c r="CA45" s="764"/>
      <c r="CB45" s="764"/>
      <c r="CC45" s="764"/>
      <c r="CD45" s="764"/>
      <c r="CE45" s="764"/>
      <c r="CF45" s="764"/>
      <c r="CG45" s="765"/>
      <c r="CH45" s="766"/>
      <c r="CI45" s="767"/>
      <c r="CJ45" s="767"/>
      <c r="CK45" s="767"/>
      <c r="CL45" s="768"/>
      <c r="CM45" s="766"/>
      <c r="CN45" s="767"/>
      <c r="CO45" s="767"/>
      <c r="CP45" s="767"/>
      <c r="CQ45" s="768"/>
      <c r="CR45" s="766"/>
      <c r="CS45" s="767"/>
      <c r="CT45" s="767"/>
      <c r="CU45" s="767"/>
      <c r="CV45" s="768"/>
      <c r="CW45" s="766"/>
      <c r="CX45" s="767"/>
      <c r="CY45" s="767"/>
      <c r="CZ45" s="767"/>
      <c r="DA45" s="768"/>
      <c r="DB45" s="766"/>
      <c r="DC45" s="767"/>
      <c r="DD45" s="767"/>
      <c r="DE45" s="767"/>
      <c r="DF45" s="768"/>
      <c r="DG45" s="766"/>
      <c r="DH45" s="767"/>
      <c r="DI45" s="767"/>
      <c r="DJ45" s="767"/>
      <c r="DK45" s="768"/>
      <c r="DL45" s="766"/>
      <c r="DM45" s="767"/>
      <c r="DN45" s="767"/>
      <c r="DO45" s="767"/>
      <c r="DP45" s="768"/>
      <c r="DQ45" s="766"/>
      <c r="DR45" s="767"/>
      <c r="DS45" s="767"/>
      <c r="DT45" s="767"/>
      <c r="DU45" s="768"/>
      <c r="DV45" s="763"/>
      <c r="DW45" s="764"/>
      <c r="DX45" s="764"/>
      <c r="DY45" s="764"/>
      <c r="DZ45" s="769"/>
      <c r="EA45" s="212"/>
    </row>
    <row r="46" spans="1:131" ht="26.25" customHeight="1" x14ac:dyDescent="0.2">
      <c r="A46" s="220">
        <v>19</v>
      </c>
      <c r="B46" s="770"/>
      <c r="C46" s="771"/>
      <c r="D46" s="771"/>
      <c r="E46" s="771"/>
      <c r="F46" s="771"/>
      <c r="G46" s="771"/>
      <c r="H46" s="771"/>
      <c r="I46" s="771"/>
      <c r="J46" s="771"/>
      <c r="K46" s="771"/>
      <c r="L46" s="771"/>
      <c r="M46" s="771"/>
      <c r="N46" s="771"/>
      <c r="O46" s="771"/>
      <c r="P46" s="772"/>
      <c r="Q46" s="773"/>
      <c r="R46" s="774"/>
      <c r="S46" s="774"/>
      <c r="T46" s="774"/>
      <c r="U46" s="774"/>
      <c r="V46" s="774"/>
      <c r="W46" s="774"/>
      <c r="X46" s="774"/>
      <c r="Y46" s="774"/>
      <c r="Z46" s="774"/>
      <c r="AA46" s="774"/>
      <c r="AB46" s="774"/>
      <c r="AC46" s="774"/>
      <c r="AD46" s="774"/>
      <c r="AE46" s="775"/>
      <c r="AF46" s="776"/>
      <c r="AG46" s="777"/>
      <c r="AH46" s="777"/>
      <c r="AI46" s="777"/>
      <c r="AJ46" s="778"/>
      <c r="AK46" s="738"/>
      <c r="AL46" s="821"/>
      <c r="AM46" s="821"/>
      <c r="AN46" s="821"/>
      <c r="AO46" s="821"/>
      <c r="AP46" s="821"/>
      <c r="AQ46" s="821"/>
      <c r="AR46" s="821"/>
      <c r="AS46" s="821"/>
      <c r="AT46" s="821"/>
      <c r="AU46" s="821"/>
      <c r="AV46" s="821"/>
      <c r="AW46" s="821"/>
      <c r="AX46" s="821"/>
      <c r="AY46" s="821"/>
      <c r="AZ46" s="822"/>
      <c r="BA46" s="822"/>
      <c r="BB46" s="822"/>
      <c r="BC46" s="822"/>
      <c r="BD46" s="822"/>
      <c r="BE46" s="819"/>
      <c r="BF46" s="819"/>
      <c r="BG46" s="819"/>
      <c r="BH46" s="819"/>
      <c r="BI46" s="820"/>
      <c r="BJ46" s="214"/>
      <c r="BK46" s="214"/>
      <c r="BL46" s="214"/>
      <c r="BM46" s="214"/>
      <c r="BN46" s="214"/>
      <c r="BO46" s="223"/>
      <c r="BP46" s="223"/>
      <c r="BQ46" s="220">
        <v>40</v>
      </c>
      <c r="BR46" s="221"/>
      <c r="BS46" s="763"/>
      <c r="BT46" s="764"/>
      <c r="BU46" s="764"/>
      <c r="BV46" s="764"/>
      <c r="BW46" s="764"/>
      <c r="BX46" s="764"/>
      <c r="BY46" s="764"/>
      <c r="BZ46" s="764"/>
      <c r="CA46" s="764"/>
      <c r="CB46" s="764"/>
      <c r="CC46" s="764"/>
      <c r="CD46" s="764"/>
      <c r="CE46" s="764"/>
      <c r="CF46" s="764"/>
      <c r="CG46" s="765"/>
      <c r="CH46" s="766"/>
      <c r="CI46" s="767"/>
      <c r="CJ46" s="767"/>
      <c r="CK46" s="767"/>
      <c r="CL46" s="768"/>
      <c r="CM46" s="766"/>
      <c r="CN46" s="767"/>
      <c r="CO46" s="767"/>
      <c r="CP46" s="767"/>
      <c r="CQ46" s="768"/>
      <c r="CR46" s="766"/>
      <c r="CS46" s="767"/>
      <c r="CT46" s="767"/>
      <c r="CU46" s="767"/>
      <c r="CV46" s="768"/>
      <c r="CW46" s="766"/>
      <c r="CX46" s="767"/>
      <c r="CY46" s="767"/>
      <c r="CZ46" s="767"/>
      <c r="DA46" s="768"/>
      <c r="DB46" s="766"/>
      <c r="DC46" s="767"/>
      <c r="DD46" s="767"/>
      <c r="DE46" s="767"/>
      <c r="DF46" s="768"/>
      <c r="DG46" s="766"/>
      <c r="DH46" s="767"/>
      <c r="DI46" s="767"/>
      <c r="DJ46" s="767"/>
      <c r="DK46" s="768"/>
      <c r="DL46" s="766"/>
      <c r="DM46" s="767"/>
      <c r="DN46" s="767"/>
      <c r="DO46" s="767"/>
      <c r="DP46" s="768"/>
      <c r="DQ46" s="766"/>
      <c r="DR46" s="767"/>
      <c r="DS46" s="767"/>
      <c r="DT46" s="767"/>
      <c r="DU46" s="768"/>
      <c r="DV46" s="763"/>
      <c r="DW46" s="764"/>
      <c r="DX46" s="764"/>
      <c r="DY46" s="764"/>
      <c r="DZ46" s="769"/>
      <c r="EA46" s="212"/>
    </row>
    <row r="47" spans="1:131" ht="26.25" customHeight="1" x14ac:dyDescent="0.2">
      <c r="A47" s="220">
        <v>20</v>
      </c>
      <c r="B47" s="770"/>
      <c r="C47" s="771"/>
      <c r="D47" s="771"/>
      <c r="E47" s="771"/>
      <c r="F47" s="771"/>
      <c r="G47" s="771"/>
      <c r="H47" s="771"/>
      <c r="I47" s="771"/>
      <c r="J47" s="771"/>
      <c r="K47" s="771"/>
      <c r="L47" s="771"/>
      <c r="M47" s="771"/>
      <c r="N47" s="771"/>
      <c r="O47" s="771"/>
      <c r="P47" s="772"/>
      <c r="Q47" s="773"/>
      <c r="R47" s="774"/>
      <c r="S47" s="774"/>
      <c r="T47" s="774"/>
      <c r="U47" s="774"/>
      <c r="V47" s="774"/>
      <c r="W47" s="774"/>
      <c r="X47" s="774"/>
      <c r="Y47" s="774"/>
      <c r="Z47" s="774"/>
      <c r="AA47" s="774"/>
      <c r="AB47" s="774"/>
      <c r="AC47" s="774"/>
      <c r="AD47" s="774"/>
      <c r="AE47" s="775"/>
      <c r="AF47" s="776"/>
      <c r="AG47" s="777"/>
      <c r="AH47" s="777"/>
      <c r="AI47" s="777"/>
      <c r="AJ47" s="778"/>
      <c r="AK47" s="738"/>
      <c r="AL47" s="821"/>
      <c r="AM47" s="821"/>
      <c r="AN47" s="821"/>
      <c r="AO47" s="821"/>
      <c r="AP47" s="821"/>
      <c r="AQ47" s="821"/>
      <c r="AR47" s="821"/>
      <c r="AS47" s="821"/>
      <c r="AT47" s="821"/>
      <c r="AU47" s="821"/>
      <c r="AV47" s="821"/>
      <c r="AW47" s="821"/>
      <c r="AX47" s="821"/>
      <c r="AY47" s="821"/>
      <c r="AZ47" s="822"/>
      <c r="BA47" s="822"/>
      <c r="BB47" s="822"/>
      <c r="BC47" s="822"/>
      <c r="BD47" s="822"/>
      <c r="BE47" s="819"/>
      <c r="BF47" s="819"/>
      <c r="BG47" s="819"/>
      <c r="BH47" s="819"/>
      <c r="BI47" s="820"/>
      <c r="BJ47" s="214"/>
      <c r="BK47" s="214"/>
      <c r="BL47" s="214"/>
      <c r="BM47" s="214"/>
      <c r="BN47" s="214"/>
      <c r="BO47" s="223"/>
      <c r="BP47" s="223"/>
      <c r="BQ47" s="220">
        <v>41</v>
      </c>
      <c r="BR47" s="221"/>
      <c r="BS47" s="763"/>
      <c r="BT47" s="764"/>
      <c r="BU47" s="764"/>
      <c r="BV47" s="764"/>
      <c r="BW47" s="764"/>
      <c r="BX47" s="764"/>
      <c r="BY47" s="764"/>
      <c r="BZ47" s="764"/>
      <c r="CA47" s="764"/>
      <c r="CB47" s="764"/>
      <c r="CC47" s="764"/>
      <c r="CD47" s="764"/>
      <c r="CE47" s="764"/>
      <c r="CF47" s="764"/>
      <c r="CG47" s="765"/>
      <c r="CH47" s="766"/>
      <c r="CI47" s="767"/>
      <c r="CJ47" s="767"/>
      <c r="CK47" s="767"/>
      <c r="CL47" s="768"/>
      <c r="CM47" s="766"/>
      <c r="CN47" s="767"/>
      <c r="CO47" s="767"/>
      <c r="CP47" s="767"/>
      <c r="CQ47" s="768"/>
      <c r="CR47" s="766"/>
      <c r="CS47" s="767"/>
      <c r="CT47" s="767"/>
      <c r="CU47" s="767"/>
      <c r="CV47" s="768"/>
      <c r="CW47" s="766"/>
      <c r="CX47" s="767"/>
      <c r="CY47" s="767"/>
      <c r="CZ47" s="767"/>
      <c r="DA47" s="768"/>
      <c r="DB47" s="766"/>
      <c r="DC47" s="767"/>
      <c r="DD47" s="767"/>
      <c r="DE47" s="767"/>
      <c r="DF47" s="768"/>
      <c r="DG47" s="766"/>
      <c r="DH47" s="767"/>
      <c r="DI47" s="767"/>
      <c r="DJ47" s="767"/>
      <c r="DK47" s="768"/>
      <c r="DL47" s="766"/>
      <c r="DM47" s="767"/>
      <c r="DN47" s="767"/>
      <c r="DO47" s="767"/>
      <c r="DP47" s="768"/>
      <c r="DQ47" s="766"/>
      <c r="DR47" s="767"/>
      <c r="DS47" s="767"/>
      <c r="DT47" s="767"/>
      <c r="DU47" s="768"/>
      <c r="DV47" s="763"/>
      <c r="DW47" s="764"/>
      <c r="DX47" s="764"/>
      <c r="DY47" s="764"/>
      <c r="DZ47" s="769"/>
      <c r="EA47" s="212"/>
    </row>
    <row r="48" spans="1:131" ht="26.25" customHeight="1" x14ac:dyDescent="0.2">
      <c r="A48" s="220">
        <v>21</v>
      </c>
      <c r="B48" s="770"/>
      <c r="C48" s="771"/>
      <c r="D48" s="771"/>
      <c r="E48" s="771"/>
      <c r="F48" s="771"/>
      <c r="G48" s="771"/>
      <c r="H48" s="771"/>
      <c r="I48" s="771"/>
      <c r="J48" s="771"/>
      <c r="K48" s="771"/>
      <c r="L48" s="771"/>
      <c r="M48" s="771"/>
      <c r="N48" s="771"/>
      <c r="O48" s="771"/>
      <c r="P48" s="772"/>
      <c r="Q48" s="773"/>
      <c r="R48" s="774"/>
      <c r="S48" s="774"/>
      <c r="T48" s="774"/>
      <c r="U48" s="774"/>
      <c r="V48" s="774"/>
      <c r="W48" s="774"/>
      <c r="X48" s="774"/>
      <c r="Y48" s="774"/>
      <c r="Z48" s="774"/>
      <c r="AA48" s="774"/>
      <c r="AB48" s="774"/>
      <c r="AC48" s="774"/>
      <c r="AD48" s="774"/>
      <c r="AE48" s="775"/>
      <c r="AF48" s="776"/>
      <c r="AG48" s="777"/>
      <c r="AH48" s="777"/>
      <c r="AI48" s="777"/>
      <c r="AJ48" s="778"/>
      <c r="AK48" s="738"/>
      <c r="AL48" s="821"/>
      <c r="AM48" s="821"/>
      <c r="AN48" s="821"/>
      <c r="AO48" s="821"/>
      <c r="AP48" s="821"/>
      <c r="AQ48" s="821"/>
      <c r="AR48" s="821"/>
      <c r="AS48" s="821"/>
      <c r="AT48" s="821"/>
      <c r="AU48" s="821"/>
      <c r="AV48" s="821"/>
      <c r="AW48" s="821"/>
      <c r="AX48" s="821"/>
      <c r="AY48" s="821"/>
      <c r="AZ48" s="822"/>
      <c r="BA48" s="822"/>
      <c r="BB48" s="822"/>
      <c r="BC48" s="822"/>
      <c r="BD48" s="822"/>
      <c r="BE48" s="819"/>
      <c r="BF48" s="819"/>
      <c r="BG48" s="819"/>
      <c r="BH48" s="819"/>
      <c r="BI48" s="820"/>
      <c r="BJ48" s="214"/>
      <c r="BK48" s="214"/>
      <c r="BL48" s="214"/>
      <c r="BM48" s="214"/>
      <c r="BN48" s="214"/>
      <c r="BO48" s="223"/>
      <c r="BP48" s="223"/>
      <c r="BQ48" s="220">
        <v>42</v>
      </c>
      <c r="BR48" s="221"/>
      <c r="BS48" s="763"/>
      <c r="BT48" s="764"/>
      <c r="BU48" s="764"/>
      <c r="BV48" s="764"/>
      <c r="BW48" s="764"/>
      <c r="BX48" s="764"/>
      <c r="BY48" s="764"/>
      <c r="BZ48" s="764"/>
      <c r="CA48" s="764"/>
      <c r="CB48" s="764"/>
      <c r="CC48" s="764"/>
      <c r="CD48" s="764"/>
      <c r="CE48" s="764"/>
      <c r="CF48" s="764"/>
      <c r="CG48" s="765"/>
      <c r="CH48" s="766"/>
      <c r="CI48" s="767"/>
      <c r="CJ48" s="767"/>
      <c r="CK48" s="767"/>
      <c r="CL48" s="768"/>
      <c r="CM48" s="766"/>
      <c r="CN48" s="767"/>
      <c r="CO48" s="767"/>
      <c r="CP48" s="767"/>
      <c r="CQ48" s="768"/>
      <c r="CR48" s="766"/>
      <c r="CS48" s="767"/>
      <c r="CT48" s="767"/>
      <c r="CU48" s="767"/>
      <c r="CV48" s="768"/>
      <c r="CW48" s="766"/>
      <c r="CX48" s="767"/>
      <c r="CY48" s="767"/>
      <c r="CZ48" s="767"/>
      <c r="DA48" s="768"/>
      <c r="DB48" s="766"/>
      <c r="DC48" s="767"/>
      <c r="DD48" s="767"/>
      <c r="DE48" s="767"/>
      <c r="DF48" s="768"/>
      <c r="DG48" s="766"/>
      <c r="DH48" s="767"/>
      <c r="DI48" s="767"/>
      <c r="DJ48" s="767"/>
      <c r="DK48" s="768"/>
      <c r="DL48" s="766"/>
      <c r="DM48" s="767"/>
      <c r="DN48" s="767"/>
      <c r="DO48" s="767"/>
      <c r="DP48" s="768"/>
      <c r="DQ48" s="766"/>
      <c r="DR48" s="767"/>
      <c r="DS48" s="767"/>
      <c r="DT48" s="767"/>
      <c r="DU48" s="768"/>
      <c r="DV48" s="763"/>
      <c r="DW48" s="764"/>
      <c r="DX48" s="764"/>
      <c r="DY48" s="764"/>
      <c r="DZ48" s="769"/>
      <c r="EA48" s="212"/>
    </row>
    <row r="49" spans="1:131" ht="26.25" customHeight="1" x14ac:dyDescent="0.2">
      <c r="A49" s="220">
        <v>22</v>
      </c>
      <c r="B49" s="770"/>
      <c r="C49" s="771"/>
      <c r="D49" s="771"/>
      <c r="E49" s="771"/>
      <c r="F49" s="771"/>
      <c r="G49" s="771"/>
      <c r="H49" s="771"/>
      <c r="I49" s="771"/>
      <c r="J49" s="771"/>
      <c r="K49" s="771"/>
      <c r="L49" s="771"/>
      <c r="M49" s="771"/>
      <c r="N49" s="771"/>
      <c r="O49" s="771"/>
      <c r="P49" s="772"/>
      <c r="Q49" s="773"/>
      <c r="R49" s="774"/>
      <c r="S49" s="774"/>
      <c r="T49" s="774"/>
      <c r="U49" s="774"/>
      <c r="V49" s="774"/>
      <c r="W49" s="774"/>
      <c r="X49" s="774"/>
      <c r="Y49" s="774"/>
      <c r="Z49" s="774"/>
      <c r="AA49" s="774"/>
      <c r="AB49" s="774"/>
      <c r="AC49" s="774"/>
      <c r="AD49" s="774"/>
      <c r="AE49" s="775"/>
      <c r="AF49" s="776"/>
      <c r="AG49" s="777"/>
      <c r="AH49" s="777"/>
      <c r="AI49" s="777"/>
      <c r="AJ49" s="778"/>
      <c r="AK49" s="738"/>
      <c r="AL49" s="821"/>
      <c r="AM49" s="821"/>
      <c r="AN49" s="821"/>
      <c r="AO49" s="821"/>
      <c r="AP49" s="821"/>
      <c r="AQ49" s="821"/>
      <c r="AR49" s="821"/>
      <c r="AS49" s="821"/>
      <c r="AT49" s="821"/>
      <c r="AU49" s="821"/>
      <c r="AV49" s="821"/>
      <c r="AW49" s="821"/>
      <c r="AX49" s="821"/>
      <c r="AY49" s="821"/>
      <c r="AZ49" s="822"/>
      <c r="BA49" s="822"/>
      <c r="BB49" s="822"/>
      <c r="BC49" s="822"/>
      <c r="BD49" s="822"/>
      <c r="BE49" s="819"/>
      <c r="BF49" s="819"/>
      <c r="BG49" s="819"/>
      <c r="BH49" s="819"/>
      <c r="BI49" s="820"/>
      <c r="BJ49" s="214"/>
      <c r="BK49" s="214"/>
      <c r="BL49" s="214"/>
      <c r="BM49" s="214"/>
      <c r="BN49" s="214"/>
      <c r="BO49" s="223"/>
      <c r="BP49" s="223"/>
      <c r="BQ49" s="220">
        <v>43</v>
      </c>
      <c r="BR49" s="221"/>
      <c r="BS49" s="763"/>
      <c r="BT49" s="764"/>
      <c r="BU49" s="764"/>
      <c r="BV49" s="764"/>
      <c r="BW49" s="764"/>
      <c r="BX49" s="764"/>
      <c r="BY49" s="764"/>
      <c r="BZ49" s="764"/>
      <c r="CA49" s="764"/>
      <c r="CB49" s="764"/>
      <c r="CC49" s="764"/>
      <c r="CD49" s="764"/>
      <c r="CE49" s="764"/>
      <c r="CF49" s="764"/>
      <c r="CG49" s="765"/>
      <c r="CH49" s="766"/>
      <c r="CI49" s="767"/>
      <c r="CJ49" s="767"/>
      <c r="CK49" s="767"/>
      <c r="CL49" s="768"/>
      <c r="CM49" s="766"/>
      <c r="CN49" s="767"/>
      <c r="CO49" s="767"/>
      <c r="CP49" s="767"/>
      <c r="CQ49" s="768"/>
      <c r="CR49" s="766"/>
      <c r="CS49" s="767"/>
      <c r="CT49" s="767"/>
      <c r="CU49" s="767"/>
      <c r="CV49" s="768"/>
      <c r="CW49" s="766"/>
      <c r="CX49" s="767"/>
      <c r="CY49" s="767"/>
      <c r="CZ49" s="767"/>
      <c r="DA49" s="768"/>
      <c r="DB49" s="766"/>
      <c r="DC49" s="767"/>
      <c r="DD49" s="767"/>
      <c r="DE49" s="767"/>
      <c r="DF49" s="768"/>
      <c r="DG49" s="766"/>
      <c r="DH49" s="767"/>
      <c r="DI49" s="767"/>
      <c r="DJ49" s="767"/>
      <c r="DK49" s="768"/>
      <c r="DL49" s="766"/>
      <c r="DM49" s="767"/>
      <c r="DN49" s="767"/>
      <c r="DO49" s="767"/>
      <c r="DP49" s="768"/>
      <c r="DQ49" s="766"/>
      <c r="DR49" s="767"/>
      <c r="DS49" s="767"/>
      <c r="DT49" s="767"/>
      <c r="DU49" s="768"/>
      <c r="DV49" s="763"/>
      <c r="DW49" s="764"/>
      <c r="DX49" s="764"/>
      <c r="DY49" s="764"/>
      <c r="DZ49" s="769"/>
      <c r="EA49" s="212"/>
    </row>
    <row r="50" spans="1:131" ht="26.25" customHeight="1" x14ac:dyDescent="0.2">
      <c r="A50" s="220">
        <v>23</v>
      </c>
      <c r="B50" s="770"/>
      <c r="C50" s="771"/>
      <c r="D50" s="771"/>
      <c r="E50" s="771"/>
      <c r="F50" s="771"/>
      <c r="G50" s="771"/>
      <c r="H50" s="771"/>
      <c r="I50" s="771"/>
      <c r="J50" s="771"/>
      <c r="K50" s="771"/>
      <c r="L50" s="771"/>
      <c r="M50" s="771"/>
      <c r="N50" s="771"/>
      <c r="O50" s="771"/>
      <c r="P50" s="772"/>
      <c r="Q50" s="823"/>
      <c r="R50" s="824"/>
      <c r="S50" s="824"/>
      <c r="T50" s="824"/>
      <c r="U50" s="824"/>
      <c r="V50" s="824"/>
      <c r="W50" s="824"/>
      <c r="X50" s="824"/>
      <c r="Y50" s="824"/>
      <c r="Z50" s="824"/>
      <c r="AA50" s="824"/>
      <c r="AB50" s="824"/>
      <c r="AC50" s="824"/>
      <c r="AD50" s="824"/>
      <c r="AE50" s="825"/>
      <c r="AF50" s="776"/>
      <c r="AG50" s="777"/>
      <c r="AH50" s="777"/>
      <c r="AI50" s="777"/>
      <c r="AJ50" s="778"/>
      <c r="AK50" s="827"/>
      <c r="AL50" s="824"/>
      <c r="AM50" s="824"/>
      <c r="AN50" s="824"/>
      <c r="AO50" s="824"/>
      <c r="AP50" s="824"/>
      <c r="AQ50" s="824"/>
      <c r="AR50" s="824"/>
      <c r="AS50" s="824"/>
      <c r="AT50" s="824"/>
      <c r="AU50" s="824"/>
      <c r="AV50" s="824"/>
      <c r="AW50" s="824"/>
      <c r="AX50" s="824"/>
      <c r="AY50" s="824"/>
      <c r="AZ50" s="826"/>
      <c r="BA50" s="826"/>
      <c r="BB50" s="826"/>
      <c r="BC50" s="826"/>
      <c r="BD50" s="826"/>
      <c r="BE50" s="819"/>
      <c r="BF50" s="819"/>
      <c r="BG50" s="819"/>
      <c r="BH50" s="819"/>
      <c r="BI50" s="820"/>
      <c r="BJ50" s="214"/>
      <c r="BK50" s="214"/>
      <c r="BL50" s="214"/>
      <c r="BM50" s="214"/>
      <c r="BN50" s="214"/>
      <c r="BO50" s="223"/>
      <c r="BP50" s="223"/>
      <c r="BQ50" s="220">
        <v>44</v>
      </c>
      <c r="BR50" s="221"/>
      <c r="BS50" s="763"/>
      <c r="BT50" s="764"/>
      <c r="BU50" s="764"/>
      <c r="BV50" s="764"/>
      <c r="BW50" s="764"/>
      <c r="BX50" s="764"/>
      <c r="BY50" s="764"/>
      <c r="BZ50" s="764"/>
      <c r="CA50" s="764"/>
      <c r="CB50" s="764"/>
      <c r="CC50" s="764"/>
      <c r="CD50" s="764"/>
      <c r="CE50" s="764"/>
      <c r="CF50" s="764"/>
      <c r="CG50" s="765"/>
      <c r="CH50" s="766"/>
      <c r="CI50" s="767"/>
      <c r="CJ50" s="767"/>
      <c r="CK50" s="767"/>
      <c r="CL50" s="768"/>
      <c r="CM50" s="766"/>
      <c r="CN50" s="767"/>
      <c r="CO50" s="767"/>
      <c r="CP50" s="767"/>
      <c r="CQ50" s="768"/>
      <c r="CR50" s="766"/>
      <c r="CS50" s="767"/>
      <c r="CT50" s="767"/>
      <c r="CU50" s="767"/>
      <c r="CV50" s="768"/>
      <c r="CW50" s="766"/>
      <c r="CX50" s="767"/>
      <c r="CY50" s="767"/>
      <c r="CZ50" s="767"/>
      <c r="DA50" s="768"/>
      <c r="DB50" s="766"/>
      <c r="DC50" s="767"/>
      <c r="DD50" s="767"/>
      <c r="DE50" s="767"/>
      <c r="DF50" s="768"/>
      <c r="DG50" s="766"/>
      <c r="DH50" s="767"/>
      <c r="DI50" s="767"/>
      <c r="DJ50" s="767"/>
      <c r="DK50" s="768"/>
      <c r="DL50" s="766"/>
      <c r="DM50" s="767"/>
      <c r="DN50" s="767"/>
      <c r="DO50" s="767"/>
      <c r="DP50" s="768"/>
      <c r="DQ50" s="766"/>
      <c r="DR50" s="767"/>
      <c r="DS50" s="767"/>
      <c r="DT50" s="767"/>
      <c r="DU50" s="768"/>
      <c r="DV50" s="763"/>
      <c r="DW50" s="764"/>
      <c r="DX50" s="764"/>
      <c r="DY50" s="764"/>
      <c r="DZ50" s="769"/>
      <c r="EA50" s="212"/>
    </row>
    <row r="51" spans="1:131" ht="26.25" customHeight="1" x14ac:dyDescent="0.2">
      <c r="A51" s="220">
        <v>24</v>
      </c>
      <c r="B51" s="770"/>
      <c r="C51" s="771"/>
      <c r="D51" s="771"/>
      <c r="E51" s="771"/>
      <c r="F51" s="771"/>
      <c r="G51" s="771"/>
      <c r="H51" s="771"/>
      <c r="I51" s="771"/>
      <c r="J51" s="771"/>
      <c r="K51" s="771"/>
      <c r="L51" s="771"/>
      <c r="M51" s="771"/>
      <c r="N51" s="771"/>
      <c r="O51" s="771"/>
      <c r="P51" s="772"/>
      <c r="Q51" s="823"/>
      <c r="R51" s="824"/>
      <c r="S51" s="824"/>
      <c r="T51" s="824"/>
      <c r="U51" s="824"/>
      <c r="V51" s="824"/>
      <c r="W51" s="824"/>
      <c r="X51" s="824"/>
      <c r="Y51" s="824"/>
      <c r="Z51" s="824"/>
      <c r="AA51" s="824"/>
      <c r="AB51" s="824"/>
      <c r="AC51" s="824"/>
      <c r="AD51" s="824"/>
      <c r="AE51" s="825"/>
      <c r="AF51" s="776"/>
      <c r="AG51" s="777"/>
      <c r="AH51" s="777"/>
      <c r="AI51" s="777"/>
      <c r="AJ51" s="778"/>
      <c r="AK51" s="827"/>
      <c r="AL51" s="824"/>
      <c r="AM51" s="824"/>
      <c r="AN51" s="824"/>
      <c r="AO51" s="824"/>
      <c r="AP51" s="824"/>
      <c r="AQ51" s="824"/>
      <c r="AR51" s="824"/>
      <c r="AS51" s="824"/>
      <c r="AT51" s="824"/>
      <c r="AU51" s="824"/>
      <c r="AV51" s="824"/>
      <c r="AW51" s="824"/>
      <c r="AX51" s="824"/>
      <c r="AY51" s="824"/>
      <c r="AZ51" s="826"/>
      <c r="BA51" s="826"/>
      <c r="BB51" s="826"/>
      <c r="BC51" s="826"/>
      <c r="BD51" s="826"/>
      <c r="BE51" s="819"/>
      <c r="BF51" s="819"/>
      <c r="BG51" s="819"/>
      <c r="BH51" s="819"/>
      <c r="BI51" s="820"/>
      <c r="BJ51" s="214"/>
      <c r="BK51" s="214"/>
      <c r="BL51" s="214"/>
      <c r="BM51" s="214"/>
      <c r="BN51" s="214"/>
      <c r="BO51" s="223"/>
      <c r="BP51" s="223"/>
      <c r="BQ51" s="220">
        <v>45</v>
      </c>
      <c r="BR51" s="221"/>
      <c r="BS51" s="763"/>
      <c r="BT51" s="764"/>
      <c r="BU51" s="764"/>
      <c r="BV51" s="764"/>
      <c r="BW51" s="764"/>
      <c r="BX51" s="764"/>
      <c r="BY51" s="764"/>
      <c r="BZ51" s="764"/>
      <c r="CA51" s="764"/>
      <c r="CB51" s="764"/>
      <c r="CC51" s="764"/>
      <c r="CD51" s="764"/>
      <c r="CE51" s="764"/>
      <c r="CF51" s="764"/>
      <c r="CG51" s="765"/>
      <c r="CH51" s="766"/>
      <c r="CI51" s="767"/>
      <c r="CJ51" s="767"/>
      <c r="CK51" s="767"/>
      <c r="CL51" s="768"/>
      <c r="CM51" s="766"/>
      <c r="CN51" s="767"/>
      <c r="CO51" s="767"/>
      <c r="CP51" s="767"/>
      <c r="CQ51" s="768"/>
      <c r="CR51" s="766"/>
      <c r="CS51" s="767"/>
      <c r="CT51" s="767"/>
      <c r="CU51" s="767"/>
      <c r="CV51" s="768"/>
      <c r="CW51" s="766"/>
      <c r="CX51" s="767"/>
      <c r="CY51" s="767"/>
      <c r="CZ51" s="767"/>
      <c r="DA51" s="768"/>
      <c r="DB51" s="766"/>
      <c r="DC51" s="767"/>
      <c r="DD51" s="767"/>
      <c r="DE51" s="767"/>
      <c r="DF51" s="768"/>
      <c r="DG51" s="766"/>
      <c r="DH51" s="767"/>
      <c r="DI51" s="767"/>
      <c r="DJ51" s="767"/>
      <c r="DK51" s="768"/>
      <c r="DL51" s="766"/>
      <c r="DM51" s="767"/>
      <c r="DN51" s="767"/>
      <c r="DO51" s="767"/>
      <c r="DP51" s="768"/>
      <c r="DQ51" s="766"/>
      <c r="DR51" s="767"/>
      <c r="DS51" s="767"/>
      <c r="DT51" s="767"/>
      <c r="DU51" s="768"/>
      <c r="DV51" s="763"/>
      <c r="DW51" s="764"/>
      <c r="DX51" s="764"/>
      <c r="DY51" s="764"/>
      <c r="DZ51" s="769"/>
      <c r="EA51" s="212"/>
    </row>
    <row r="52" spans="1:131" ht="26.25" customHeight="1" x14ac:dyDescent="0.2">
      <c r="A52" s="220">
        <v>25</v>
      </c>
      <c r="B52" s="770"/>
      <c r="C52" s="771"/>
      <c r="D52" s="771"/>
      <c r="E52" s="771"/>
      <c r="F52" s="771"/>
      <c r="G52" s="771"/>
      <c r="H52" s="771"/>
      <c r="I52" s="771"/>
      <c r="J52" s="771"/>
      <c r="K52" s="771"/>
      <c r="L52" s="771"/>
      <c r="M52" s="771"/>
      <c r="N52" s="771"/>
      <c r="O52" s="771"/>
      <c r="P52" s="772"/>
      <c r="Q52" s="823"/>
      <c r="R52" s="824"/>
      <c r="S52" s="824"/>
      <c r="T52" s="824"/>
      <c r="U52" s="824"/>
      <c r="V52" s="824"/>
      <c r="W52" s="824"/>
      <c r="X52" s="824"/>
      <c r="Y52" s="824"/>
      <c r="Z52" s="824"/>
      <c r="AA52" s="824"/>
      <c r="AB52" s="824"/>
      <c r="AC52" s="824"/>
      <c r="AD52" s="824"/>
      <c r="AE52" s="825"/>
      <c r="AF52" s="776"/>
      <c r="AG52" s="777"/>
      <c r="AH52" s="777"/>
      <c r="AI52" s="777"/>
      <c r="AJ52" s="778"/>
      <c r="AK52" s="827"/>
      <c r="AL52" s="824"/>
      <c r="AM52" s="824"/>
      <c r="AN52" s="824"/>
      <c r="AO52" s="824"/>
      <c r="AP52" s="824"/>
      <c r="AQ52" s="824"/>
      <c r="AR52" s="824"/>
      <c r="AS52" s="824"/>
      <c r="AT52" s="824"/>
      <c r="AU52" s="824"/>
      <c r="AV52" s="824"/>
      <c r="AW52" s="824"/>
      <c r="AX52" s="824"/>
      <c r="AY52" s="824"/>
      <c r="AZ52" s="826"/>
      <c r="BA52" s="826"/>
      <c r="BB52" s="826"/>
      <c r="BC52" s="826"/>
      <c r="BD52" s="826"/>
      <c r="BE52" s="819"/>
      <c r="BF52" s="819"/>
      <c r="BG52" s="819"/>
      <c r="BH52" s="819"/>
      <c r="BI52" s="820"/>
      <c r="BJ52" s="214"/>
      <c r="BK52" s="214"/>
      <c r="BL52" s="214"/>
      <c r="BM52" s="214"/>
      <c r="BN52" s="214"/>
      <c r="BO52" s="223"/>
      <c r="BP52" s="223"/>
      <c r="BQ52" s="220">
        <v>46</v>
      </c>
      <c r="BR52" s="221"/>
      <c r="BS52" s="763"/>
      <c r="BT52" s="764"/>
      <c r="BU52" s="764"/>
      <c r="BV52" s="764"/>
      <c r="BW52" s="764"/>
      <c r="BX52" s="764"/>
      <c r="BY52" s="764"/>
      <c r="BZ52" s="764"/>
      <c r="CA52" s="764"/>
      <c r="CB52" s="764"/>
      <c r="CC52" s="764"/>
      <c r="CD52" s="764"/>
      <c r="CE52" s="764"/>
      <c r="CF52" s="764"/>
      <c r="CG52" s="765"/>
      <c r="CH52" s="766"/>
      <c r="CI52" s="767"/>
      <c r="CJ52" s="767"/>
      <c r="CK52" s="767"/>
      <c r="CL52" s="768"/>
      <c r="CM52" s="766"/>
      <c r="CN52" s="767"/>
      <c r="CO52" s="767"/>
      <c r="CP52" s="767"/>
      <c r="CQ52" s="768"/>
      <c r="CR52" s="766"/>
      <c r="CS52" s="767"/>
      <c r="CT52" s="767"/>
      <c r="CU52" s="767"/>
      <c r="CV52" s="768"/>
      <c r="CW52" s="766"/>
      <c r="CX52" s="767"/>
      <c r="CY52" s="767"/>
      <c r="CZ52" s="767"/>
      <c r="DA52" s="768"/>
      <c r="DB52" s="766"/>
      <c r="DC52" s="767"/>
      <c r="DD52" s="767"/>
      <c r="DE52" s="767"/>
      <c r="DF52" s="768"/>
      <c r="DG52" s="766"/>
      <c r="DH52" s="767"/>
      <c r="DI52" s="767"/>
      <c r="DJ52" s="767"/>
      <c r="DK52" s="768"/>
      <c r="DL52" s="766"/>
      <c r="DM52" s="767"/>
      <c r="DN52" s="767"/>
      <c r="DO52" s="767"/>
      <c r="DP52" s="768"/>
      <c r="DQ52" s="766"/>
      <c r="DR52" s="767"/>
      <c r="DS52" s="767"/>
      <c r="DT52" s="767"/>
      <c r="DU52" s="768"/>
      <c r="DV52" s="763"/>
      <c r="DW52" s="764"/>
      <c r="DX52" s="764"/>
      <c r="DY52" s="764"/>
      <c r="DZ52" s="769"/>
      <c r="EA52" s="212"/>
    </row>
    <row r="53" spans="1:131" ht="26.25" customHeight="1" x14ac:dyDescent="0.2">
      <c r="A53" s="220">
        <v>26</v>
      </c>
      <c r="B53" s="770"/>
      <c r="C53" s="771"/>
      <c r="D53" s="771"/>
      <c r="E53" s="771"/>
      <c r="F53" s="771"/>
      <c r="G53" s="771"/>
      <c r="H53" s="771"/>
      <c r="I53" s="771"/>
      <c r="J53" s="771"/>
      <c r="K53" s="771"/>
      <c r="L53" s="771"/>
      <c r="M53" s="771"/>
      <c r="N53" s="771"/>
      <c r="O53" s="771"/>
      <c r="P53" s="772"/>
      <c r="Q53" s="823"/>
      <c r="R53" s="824"/>
      <c r="S53" s="824"/>
      <c r="T53" s="824"/>
      <c r="U53" s="824"/>
      <c r="V53" s="824"/>
      <c r="W53" s="824"/>
      <c r="X53" s="824"/>
      <c r="Y53" s="824"/>
      <c r="Z53" s="824"/>
      <c r="AA53" s="824"/>
      <c r="AB53" s="824"/>
      <c r="AC53" s="824"/>
      <c r="AD53" s="824"/>
      <c r="AE53" s="825"/>
      <c r="AF53" s="776"/>
      <c r="AG53" s="777"/>
      <c r="AH53" s="777"/>
      <c r="AI53" s="777"/>
      <c r="AJ53" s="778"/>
      <c r="AK53" s="827"/>
      <c r="AL53" s="824"/>
      <c r="AM53" s="824"/>
      <c r="AN53" s="824"/>
      <c r="AO53" s="824"/>
      <c r="AP53" s="824"/>
      <c r="AQ53" s="824"/>
      <c r="AR53" s="824"/>
      <c r="AS53" s="824"/>
      <c r="AT53" s="824"/>
      <c r="AU53" s="824"/>
      <c r="AV53" s="824"/>
      <c r="AW53" s="824"/>
      <c r="AX53" s="824"/>
      <c r="AY53" s="824"/>
      <c r="AZ53" s="826"/>
      <c r="BA53" s="826"/>
      <c r="BB53" s="826"/>
      <c r="BC53" s="826"/>
      <c r="BD53" s="826"/>
      <c r="BE53" s="819"/>
      <c r="BF53" s="819"/>
      <c r="BG53" s="819"/>
      <c r="BH53" s="819"/>
      <c r="BI53" s="820"/>
      <c r="BJ53" s="214"/>
      <c r="BK53" s="214"/>
      <c r="BL53" s="214"/>
      <c r="BM53" s="214"/>
      <c r="BN53" s="214"/>
      <c r="BO53" s="223"/>
      <c r="BP53" s="223"/>
      <c r="BQ53" s="220">
        <v>47</v>
      </c>
      <c r="BR53" s="221"/>
      <c r="BS53" s="763"/>
      <c r="BT53" s="764"/>
      <c r="BU53" s="764"/>
      <c r="BV53" s="764"/>
      <c r="BW53" s="764"/>
      <c r="BX53" s="764"/>
      <c r="BY53" s="764"/>
      <c r="BZ53" s="764"/>
      <c r="CA53" s="764"/>
      <c r="CB53" s="764"/>
      <c r="CC53" s="764"/>
      <c r="CD53" s="764"/>
      <c r="CE53" s="764"/>
      <c r="CF53" s="764"/>
      <c r="CG53" s="765"/>
      <c r="CH53" s="766"/>
      <c r="CI53" s="767"/>
      <c r="CJ53" s="767"/>
      <c r="CK53" s="767"/>
      <c r="CL53" s="768"/>
      <c r="CM53" s="766"/>
      <c r="CN53" s="767"/>
      <c r="CO53" s="767"/>
      <c r="CP53" s="767"/>
      <c r="CQ53" s="768"/>
      <c r="CR53" s="766"/>
      <c r="CS53" s="767"/>
      <c r="CT53" s="767"/>
      <c r="CU53" s="767"/>
      <c r="CV53" s="768"/>
      <c r="CW53" s="766"/>
      <c r="CX53" s="767"/>
      <c r="CY53" s="767"/>
      <c r="CZ53" s="767"/>
      <c r="DA53" s="768"/>
      <c r="DB53" s="766"/>
      <c r="DC53" s="767"/>
      <c r="DD53" s="767"/>
      <c r="DE53" s="767"/>
      <c r="DF53" s="768"/>
      <c r="DG53" s="766"/>
      <c r="DH53" s="767"/>
      <c r="DI53" s="767"/>
      <c r="DJ53" s="767"/>
      <c r="DK53" s="768"/>
      <c r="DL53" s="766"/>
      <c r="DM53" s="767"/>
      <c r="DN53" s="767"/>
      <c r="DO53" s="767"/>
      <c r="DP53" s="768"/>
      <c r="DQ53" s="766"/>
      <c r="DR53" s="767"/>
      <c r="DS53" s="767"/>
      <c r="DT53" s="767"/>
      <c r="DU53" s="768"/>
      <c r="DV53" s="763"/>
      <c r="DW53" s="764"/>
      <c r="DX53" s="764"/>
      <c r="DY53" s="764"/>
      <c r="DZ53" s="769"/>
      <c r="EA53" s="212"/>
    </row>
    <row r="54" spans="1:131" ht="26.25" customHeight="1" x14ac:dyDescent="0.2">
      <c r="A54" s="220">
        <v>27</v>
      </c>
      <c r="B54" s="770"/>
      <c r="C54" s="771"/>
      <c r="D54" s="771"/>
      <c r="E54" s="771"/>
      <c r="F54" s="771"/>
      <c r="G54" s="771"/>
      <c r="H54" s="771"/>
      <c r="I54" s="771"/>
      <c r="J54" s="771"/>
      <c r="K54" s="771"/>
      <c r="L54" s="771"/>
      <c r="M54" s="771"/>
      <c r="N54" s="771"/>
      <c r="O54" s="771"/>
      <c r="P54" s="772"/>
      <c r="Q54" s="823"/>
      <c r="R54" s="824"/>
      <c r="S54" s="824"/>
      <c r="T54" s="824"/>
      <c r="U54" s="824"/>
      <c r="V54" s="824"/>
      <c r="W54" s="824"/>
      <c r="X54" s="824"/>
      <c r="Y54" s="824"/>
      <c r="Z54" s="824"/>
      <c r="AA54" s="824"/>
      <c r="AB54" s="824"/>
      <c r="AC54" s="824"/>
      <c r="AD54" s="824"/>
      <c r="AE54" s="825"/>
      <c r="AF54" s="776"/>
      <c r="AG54" s="777"/>
      <c r="AH54" s="777"/>
      <c r="AI54" s="777"/>
      <c r="AJ54" s="778"/>
      <c r="AK54" s="827"/>
      <c r="AL54" s="824"/>
      <c r="AM54" s="824"/>
      <c r="AN54" s="824"/>
      <c r="AO54" s="824"/>
      <c r="AP54" s="824"/>
      <c r="AQ54" s="824"/>
      <c r="AR54" s="824"/>
      <c r="AS54" s="824"/>
      <c r="AT54" s="824"/>
      <c r="AU54" s="824"/>
      <c r="AV54" s="824"/>
      <c r="AW54" s="824"/>
      <c r="AX54" s="824"/>
      <c r="AY54" s="824"/>
      <c r="AZ54" s="826"/>
      <c r="BA54" s="826"/>
      <c r="BB54" s="826"/>
      <c r="BC54" s="826"/>
      <c r="BD54" s="826"/>
      <c r="BE54" s="819"/>
      <c r="BF54" s="819"/>
      <c r="BG54" s="819"/>
      <c r="BH54" s="819"/>
      <c r="BI54" s="820"/>
      <c r="BJ54" s="214"/>
      <c r="BK54" s="214"/>
      <c r="BL54" s="214"/>
      <c r="BM54" s="214"/>
      <c r="BN54" s="214"/>
      <c r="BO54" s="223"/>
      <c r="BP54" s="223"/>
      <c r="BQ54" s="220">
        <v>48</v>
      </c>
      <c r="BR54" s="221"/>
      <c r="BS54" s="763"/>
      <c r="BT54" s="764"/>
      <c r="BU54" s="764"/>
      <c r="BV54" s="764"/>
      <c r="BW54" s="764"/>
      <c r="BX54" s="764"/>
      <c r="BY54" s="764"/>
      <c r="BZ54" s="764"/>
      <c r="CA54" s="764"/>
      <c r="CB54" s="764"/>
      <c r="CC54" s="764"/>
      <c r="CD54" s="764"/>
      <c r="CE54" s="764"/>
      <c r="CF54" s="764"/>
      <c r="CG54" s="765"/>
      <c r="CH54" s="766"/>
      <c r="CI54" s="767"/>
      <c r="CJ54" s="767"/>
      <c r="CK54" s="767"/>
      <c r="CL54" s="768"/>
      <c r="CM54" s="766"/>
      <c r="CN54" s="767"/>
      <c r="CO54" s="767"/>
      <c r="CP54" s="767"/>
      <c r="CQ54" s="768"/>
      <c r="CR54" s="766"/>
      <c r="CS54" s="767"/>
      <c r="CT54" s="767"/>
      <c r="CU54" s="767"/>
      <c r="CV54" s="768"/>
      <c r="CW54" s="766"/>
      <c r="CX54" s="767"/>
      <c r="CY54" s="767"/>
      <c r="CZ54" s="767"/>
      <c r="DA54" s="768"/>
      <c r="DB54" s="766"/>
      <c r="DC54" s="767"/>
      <c r="DD54" s="767"/>
      <c r="DE54" s="767"/>
      <c r="DF54" s="768"/>
      <c r="DG54" s="766"/>
      <c r="DH54" s="767"/>
      <c r="DI54" s="767"/>
      <c r="DJ54" s="767"/>
      <c r="DK54" s="768"/>
      <c r="DL54" s="766"/>
      <c r="DM54" s="767"/>
      <c r="DN54" s="767"/>
      <c r="DO54" s="767"/>
      <c r="DP54" s="768"/>
      <c r="DQ54" s="766"/>
      <c r="DR54" s="767"/>
      <c r="DS54" s="767"/>
      <c r="DT54" s="767"/>
      <c r="DU54" s="768"/>
      <c r="DV54" s="763"/>
      <c r="DW54" s="764"/>
      <c r="DX54" s="764"/>
      <c r="DY54" s="764"/>
      <c r="DZ54" s="769"/>
      <c r="EA54" s="212"/>
    </row>
    <row r="55" spans="1:131" ht="26.25" customHeight="1" x14ac:dyDescent="0.2">
      <c r="A55" s="220">
        <v>28</v>
      </c>
      <c r="B55" s="770"/>
      <c r="C55" s="771"/>
      <c r="D55" s="771"/>
      <c r="E55" s="771"/>
      <c r="F55" s="771"/>
      <c r="G55" s="771"/>
      <c r="H55" s="771"/>
      <c r="I55" s="771"/>
      <c r="J55" s="771"/>
      <c r="K55" s="771"/>
      <c r="L55" s="771"/>
      <c r="M55" s="771"/>
      <c r="N55" s="771"/>
      <c r="O55" s="771"/>
      <c r="P55" s="772"/>
      <c r="Q55" s="823"/>
      <c r="R55" s="824"/>
      <c r="S55" s="824"/>
      <c r="T55" s="824"/>
      <c r="U55" s="824"/>
      <c r="V55" s="824"/>
      <c r="W55" s="824"/>
      <c r="X55" s="824"/>
      <c r="Y55" s="824"/>
      <c r="Z55" s="824"/>
      <c r="AA55" s="824"/>
      <c r="AB55" s="824"/>
      <c r="AC55" s="824"/>
      <c r="AD55" s="824"/>
      <c r="AE55" s="825"/>
      <c r="AF55" s="776"/>
      <c r="AG55" s="777"/>
      <c r="AH55" s="777"/>
      <c r="AI55" s="777"/>
      <c r="AJ55" s="778"/>
      <c r="AK55" s="827"/>
      <c r="AL55" s="824"/>
      <c r="AM55" s="824"/>
      <c r="AN55" s="824"/>
      <c r="AO55" s="824"/>
      <c r="AP55" s="824"/>
      <c r="AQ55" s="824"/>
      <c r="AR55" s="824"/>
      <c r="AS55" s="824"/>
      <c r="AT55" s="824"/>
      <c r="AU55" s="824"/>
      <c r="AV55" s="824"/>
      <c r="AW55" s="824"/>
      <c r="AX55" s="824"/>
      <c r="AY55" s="824"/>
      <c r="AZ55" s="826"/>
      <c r="BA55" s="826"/>
      <c r="BB55" s="826"/>
      <c r="BC55" s="826"/>
      <c r="BD55" s="826"/>
      <c r="BE55" s="819"/>
      <c r="BF55" s="819"/>
      <c r="BG55" s="819"/>
      <c r="BH55" s="819"/>
      <c r="BI55" s="820"/>
      <c r="BJ55" s="214"/>
      <c r="BK55" s="214"/>
      <c r="BL55" s="214"/>
      <c r="BM55" s="214"/>
      <c r="BN55" s="214"/>
      <c r="BO55" s="223"/>
      <c r="BP55" s="223"/>
      <c r="BQ55" s="220">
        <v>49</v>
      </c>
      <c r="BR55" s="221"/>
      <c r="BS55" s="763"/>
      <c r="BT55" s="764"/>
      <c r="BU55" s="764"/>
      <c r="BV55" s="764"/>
      <c r="BW55" s="764"/>
      <c r="BX55" s="764"/>
      <c r="BY55" s="764"/>
      <c r="BZ55" s="764"/>
      <c r="CA55" s="764"/>
      <c r="CB55" s="764"/>
      <c r="CC55" s="764"/>
      <c r="CD55" s="764"/>
      <c r="CE55" s="764"/>
      <c r="CF55" s="764"/>
      <c r="CG55" s="765"/>
      <c r="CH55" s="766"/>
      <c r="CI55" s="767"/>
      <c r="CJ55" s="767"/>
      <c r="CK55" s="767"/>
      <c r="CL55" s="768"/>
      <c r="CM55" s="766"/>
      <c r="CN55" s="767"/>
      <c r="CO55" s="767"/>
      <c r="CP55" s="767"/>
      <c r="CQ55" s="768"/>
      <c r="CR55" s="766"/>
      <c r="CS55" s="767"/>
      <c r="CT55" s="767"/>
      <c r="CU55" s="767"/>
      <c r="CV55" s="768"/>
      <c r="CW55" s="766"/>
      <c r="CX55" s="767"/>
      <c r="CY55" s="767"/>
      <c r="CZ55" s="767"/>
      <c r="DA55" s="768"/>
      <c r="DB55" s="766"/>
      <c r="DC55" s="767"/>
      <c r="DD55" s="767"/>
      <c r="DE55" s="767"/>
      <c r="DF55" s="768"/>
      <c r="DG55" s="766"/>
      <c r="DH55" s="767"/>
      <c r="DI55" s="767"/>
      <c r="DJ55" s="767"/>
      <c r="DK55" s="768"/>
      <c r="DL55" s="766"/>
      <c r="DM55" s="767"/>
      <c r="DN55" s="767"/>
      <c r="DO55" s="767"/>
      <c r="DP55" s="768"/>
      <c r="DQ55" s="766"/>
      <c r="DR55" s="767"/>
      <c r="DS55" s="767"/>
      <c r="DT55" s="767"/>
      <c r="DU55" s="768"/>
      <c r="DV55" s="763"/>
      <c r="DW55" s="764"/>
      <c r="DX55" s="764"/>
      <c r="DY55" s="764"/>
      <c r="DZ55" s="769"/>
      <c r="EA55" s="212"/>
    </row>
    <row r="56" spans="1:131" ht="26.25" customHeight="1" x14ac:dyDescent="0.2">
      <c r="A56" s="220">
        <v>29</v>
      </c>
      <c r="B56" s="770"/>
      <c r="C56" s="771"/>
      <c r="D56" s="771"/>
      <c r="E56" s="771"/>
      <c r="F56" s="771"/>
      <c r="G56" s="771"/>
      <c r="H56" s="771"/>
      <c r="I56" s="771"/>
      <c r="J56" s="771"/>
      <c r="K56" s="771"/>
      <c r="L56" s="771"/>
      <c r="M56" s="771"/>
      <c r="N56" s="771"/>
      <c r="O56" s="771"/>
      <c r="P56" s="772"/>
      <c r="Q56" s="823"/>
      <c r="R56" s="824"/>
      <c r="S56" s="824"/>
      <c r="T56" s="824"/>
      <c r="U56" s="824"/>
      <c r="V56" s="824"/>
      <c r="W56" s="824"/>
      <c r="X56" s="824"/>
      <c r="Y56" s="824"/>
      <c r="Z56" s="824"/>
      <c r="AA56" s="824"/>
      <c r="AB56" s="824"/>
      <c r="AC56" s="824"/>
      <c r="AD56" s="824"/>
      <c r="AE56" s="825"/>
      <c r="AF56" s="776"/>
      <c r="AG56" s="777"/>
      <c r="AH56" s="777"/>
      <c r="AI56" s="777"/>
      <c r="AJ56" s="778"/>
      <c r="AK56" s="827"/>
      <c r="AL56" s="824"/>
      <c r="AM56" s="824"/>
      <c r="AN56" s="824"/>
      <c r="AO56" s="824"/>
      <c r="AP56" s="824"/>
      <c r="AQ56" s="824"/>
      <c r="AR56" s="824"/>
      <c r="AS56" s="824"/>
      <c r="AT56" s="824"/>
      <c r="AU56" s="824"/>
      <c r="AV56" s="824"/>
      <c r="AW56" s="824"/>
      <c r="AX56" s="824"/>
      <c r="AY56" s="824"/>
      <c r="AZ56" s="826"/>
      <c r="BA56" s="826"/>
      <c r="BB56" s="826"/>
      <c r="BC56" s="826"/>
      <c r="BD56" s="826"/>
      <c r="BE56" s="819"/>
      <c r="BF56" s="819"/>
      <c r="BG56" s="819"/>
      <c r="BH56" s="819"/>
      <c r="BI56" s="820"/>
      <c r="BJ56" s="214"/>
      <c r="BK56" s="214"/>
      <c r="BL56" s="214"/>
      <c r="BM56" s="214"/>
      <c r="BN56" s="214"/>
      <c r="BO56" s="223"/>
      <c r="BP56" s="223"/>
      <c r="BQ56" s="220">
        <v>50</v>
      </c>
      <c r="BR56" s="221"/>
      <c r="BS56" s="763"/>
      <c r="BT56" s="764"/>
      <c r="BU56" s="764"/>
      <c r="BV56" s="764"/>
      <c r="BW56" s="764"/>
      <c r="BX56" s="764"/>
      <c r="BY56" s="764"/>
      <c r="BZ56" s="764"/>
      <c r="CA56" s="764"/>
      <c r="CB56" s="764"/>
      <c r="CC56" s="764"/>
      <c r="CD56" s="764"/>
      <c r="CE56" s="764"/>
      <c r="CF56" s="764"/>
      <c r="CG56" s="765"/>
      <c r="CH56" s="766"/>
      <c r="CI56" s="767"/>
      <c r="CJ56" s="767"/>
      <c r="CK56" s="767"/>
      <c r="CL56" s="768"/>
      <c r="CM56" s="766"/>
      <c r="CN56" s="767"/>
      <c r="CO56" s="767"/>
      <c r="CP56" s="767"/>
      <c r="CQ56" s="768"/>
      <c r="CR56" s="766"/>
      <c r="CS56" s="767"/>
      <c r="CT56" s="767"/>
      <c r="CU56" s="767"/>
      <c r="CV56" s="768"/>
      <c r="CW56" s="766"/>
      <c r="CX56" s="767"/>
      <c r="CY56" s="767"/>
      <c r="CZ56" s="767"/>
      <c r="DA56" s="768"/>
      <c r="DB56" s="766"/>
      <c r="DC56" s="767"/>
      <c r="DD56" s="767"/>
      <c r="DE56" s="767"/>
      <c r="DF56" s="768"/>
      <c r="DG56" s="766"/>
      <c r="DH56" s="767"/>
      <c r="DI56" s="767"/>
      <c r="DJ56" s="767"/>
      <c r="DK56" s="768"/>
      <c r="DL56" s="766"/>
      <c r="DM56" s="767"/>
      <c r="DN56" s="767"/>
      <c r="DO56" s="767"/>
      <c r="DP56" s="768"/>
      <c r="DQ56" s="766"/>
      <c r="DR56" s="767"/>
      <c r="DS56" s="767"/>
      <c r="DT56" s="767"/>
      <c r="DU56" s="768"/>
      <c r="DV56" s="763"/>
      <c r="DW56" s="764"/>
      <c r="DX56" s="764"/>
      <c r="DY56" s="764"/>
      <c r="DZ56" s="769"/>
      <c r="EA56" s="212"/>
    </row>
    <row r="57" spans="1:131" ht="26.25" customHeight="1" x14ac:dyDescent="0.2">
      <c r="A57" s="220">
        <v>30</v>
      </c>
      <c r="B57" s="770"/>
      <c r="C57" s="771"/>
      <c r="D57" s="771"/>
      <c r="E57" s="771"/>
      <c r="F57" s="771"/>
      <c r="G57" s="771"/>
      <c r="H57" s="771"/>
      <c r="I57" s="771"/>
      <c r="J57" s="771"/>
      <c r="K57" s="771"/>
      <c r="L57" s="771"/>
      <c r="M57" s="771"/>
      <c r="N57" s="771"/>
      <c r="O57" s="771"/>
      <c r="P57" s="772"/>
      <c r="Q57" s="823"/>
      <c r="R57" s="824"/>
      <c r="S57" s="824"/>
      <c r="T57" s="824"/>
      <c r="U57" s="824"/>
      <c r="V57" s="824"/>
      <c r="W57" s="824"/>
      <c r="X57" s="824"/>
      <c r="Y57" s="824"/>
      <c r="Z57" s="824"/>
      <c r="AA57" s="824"/>
      <c r="AB57" s="824"/>
      <c r="AC57" s="824"/>
      <c r="AD57" s="824"/>
      <c r="AE57" s="825"/>
      <c r="AF57" s="776"/>
      <c r="AG57" s="777"/>
      <c r="AH57" s="777"/>
      <c r="AI57" s="777"/>
      <c r="AJ57" s="778"/>
      <c r="AK57" s="827"/>
      <c r="AL57" s="824"/>
      <c r="AM57" s="824"/>
      <c r="AN57" s="824"/>
      <c r="AO57" s="824"/>
      <c r="AP57" s="824"/>
      <c r="AQ57" s="824"/>
      <c r="AR57" s="824"/>
      <c r="AS57" s="824"/>
      <c r="AT57" s="824"/>
      <c r="AU57" s="824"/>
      <c r="AV57" s="824"/>
      <c r="AW57" s="824"/>
      <c r="AX57" s="824"/>
      <c r="AY57" s="824"/>
      <c r="AZ57" s="826"/>
      <c r="BA57" s="826"/>
      <c r="BB57" s="826"/>
      <c r="BC57" s="826"/>
      <c r="BD57" s="826"/>
      <c r="BE57" s="819"/>
      <c r="BF57" s="819"/>
      <c r="BG57" s="819"/>
      <c r="BH57" s="819"/>
      <c r="BI57" s="820"/>
      <c r="BJ57" s="214"/>
      <c r="BK57" s="214"/>
      <c r="BL57" s="214"/>
      <c r="BM57" s="214"/>
      <c r="BN57" s="214"/>
      <c r="BO57" s="223"/>
      <c r="BP57" s="223"/>
      <c r="BQ57" s="220">
        <v>51</v>
      </c>
      <c r="BR57" s="221"/>
      <c r="BS57" s="763"/>
      <c r="BT57" s="764"/>
      <c r="BU57" s="764"/>
      <c r="BV57" s="764"/>
      <c r="BW57" s="764"/>
      <c r="BX57" s="764"/>
      <c r="BY57" s="764"/>
      <c r="BZ57" s="764"/>
      <c r="CA57" s="764"/>
      <c r="CB57" s="764"/>
      <c r="CC57" s="764"/>
      <c r="CD57" s="764"/>
      <c r="CE57" s="764"/>
      <c r="CF57" s="764"/>
      <c r="CG57" s="765"/>
      <c r="CH57" s="766"/>
      <c r="CI57" s="767"/>
      <c r="CJ57" s="767"/>
      <c r="CK57" s="767"/>
      <c r="CL57" s="768"/>
      <c r="CM57" s="766"/>
      <c r="CN57" s="767"/>
      <c r="CO57" s="767"/>
      <c r="CP57" s="767"/>
      <c r="CQ57" s="768"/>
      <c r="CR57" s="766"/>
      <c r="CS57" s="767"/>
      <c r="CT57" s="767"/>
      <c r="CU57" s="767"/>
      <c r="CV57" s="768"/>
      <c r="CW57" s="766"/>
      <c r="CX57" s="767"/>
      <c r="CY57" s="767"/>
      <c r="CZ57" s="767"/>
      <c r="DA57" s="768"/>
      <c r="DB57" s="766"/>
      <c r="DC57" s="767"/>
      <c r="DD57" s="767"/>
      <c r="DE57" s="767"/>
      <c r="DF57" s="768"/>
      <c r="DG57" s="766"/>
      <c r="DH57" s="767"/>
      <c r="DI57" s="767"/>
      <c r="DJ57" s="767"/>
      <c r="DK57" s="768"/>
      <c r="DL57" s="766"/>
      <c r="DM57" s="767"/>
      <c r="DN57" s="767"/>
      <c r="DO57" s="767"/>
      <c r="DP57" s="768"/>
      <c r="DQ57" s="766"/>
      <c r="DR57" s="767"/>
      <c r="DS57" s="767"/>
      <c r="DT57" s="767"/>
      <c r="DU57" s="768"/>
      <c r="DV57" s="763"/>
      <c r="DW57" s="764"/>
      <c r="DX57" s="764"/>
      <c r="DY57" s="764"/>
      <c r="DZ57" s="769"/>
      <c r="EA57" s="212"/>
    </row>
    <row r="58" spans="1:131" ht="26.25" customHeight="1" x14ac:dyDescent="0.2">
      <c r="A58" s="220">
        <v>31</v>
      </c>
      <c r="B58" s="770"/>
      <c r="C58" s="771"/>
      <c r="D58" s="771"/>
      <c r="E58" s="771"/>
      <c r="F58" s="771"/>
      <c r="G58" s="771"/>
      <c r="H58" s="771"/>
      <c r="I58" s="771"/>
      <c r="J58" s="771"/>
      <c r="K58" s="771"/>
      <c r="L58" s="771"/>
      <c r="M58" s="771"/>
      <c r="N58" s="771"/>
      <c r="O58" s="771"/>
      <c r="P58" s="772"/>
      <c r="Q58" s="823"/>
      <c r="R58" s="824"/>
      <c r="S58" s="824"/>
      <c r="T58" s="824"/>
      <c r="U58" s="824"/>
      <c r="V58" s="824"/>
      <c r="W58" s="824"/>
      <c r="X58" s="824"/>
      <c r="Y58" s="824"/>
      <c r="Z58" s="824"/>
      <c r="AA58" s="824"/>
      <c r="AB58" s="824"/>
      <c r="AC58" s="824"/>
      <c r="AD58" s="824"/>
      <c r="AE58" s="825"/>
      <c r="AF58" s="776"/>
      <c r="AG58" s="777"/>
      <c r="AH58" s="777"/>
      <c r="AI58" s="777"/>
      <c r="AJ58" s="778"/>
      <c r="AK58" s="827"/>
      <c r="AL58" s="824"/>
      <c r="AM58" s="824"/>
      <c r="AN58" s="824"/>
      <c r="AO58" s="824"/>
      <c r="AP58" s="824"/>
      <c r="AQ58" s="824"/>
      <c r="AR58" s="824"/>
      <c r="AS58" s="824"/>
      <c r="AT58" s="824"/>
      <c r="AU58" s="824"/>
      <c r="AV58" s="824"/>
      <c r="AW58" s="824"/>
      <c r="AX58" s="824"/>
      <c r="AY58" s="824"/>
      <c r="AZ58" s="826"/>
      <c r="BA58" s="826"/>
      <c r="BB58" s="826"/>
      <c r="BC58" s="826"/>
      <c r="BD58" s="826"/>
      <c r="BE58" s="819"/>
      <c r="BF58" s="819"/>
      <c r="BG58" s="819"/>
      <c r="BH58" s="819"/>
      <c r="BI58" s="820"/>
      <c r="BJ58" s="214"/>
      <c r="BK58" s="214"/>
      <c r="BL58" s="214"/>
      <c r="BM58" s="214"/>
      <c r="BN58" s="214"/>
      <c r="BO58" s="223"/>
      <c r="BP58" s="223"/>
      <c r="BQ58" s="220">
        <v>52</v>
      </c>
      <c r="BR58" s="221"/>
      <c r="BS58" s="763"/>
      <c r="BT58" s="764"/>
      <c r="BU58" s="764"/>
      <c r="BV58" s="764"/>
      <c r="BW58" s="764"/>
      <c r="BX58" s="764"/>
      <c r="BY58" s="764"/>
      <c r="BZ58" s="764"/>
      <c r="CA58" s="764"/>
      <c r="CB58" s="764"/>
      <c r="CC58" s="764"/>
      <c r="CD58" s="764"/>
      <c r="CE58" s="764"/>
      <c r="CF58" s="764"/>
      <c r="CG58" s="765"/>
      <c r="CH58" s="766"/>
      <c r="CI58" s="767"/>
      <c r="CJ58" s="767"/>
      <c r="CK58" s="767"/>
      <c r="CL58" s="768"/>
      <c r="CM58" s="766"/>
      <c r="CN58" s="767"/>
      <c r="CO58" s="767"/>
      <c r="CP58" s="767"/>
      <c r="CQ58" s="768"/>
      <c r="CR58" s="766"/>
      <c r="CS58" s="767"/>
      <c r="CT58" s="767"/>
      <c r="CU58" s="767"/>
      <c r="CV58" s="768"/>
      <c r="CW58" s="766"/>
      <c r="CX58" s="767"/>
      <c r="CY58" s="767"/>
      <c r="CZ58" s="767"/>
      <c r="DA58" s="768"/>
      <c r="DB58" s="766"/>
      <c r="DC58" s="767"/>
      <c r="DD58" s="767"/>
      <c r="DE58" s="767"/>
      <c r="DF58" s="768"/>
      <c r="DG58" s="766"/>
      <c r="DH58" s="767"/>
      <c r="DI58" s="767"/>
      <c r="DJ58" s="767"/>
      <c r="DK58" s="768"/>
      <c r="DL58" s="766"/>
      <c r="DM58" s="767"/>
      <c r="DN58" s="767"/>
      <c r="DO58" s="767"/>
      <c r="DP58" s="768"/>
      <c r="DQ58" s="766"/>
      <c r="DR58" s="767"/>
      <c r="DS58" s="767"/>
      <c r="DT58" s="767"/>
      <c r="DU58" s="768"/>
      <c r="DV58" s="763"/>
      <c r="DW58" s="764"/>
      <c r="DX58" s="764"/>
      <c r="DY58" s="764"/>
      <c r="DZ58" s="769"/>
      <c r="EA58" s="212"/>
    </row>
    <row r="59" spans="1:131" ht="26.25" customHeight="1" x14ac:dyDescent="0.2">
      <c r="A59" s="220">
        <v>32</v>
      </c>
      <c r="B59" s="770"/>
      <c r="C59" s="771"/>
      <c r="D59" s="771"/>
      <c r="E59" s="771"/>
      <c r="F59" s="771"/>
      <c r="G59" s="771"/>
      <c r="H59" s="771"/>
      <c r="I59" s="771"/>
      <c r="J59" s="771"/>
      <c r="K59" s="771"/>
      <c r="L59" s="771"/>
      <c r="M59" s="771"/>
      <c r="N59" s="771"/>
      <c r="O59" s="771"/>
      <c r="P59" s="772"/>
      <c r="Q59" s="823"/>
      <c r="R59" s="824"/>
      <c r="S59" s="824"/>
      <c r="T59" s="824"/>
      <c r="U59" s="824"/>
      <c r="V59" s="824"/>
      <c r="W59" s="824"/>
      <c r="X59" s="824"/>
      <c r="Y59" s="824"/>
      <c r="Z59" s="824"/>
      <c r="AA59" s="824"/>
      <c r="AB59" s="824"/>
      <c r="AC59" s="824"/>
      <c r="AD59" s="824"/>
      <c r="AE59" s="825"/>
      <c r="AF59" s="776"/>
      <c r="AG59" s="777"/>
      <c r="AH59" s="777"/>
      <c r="AI59" s="777"/>
      <c r="AJ59" s="778"/>
      <c r="AK59" s="827"/>
      <c r="AL59" s="824"/>
      <c r="AM59" s="824"/>
      <c r="AN59" s="824"/>
      <c r="AO59" s="824"/>
      <c r="AP59" s="824"/>
      <c r="AQ59" s="824"/>
      <c r="AR59" s="824"/>
      <c r="AS59" s="824"/>
      <c r="AT59" s="824"/>
      <c r="AU59" s="824"/>
      <c r="AV59" s="824"/>
      <c r="AW59" s="824"/>
      <c r="AX59" s="824"/>
      <c r="AY59" s="824"/>
      <c r="AZ59" s="826"/>
      <c r="BA59" s="826"/>
      <c r="BB59" s="826"/>
      <c r="BC59" s="826"/>
      <c r="BD59" s="826"/>
      <c r="BE59" s="819"/>
      <c r="BF59" s="819"/>
      <c r="BG59" s="819"/>
      <c r="BH59" s="819"/>
      <c r="BI59" s="820"/>
      <c r="BJ59" s="214"/>
      <c r="BK59" s="214"/>
      <c r="BL59" s="214"/>
      <c r="BM59" s="214"/>
      <c r="BN59" s="214"/>
      <c r="BO59" s="223"/>
      <c r="BP59" s="223"/>
      <c r="BQ59" s="220">
        <v>53</v>
      </c>
      <c r="BR59" s="221"/>
      <c r="BS59" s="763"/>
      <c r="BT59" s="764"/>
      <c r="BU59" s="764"/>
      <c r="BV59" s="764"/>
      <c r="BW59" s="764"/>
      <c r="BX59" s="764"/>
      <c r="BY59" s="764"/>
      <c r="BZ59" s="764"/>
      <c r="CA59" s="764"/>
      <c r="CB59" s="764"/>
      <c r="CC59" s="764"/>
      <c r="CD59" s="764"/>
      <c r="CE59" s="764"/>
      <c r="CF59" s="764"/>
      <c r="CG59" s="765"/>
      <c r="CH59" s="766"/>
      <c r="CI59" s="767"/>
      <c r="CJ59" s="767"/>
      <c r="CK59" s="767"/>
      <c r="CL59" s="768"/>
      <c r="CM59" s="766"/>
      <c r="CN59" s="767"/>
      <c r="CO59" s="767"/>
      <c r="CP59" s="767"/>
      <c r="CQ59" s="768"/>
      <c r="CR59" s="766"/>
      <c r="CS59" s="767"/>
      <c r="CT59" s="767"/>
      <c r="CU59" s="767"/>
      <c r="CV59" s="768"/>
      <c r="CW59" s="766"/>
      <c r="CX59" s="767"/>
      <c r="CY59" s="767"/>
      <c r="CZ59" s="767"/>
      <c r="DA59" s="768"/>
      <c r="DB59" s="766"/>
      <c r="DC59" s="767"/>
      <c r="DD59" s="767"/>
      <c r="DE59" s="767"/>
      <c r="DF59" s="768"/>
      <c r="DG59" s="766"/>
      <c r="DH59" s="767"/>
      <c r="DI59" s="767"/>
      <c r="DJ59" s="767"/>
      <c r="DK59" s="768"/>
      <c r="DL59" s="766"/>
      <c r="DM59" s="767"/>
      <c r="DN59" s="767"/>
      <c r="DO59" s="767"/>
      <c r="DP59" s="768"/>
      <c r="DQ59" s="766"/>
      <c r="DR59" s="767"/>
      <c r="DS59" s="767"/>
      <c r="DT59" s="767"/>
      <c r="DU59" s="768"/>
      <c r="DV59" s="763"/>
      <c r="DW59" s="764"/>
      <c r="DX59" s="764"/>
      <c r="DY59" s="764"/>
      <c r="DZ59" s="769"/>
      <c r="EA59" s="212"/>
    </row>
    <row r="60" spans="1:131" ht="26.25" customHeight="1" x14ac:dyDescent="0.2">
      <c r="A60" s="220">
        <v>33</v>
      </c>
      <c r="B60" s="770"/>
      <c r="C60" s="771"/>
      <c r="D60" s="771"/>
      <c r="E60" s="771"/>
      <c r="F60" s="771"/>
      <c r="G60" s="771"/>
      <c r="H60" s="771"/>
      <c r="I60" s="771"/>
      <c r="J60" s="771"/>
      <c r="K60" s="771"/>
      <c r="L60" s="771"/>
      <c r="M60" s="771"/>
      <c r="N60" s="771"/>
      <c r="O60" s="771"/>
      <c r="P60" s="772"/>
      <c r="Q60" s="823"/>
      <c r="R60" s="824"/>
      <c r="S60" s="824"/>
      <c r="T60" s="824"/>
      <c r="U60" s="824"/>
      <c r="V60" s="824"/>
      <c r="W60" s="824"/>
      <c r="X60" s="824"/>
      <c r="Y60" s="824"/>
      <c r="Z60" s="824"/>
      <c r="AA60" s="824"/>
      <c r="AB60" s="824"/>
      <c r="AC60" s="824"/>
      <c r="AD60" s="824"/>
      <c r="AE60" s="825"/>
      <c r="AF60" s="776"/>
      <c r="AG60" s="777"/>
      <c r="AH60" s="777"/>
      <c r="AI60" s="777"/>
      <c r="AJ60" s="778"/>
      <c r="AK60" s="827"/>
      <c r="AL60" s="824"/>
      <c r="AM60" s="824"/>
      <c r="AN60" s="824"/>
      <c r="AO60" s="824"/>
      <c r="AP60" s="824"/>
      <c r="AQ60" s="824"/>
      <c r="AR60" s="824"/>
      <c r="AS60" s="824"/>
      <c r="AT60" s="824"/>
      <c r="AU60" s="824"/>
      <c r="AV60" s="824"/>
      <c r="AW60" s="824"/>
      <c r="AX60" s="824"/>
      <c r="AY60" s="824"/>
      <c r="AZ60" s="826"/>
      <c r="BA60" s="826"/>
      <c r="BB60" s="826"/>
      <c r="BC60" s="826"/>
      <c r="BD60" s="826"/>
      <c r="BE60" s="819"/>
      <c r="BF60" s="819"/>
      <c r="BG60" s="819"/>
      <c r="BH60" s="819"/>
      <c r="BI60" s="820"/>
      <c r="BJ60" s="214"/>
      <c r="BK60" s="214"/>
      <c r="BL60" s="214"/>
      <c r="BM60" s="214"/>
      <c r="BN60" s="214"/>
      <c r="BO60" s="223"/>
      <c r="BP60" s="223"/>
      <c r="BQ60" s="220">
        <v>54</v>
      </c>
      <c r="BR60" s="221"/>
      <c r="BS60" s="763"/>
      <c r="BT60" s="764"/>
      <c r="BU60" s="764"/>
      <c r="BV60" s="764"/>
      <c r="BW60" s="764"/>
      <c r="BX60" s="764"/>
      <c r="BY60" s="764"/>
      <c r="BZ60" s="764"/>
      <c r="CA60" s="764"/>
      <c r="CB60" s="764"/>
      <c r="CC60" s="764"/>
      <c r="CD60" s="764"/>
      <c r="CE60" s="764"/>
      <c r="CF60" s="764"/>
      <c r="CG60" s="765"/>
      <c r="CH60" s="766"/>
      <c r="CI60" s="767"/>
      <c r="CJ60" s="767"/>
      <c r="CK60" s="767"/>
      <c r="CL60" s="768"/>
      <c r="CM60" s="766"/>
      <c r="CN60" s="767"/>
      <c r="CO60" s="767"/>
      <c r="CP60" s="767"/>
      <c r="CQ60" s="768"/>
      <c r="CR60" s="766"/>
      <c r="CS60" s="767"/>
      <c r="CT60" s="767"/>
      <c r="CU60" s="767"/>
      <c r="CV60" s="768"/>
      <c r="CW60" s="766"/>
      <c r="CX60" s="767"/>
      <c r="CY60" s="767"/>
      <c r="CZ60" s="767"/>
      <c r="DA60" s="768"/>
      <c r="DB60" s="766"/>
      <c r="DC60" s="767"/>
      <c r="DD60" s="767"/>
      <c r="DE60" s="767"/>
      <c r="DF60" s="768"/>
      <c r="DG60" s="766"/>
      <c r="DH60" s="767"/>
      <c r="DI60" s="767"/>
      <c r="DJ60" s="767"/>
      <c r="DK60" s="768"/>
      <c r="DL60" s="766"/>
      <c r="DM60" s="767"/>
      <c r="DN60" s="767"/>
      <c r="DO60" s="767"/>
      <c r="DP60" s="768"/>
      <c r="DQ60" s="766"/>
      <c r="DR60" s="767"/>
      <c r="DS60" s="767"/>
      <c r="DT60" s="767"/>
      <c r="DU60" s="768"/>
      <c r="DV60" s="763"/>
      <c r="DW60" s="764"/>
      <c r="DX60" s="764"/>
      <c r="DY60" s="764"/>
      <c r="DZ60" s="769"/>
      <c r="EA60" s="212"/>
    </row>
    <row r="61" spans="1:131" ht="26.25" customHeight="1" thickBot="1" x14ac:dyDescent="0.25">
      <c r="A61" s="220">
        <v>34</v>
      </c>
      <c r="B61" s="770"/>
      <c r="C61" s="771"/>
      <c r="D61" s="771"/>
      <c r="E61" s="771"/>
      <c r="F61" s="771"/>
      <c r="G61" s="771"/>
      <c r="H61" s="771"/>
      <c r="I61" s="771"/>
      <c r="J61" s="771"/>
      <c r="K61" s="771"/>
      <c r="L61" s="771"/>
      <c r="M61" s="771"/>
      <c r="N61" s="771"/>
      <c r="O61" s="771"/>
      <c r="P61" s="772"/>
      <c r="Q61" s="823"/>
      <c r="R61" s="824"/>
      <c r="S61" s="824"/>
      <c r="T61" s="824"/>
      <c r="U61" s="824"/>
      <c r="V61" s="824"/>
      <c r="W61" s="824"/>
      <c r="X61" s="824"/>
      <c r="Y61" s="824"/>
      <c r="Z61" s="824"/>
      <c r="AA61" s="824"/>
      <c r="AB61" s="824"/>
      <c r="AC61" s="824"/>
      <c r="AD61" s="824"/>
      <c r="AE61" s="825"/>
      <c r="AF61" s="776"/>
      <c r="AG61" s="777"/>
      <c r="AH61" s="777"/>
      <c r="AI61" s="777"/>
      <c r="AJ61" s="778"/>
      <c r="AK61" s="827"/>
      <c r="AL61" s="824"/>
      <c r="AM61" s="824"/>
      <c r="AN61" s="824"/>
      <c r="AO61" s="824"/>
      <c r="AP61" s="824"/>
      <c r="AQ61" s="824"/>
      <c r="AR61" s="824"/>
      <c r="AS61" s="824"/>
      <c r="AT61" s="824"/>
      <c r="AU61" s="824"/>
      <c r="AV61" s="824"/>
      <c r="AW61" s="824"/>
      <c r="AX61" s="824"/>
      <c r="AY61" s="824"/>
      <c r="AZ61" s="826"/>
      <c r="BA61" s="826"/>
      <c r="BB61" s="826"/>
      <c r="BC61" s="826"/>
      <c r="BD61" s="826"/>
      <c r="BE61" s="819"/>
      <c r="BF61" s="819"/>
      <c r="BG61" s="819"/>
      <c r="BH61" s="819"/>
      <c r="BI61" s="820"/>
      <c r="BJ61" s="214"/>
      <c r="BK61" s="214"/>
      <c r="BL61" s="214"/>
      <c r="BM61" s="214"/>
      <c r="BN61" s="214"/>
      <c r="BO61" s="223"/>
      <c r="BP61" s="223"/>
      <c r="BQ61" s="220">
        <v>55</v>
      </c>
      <c r="BR61" s="221"/>
      <c r="BS61" s="763"/>
      <c r="BT61" s="764"/>
      <c r="BU61" s="764"/>
      <c r="BV61" s="764"/>
      <c r="BW61" s="764"/>
      <c r="BX61" s="764"/>
      <c r="BY61" s="764"/>
      <c r="BZ61" s="764"/>
      <c r="CA61" s="764"/>
      <c r="CB61" s="764"/>
      <c r="CC61" s="764"/>
      <c r="CD61" s="764"/>
      <c r="CE61" s="764"/>
      <c r="CF61" s="764"/>
      <c r="CG61" s="765"/>
      <c r="CH61" s="766"/>
      <c r="CI61" s="767"/>
      <c r="CJ61" s="767"/>
      <c r="CK61" s="767"/>
      <c r="CL61" s="768"/>
      <c r="CM61" s="766"/>
      <c r="CN61" s="767"/>
      <c r="CO61" s="767"/>
      <c r="CP61" s="767"/>
      <c r="CQ61" s="768"/>
      <c r="CR61" s="766"/>
      <c r="CS61" s="767"/>
      <c r="CT61" s="767"/>
      <c r="CU61" s="767"/>
      <c r="CV61" s="768"/>
      <c r="CW61" s="766"/>
      <c r="CX61" s="767"/>
      <c r="CY61" s="767"/>
      <c r="CZ61" s="767"/>
      <c r="DA61" s="768"/>
      <c r="DB61" s="766"/>
      <c r="DC61" s="767"/>
      <c r="DD61" s="767"/>
      <c r="DE61" s="767"/>
      <c r="DF61" s="768"/>
      <c r="DG61" s="766"/>
      <c r="DH61" s="767"/>
      <c r="DI61" s="767"/>
      <c r="DJ61" s="767"/>
      <c r="DK61" s="768"/>
      <c r="DL61" s="766"/>
      <c r="DM61" s="767"/>
      <c r="DN61" s="767"/>
      <c r="DO61" s="767"/>
      <c r="DP61" s="768"/>
      <c r="DQ61" s="766"/>
      <c r="DR61" s="767"/>
      <c r="DS61" s="767"/>
      <c r="DT61" s="767"/>
      <c r="DU61" s="768"/>
      <c r="DV61" s="763"/>
      <c r="DW61" s="764"/>
      <c r="DX61" s="764"/>
      <c r="DY61" s="764"/>
      <c r="DZ61" s="769"/>
      <c r="EA61" s="212"/>
    </row>
    <row r="62" spans="1:131" ht="26.25" customHeight="1" x14ac:dyDescent="0.2">
      <c r="A62" s="220">
        <v>35</v>
      </c>
      <c r="B62" s="770"/>
      <c r="C62" s="771"/>
      <c r="D62" s="771"/>
      <c r="E62" s="771"/>
      <c r="F62" s="771"/>
      <c r="G62" s="771"/>
      <c r="H62" s="771"/>
      <c r="I62" s="771"/>
      <c r="J62" s="771"/>
      <c r="K62" s="771"/>
      <c r="L62" s="771"/>
      <c r="M62" s="771"/>
      <c r="N62" s="771"/>
      <c r="O62" s="771"/>
      <c r="P62" s="772"/>
      <c r="Q62" s="823"/>
      <c r="R62" s="824"/>
      <c r="S62" s="824"/>
      <c r="T62" s="824"/>
      <c r="U62" s="824"/>
      <c r="V62" s="824"/>
      <c r="W62" s="824"/>
      <c r="X62" s="824"/>
      <c r="Y62" s="824"/>
      <c r="Z62" s="824"/>
      <c r="AA62" s="824"/>
      <c r="AB62" s="824"/>
      <c r="AC62" s="824"/>
      <c r="AD62" s="824"/>
      <c r="AE62" s="825"/>
      <c r="AF62" s="776"/>
      <c r="AG62" s="777"/>
      <c r="AH62" s="777"/>
      <c r="AI62" s="777"/>
      <c r="AJ62" s="778"/>
      <c r="AK62" s="827"/>
      <c r="AL62" s="824"/>
      <c r="AM62" s="824"/>
      <c r="AN62" s="824"/>
      <c r="AO62" s="824"/>
      <c r="AP62" s="824"/>
      <c r="AQ62" s="824"/>
      <c r="AR62" s="824"/>
      <c r="AS62" s="824"/>
      <c r="AT62" s="824"/>
      <c r="AU62" s="824"/>
      <c r="AV62" s="824"/>
      <c r="AW62" s="824"/>
      <c r="AX62" s="824"/>
      <c r="AY62" s="824"/>
      <c r="AZ62" s="826"/>
      <c r="BA62" s="826"/>
      <c r="BB62" s="826"/>
      <c r="BC62" s="826"/>
      <c r="BD62" s="826"/>
      <c r="BE62" s="819"/>
      <c r="BF62" s="819"/>
      <c r="BG62" s="819"/>
      <c r="BH62" s="819"/>
      <c r="BI62" s="820"/>
      <c r="BJ62" s="835" t="s">
        <v>395</v>
      </c>
      <c r="BK62" s="796"/>
      <c r="BL62" s="796"/>
      <c r="BM62" s="796"/>
      <c r="BN62" s="797"/>
      <c r="BO62" s="223"/>
      <c r="BP62" s="223"/>
      <c r="BQ62" s="220">
        <v>56</v>
      </c>
      <c r="BR62" s="221"/>
      <c r="BS62" s="763"/>
      <c r="BT62" s="764"/>
      <c r="BU62" s="764"/>
      <c r="BV62" s="764"/>
      <c r="BW62" s="764"/>
      <c r="BX62" s="764"/>
      <c r="BY62" s="764"/>
      <c r="BZ62" s="764"/>
      <c r="CA62" s="764"/>
      <c r="CB62" s="764"/>
      <c r="CC62" s="764"/>
      <c r="CD62" s="764"/>
      <c r="CE62" s="764"/>
      <c r="CF62" s="764"/>
      <c r="CG62" s="765"/>
      <c r="CH62" s="766"/>
      <c r="CI62" s="767"/>
      <c r="CJ62" s="767"/>
      <c r="CK62" s="767"/>
      <c r="CL62" s="768"/>
      <c r="CM62" s="766"/>
      <c r="CN62" s="767"/>
      <c r="CO62" s="767"/>
      <c r="CP62" s="767"/>
      <c r="CQ62" s="768"/>
      <c r="CR62" s="766"/>
      <c r="CS62" s="767"/>
      <c r="CT62" s="767"/>
      <c r="CU62" s="767"/>
      <c r="CV62" s="768"/>
      <c r="CW62" s="766"/>
      <c r="CX62" s="767"/>
      <c r="CY62" s="767"/>
      <c r="CZ62" s="767"/>
      <c r="DA62" s="768"/>
      <c r="DB62" s="766"/>
      <c r="DC62" s="767"/>
      <c r="DD62" s="767"/>
      <c r="DE62" s="767"/>
      <c r="DF62" s="768"/>
      <c r="DG62" s="766"/>
      <c r="DH62" s="767"/>
      <c r="DI62" s="767"/>
      <c r="DJ62" s="767"/>
      <c r="DK62" s="768"/>
      <c r="DL62" s="766"/>
      <c r="DM62" s="767"/>
      <c r="DN62" s="767"/>
      <c r="DO62" s="767"/>
      <c r="DP62" s="768"/>
      <c r="DQ62" s="766"/>
      <c r="DR62" s="767"/>
      <c r="DS62" s="767"/>
      <c r="DT62" s="767"/>
      <c r="DU62" s="768"/>
      <c r="DV62" s="763"/>
      <c r="DW62" s="764"/>
      <c r="DX62" s="764"/>
      <c r="DY62" s="764"/>
      <c r="DZ62" s="769"/>
      <c r="EA62" s="212"/>
    </row>
    <row r="63" spans="1:131" ht="26.25" customHeight="1" thickBot="1" x14ac:dyDescent="0.25">
      <c r="A63" s="222" t="s">
        <v>377</v>
      </c>
      <c r="B63" s="779" t="s">
        <v>396</v>
      </c>
      <c r="C63" s="780"/>
      <c r="D63" s="780"/>
      <c r="E63" s="780"/>
      <c r="F63" s="780"/>
      <c r="G63" s="780"/>
      <c r="H63" s="780"/>
      <c r="I63" s="780"/>
      <c r="J63" s="780"/>
      <c r="K63" s="780"/>
      <c r="L63" s="780"/>
      <c r="M63" s="780"/>
      <c r="N63" s="780"/>
      <c r="O63" s="780"/>
      <c r="P63" s="781"/>
      <c r="Q63" s="828"/>
      <c r="R63" s="829"/>
      <c r="S63" s="829"/>
      <c r="T63" s="829"/>
      <c r="U63" s="829"/>
      <c r="V63" s="829"/>
      <c r="W63" s="829"/>
      <c r="X63" s="829"/>
      <c r="Y63" s="829"/>
      <c r="Z63" s="829"/>
      <c r="AA63" s="829"/>
      <c r="AB63" s="829"/>
      <c r="AC63" s="829"/>
      <c r="AD63" s="829"/>
      <c r="AE63" s="830"/>
      <c r="AF63" s="831">
        <v>2973</v>
      </c>
      <c r="AG63" s="832"/>
      <c r="AH63" s="832"/>
      <c r="AI63" s="832"/>
      <c r="AJ63" s="833"/>
      <c r="AK63" s="834"/>
      <c r="AL63" s="829"/>
      <c r="AM63" s="829"/>
      <c r="AN63" s="829"/>
      <c r="AO63" s="829"/>
      <c r="AP63" s="832">
        <v>27234</v>
      </c>
      <c r="AQ63" s="832"/>
      <c r="AR63" s="832"/>
      <c r="AS63" s="832"/>
      <c r="AT63" s="832"/>
      <c r="AU63" s="832">
        <v>14031</v>
      </c>
      <c r="AV63" s="832"/>
      <c r="AW63" s="832"/>
      <c r="AX63" s="832"/>
      <c r="AY63" s="832"/>
      <c r="AZ63" s="836"/>
      <c r="BA63" s="836"/>
      <c r="BB63" s="836"/>
      <c r="BC63" s="836"/>
      <c r="BD63" s="836"/>
      <c r="BE63" s="837"/>
      <c r="BF63" s="837"/>
      <c r="BG63" s="837"/>
      <c r="BH63" s="837"/>
      <c r="BI63" s="838"/>
      <c r="BJ63" s="839" t="s">
        <v>122</v>
      </c>
      <c r="BK63" s="840"/>
      <c r="BL63" s="840"/>
      <c r="BM63" s="840"/>
      <c r="BN63" s="841"/>
      <c r="BO63" s="223"/>
      <c r="BP63" s="223"/>
      <c r="BQ63" s="220">
        <v>57</v>
      </c>
      <c r="BR63" s="221"/>
      <c r="BS63" s="763"/>
      <c r="BT63" s="764"/>
      <c r="BU63" s="764"/>
      <c r="BV63" s="764"/>
      <c r="BW63" s="764"/>
      <c r="BX63" s="764"/>
      <c r="BY63" s="764"/>
      <c r="BZ63" s="764"/>
      <c r="CA63" s="764"/>
      <c r="CB63" s="764"/>
      <c r="CC63" s="764"/>
      <c r="CD63" s="764"/>
      <c r="CE63" s="764"/>
      <c r="CF63" s="764"/>
      <c r="CG63" s="765"/>
      <c r="CH63" s="766"/>
      <c r="CI63" s="767"/>
      <c r="CJ63" s="767"/>
      <c r="CK63" s="767"/>
      <c r="CL63" s="768"/>
      <c r="CM63" s="766"/>
      <c r="CN63" s="767"/>
      <c r="CO63" s="767"/>
      <c r="CP63" s="767"/>
      <c r="CQ63" s="768"/>
      <c r="CR63" s="766"/>
      <c r="CS63" s="767"/>
      <c r="CT63" s="767"/>
      <c r="CU63" s="767"/>
      <c r="CV63" s="768"/>
      <c r="CW63" s="766"/>
      <c r="CX63" s="767"/>
      <c r="CY63" s="767"/>
      <c r="CZ63" s="767"/>
      <c r="DA63" s="768"/>
      <c r="DB63" s="766"/>
      <c r="DC63" s="767"/>
      <c r="DD63" s="767"/>
      <c r="DE63" s="767"/>
      <c r="DF63" s="768"/>
      <c r="DG63" s="766"/>
      <c r="DH63" s="767"/>
      <c r="DI63" s="767"/>
      <c r="DJ63" s="767"/>
      <c r="DK63" s="768"/>
      <c r="DL63" s="766"/>
      <c r="DM63" s="767"/>
      <c r="DN63" s="767"/>
      <c r="DO63" s="767"/>
      <c r="DP63" s="768"/>
      <c r="DQ63" s="766"/>
      <c r="DR63" s="767"/>
      <c r="DS63" s="767"/>
      <c r="DT63" s="767"/>
      <c r="DU63" s="768"/>
      <c r="DV63" s="763"/>
      <c r="DW63" s="764"/>
      <c r="DX63" s="764"/>
      <c r="DY63" s="764"/>
      <c r="DZ63" s="76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3"/>
      <c r="BT64" s="764"/>
      <c r="BU64" s="764"/>
      <c r="BV64" s="764"/>
      <c r="BW64" s="764"/>
      <c r="BX64" s="764"/>
      <c r="BY64" s="764"/>
      <c r="BZ64" s="764"/>
      <c r="CA64" s="764"/>
      <c r="CB64" s="764"/>
      <c r="CC64" s="764"/>
      <c r="CD64" s="764"/>
      <c r="CE64" s="764"/>
      <c r="CF64" s="764"/>
      <c r="CG64" s="765"/>
      <c r="CH64" s="766"/>
      <c r="CI64" s="767"/>
      <c r="CJ64" s="767"/>
      <c r="CK64" s="767"/>
      <c r="CL64" s="768"/>
      <c r="CM64" s="766"/>
      <c r="CN64" s="767"/>
      <c r="CO64" s="767"/>
      <c r="CP64" s="767"/>
      <c r="CQ64" s="768"/>
      <c r="CR64" s="766"/>
      <c r="CS64" s="767"/>
      <c r="CT64" s="767"/>
      <c r="CU64" s="767"/>
      <c r="CV64" s="768"/>
      <c r="CW64" s="766"/>
      <c r="CX64" s="767"/>
      <c r="CY64" s="767"/>
      <c r="CZ64" s="767"/>
      <c r="DA64" s="768"/>
      <c r="DB64" s="766"/>
      <c r="DC64" s="767"/>
      <c r="DD64" s="767"/>
      <c r="DE64" s="767"/>
      <c r="DF64" s="768"/>
      <c r="DG64" s="766"/>
      <c r="DH64" s="767"/>
      <c r="DI64" s="767"/>
      <c r="DJ64" s="767"/>
      <c r="DK64" s="768"/>
      <c r="DL64" s="766"/>
      <c r="DM64" s="767"/>
      <c r="DN64" s="767"/>
      <c r="DO64" s="767"/>
      <c r="DP64" s="768"/>
      <c r="DQ64" s="766"/>
      <c r="DR64" s="767"/>
      <c r="DS64" s="767"/>
      <c r="DT64" s="767"/>
      <c r="DU64" s="768"/>
      <c r="DV64" s="763"/>
      <c r="DW64" s="764"/>
      <c r="DX64" s="764"/>
      <c r="DY64" s="764"/>
      <c r="DZ64" s="769"/>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3"/>
      <c r="BT65" s="764"/>
      <c r="BU65" s="764"/>
      <c r="BV65" s="764"/>
      <c r="BW65" s="764"/>
      <c r="BX65" s="764"/>
      <c r="BY65" s="764"/>
      <c r="BZ65" s="764"/>
      <c r="CA65" s="764"/>
      <c r="CB65" s="764"/>
      <c r="CC65" s="764"/>
      <c r="CD65" s="764"/>
      <c r="CE65" s="764"/>
      <c r="CF65" s="764"/>
      <c r="CG65" s="765"/>
      <c r="CH65" s="766"/>
      <c r="CI65" s="767"/>
      <c r="CJ65" s="767"/>
      <c r="CK65" s="767"/>
      <c r="CL65" s="768"/>
      <c r="CM65" s="766"/>
      <c r="CN65" s="767"/>
      <c r="CO65" s="767"/>
      <c r="CP65" s="767"/>
      <c r="CQ65" s="768"/>
      <c r="CR65" s="766"/>
      <c r="CS65" s="767"/>
      <c r="CT65" s="767"/>
      <c r="CU65" s="767"/>
      <c r="CV65" s="768"/>
      <c r="CW65" s="766"/>
      <c r="CX65" s="767"/>
      <c r="CY65" s="767"/>
      <c r="CZ65" s="767"/>
      <c r="DA65" s="768"/>
      <c r="DB65" s="766"/>
      <c r="DC65" s="767"/>
      <c r="DD65" s="767"/>
      <c r="DE65" s="767"/>
      <c r="DF65" s="768"/>
      <c r="DG65" s="766"/>
      <c r="DH65" s="767"/>
      <c r="DI65" s="767"/>
      <c r="DJ65" s="767"/>
      <c r="DK65" s="768"/>
      <c r="DL65" s="766"/>
      <c r="DM65" s="767"/>
      <c r="DN65" s="767"/>
      <c r="DO65" s="767"/>
      <c r="DP65" s="768"/>
      <c r="DQ65" s="766"/>
      <c r="DR65" s="767"/>
      <c r="DS65" s="767"/>
      <c r="DT65" s="767"/>
      <c r="DU65" s="768"/>
      <c r="DV65" s="763"/>
      <c r="DW65" s="764"/>
      <c r="DX65" s="764"/>
      <c r="DY65" s="764"/>
      <c r="DZ65" s="769"/>
      <c r="EA65" s="212"/>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2" t="s">
        <v>384</v>
      </c>
      <c r="AG66" s="805"/>
      <c r="AH66" s="805"/>
      <c r="AI66" s="805"/>
      <c r="AJ66" s="843"/>
      <c r="AK66" s="720" t="s">
        <v>385</v>
      </c>
      <c r="AL66" s="715"/>
      <c r="AM66" s="715"/>
      <c r="AN66" s="715"/>
      <c r="AO66" s="716"/>
      <c r="AP66" s="720" t="s">
        <v>386</v>
      </c>
      <c r="AQ66" s="721"/>
      <c r="AR66" s="721"/>
      <c r="AS66" s="721"/>
      <c r="AT66" s="722"/>
      <c r="AU66" s="720" t="s">
        <v>399</v>
      </c>
      <c r="AV66" s="721"/>
      <c r="AW66" s="721"/>
      <c r="AX66" s="721"/>
      <c r="AY66" s="722"/>
      <c r="AZ66" s="720" t="s">
        <v>365</v>
      </c>
      <c r="BA66" s="721"/>
      <c r="BB66" s="721"/>
      <c r="BC66" s="721"/>
      <c r="BD66" s="727"/>
      <c r="BE66" s="223"/>
      <c r="BF66" s="223"/>
      <c r="BG66" s="223"/>
      <c r="BH66" s="223"/>
      <c r="BI66" s="223"/>
      <c r="BJ66" s="223"/>
      <c r="BK66" s="223"/>
      <c r="BL66" s="223"/>
      <c r="BM66" s="223"/>
      <c r="BN66" s="223"/>
      <c r="BO66" s="223"/>
      <c r="BP66" s="223"/>
      <c r="BQ66" s="220">
        <v>60</v>
      </c>
      <c r="BR66" s="225"/>
      <c r="BS66" s="847"/>
      <c r="BT66" s="848"/>
      <c r="BU66" s="848"/>
      <c r="BV66" s="848"/>
      <c r="BW66" s="848"/>
      <c r="BX66" s="848"/>
      <c r="BY66" s="848"/>
      <c r="BZ66" s="848"/>
      <c r="CA66" s="848"/>
      <c r="CB66" s="848"/>
      <c r="CC66" s="848"/>
      <c r="CD66" s="848"/>
      <c r="CE66" s="848"/>
      <c r="CF66" s="848"/>
      <c r="CG66" s="853"/>
      <c r="CH66" s="850"/>
      <c r="CI66" s="851"/>
      <c r="CJ66" s="851"/>
      <c r="CK66" s="851"/>
      <c r="CL66" s="852"/>
      <c r="CM66" s="850"/>
      <c r="CN66" s="851"/>
      <c r="CO66" s="851"/>
      <c r="CP66" s="851"/>
      <c r="CQ66" s="852"/>
      <c r="CR66" s="850"/>
      <c r="CS66" s="851"/>
      <c r="CT66" s="851"/>
      <c r="CU66" s="851"/>
      <c r="CV66" s="852"/>
      <c r="CW66" s="850"/>
      <c r="CX66" s="851"/>
      <c r="CY66" s="851"/>
      <c r="CZ66" s="851"/>
      <c r="DA66" s="852"/>
      <c r="DB66" s="850"/>
      <c r="DC66" s="851"/>
      <c r="DD66" s="851"/>
      <c r="DE66" s="851"/>
      <c r="DF66" s="852"/>
      <c r="DG66" s="850"/>
      <c r="DH66" s="851"/>
      <c r="DI66" s="851"/>
      <c r="DJ66" s="851"/>
      <c r="DK66" s="852"/>
      <c r="DL66" s="850"/>
      <c r="DM66" s="851"/>
      <c r="DN66" s="851"/>
      <c r="DO66" s="851"/>
      <c r="DP66" s="852"/>
      <c r="DQ66" s="850"/>
      <c r="DR66" s="851"/>
      <c r="DS66" s="851"/>
      <c r="DT66" s="851"/>
      <c r="DU66" s="852"/>
      <c r="DV66" s="847"/>
      <c r="DW66" s="848"/>
      <c r="DX66" s="848"/>
      <c r="DY66" s="848"/>
      <c r="DZ66" s="849"/>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4"/>
      <c r="AG67" s="808"/>
      <c r="AH67" s="808"/>
      <c r="AI67" s="808"/>
      <c r="AJ67" s="845"/>
      <c r="AK67" s="846"/>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7"/>
      <c r="BT67" s="848"/>
      <c r="BU67" s="848"/>
      <c r="BV67" s="848"/>
      <c r="BW67" s="848"/>
      <c r="BX67" s="848"/>
      <c r="BY67" s="848"/>
      <c r="BZ67" s="848"/>
      <c r="CA67" s="848"/>
      <c r="CB67" s="848"/>
      <c r="CC67" s="848"/>
      <c r="CD67" s="848"/>
      <c r="CE67" s="848"/>
      <c r="CF67" s="848"/>
      <c r="CG67" s="853"/>
      <c r="CH67" s="850"/>
      <c r="CI67" s="851"/>
      <c r="CJ67" s="851"/>
      <c r="CK67" s="851"/>
      <c r="CL67" s="852"/>
      <c r="CM67" s="850"/>
      <c r="CN67" s="851"/>
      <c r="CO67" s="851"/>
      <c r="CP67" s="851"/>
      <c r="CQ67" s="852"/>
      <c r="CR67" s="850"/>
      <c r="CS67" s="851"/>
      <c r="CT67" s="851"/>
      <c r="CU67" s="851"/>
      <c r="CV67" s="852"/>
      <c r="CW67" s="850"/>
      <c r="CX67" s="851"/>
      <c r="CY67" s="851"/>
      <c r="CZ67" s="851"/>
      <c r="DA67" s="852"/>
      <c r="DB67" s="850"/>
      <c r="DC67" s="851"/>
      <c r="DD67" s="851"/>
      <c r="DE67" s="851"/>
      <c r="DF67" s="852"/>
      <c r="DG67" s="850"/>
      <c r="DH67" s="851"/>
      <c r="DI67" s="851"/>
      <c r="DJ67" s="851"/>
      <c r="DK67" s="852"/>
      <c r="DL67" s="850"/>
      <c r="DM67" s="851"/>
      <c r="DN67" s="851"/>
      <c r="DO67" s="851"/>
      <c r="DP67" s="852"/>
      <c r="DQ67" s="850"/>
      <c r="DR67" s="851"/>
      <c r="DS67" s="851"/>
      <c r="DT67" s="851"/>
      <c r="DU67" s="852"/>
      <c r="DV67" s="847"/>
      <c r="DW67" s="848"/>
      <c r="DX67" s="848"/>
      <c r="DY67" s="848"/>
      <c r="DZ67" s="849"/>
      <c r="EA67" s="212"/>
    </row>
    <row r="68" spans="1:131" ht="26.25" customHeight="1" thickTop="1" x14ac:dyDescent="0.2">
      <c r="A68" s="218">
        <v>1</v>
      </c>
      <c r="B68" s="857" t="s">
        <v>548</v>
      </c>
      <c r="C68" s="858"/>
      <c r="D68" s="858"/>
      <c r="E68" s="858"/>
      <c r="F68" s="858"/>
      <c r="G68" s="858"/>
      <c r="H68" s="858"/>
      <c r="I68" s="858"/>
      <c r="J68" s="858"/>
      <c r="K68" s="858"/>
      <c r="L68" s="858"/>
      <c r="M68" s="858"/>
      <c r="N68" s="858"/>
      <c r="O68" s="858"/>
      <c r="P68" s="859"/>
      <c r="Q68" s="860">
        <v>3039</v>
      </c>
      <c r="R68" s="854"/>
      <c r="S68" s="854"/>
      <c r="T68" s="854"/>
      <c r="U68" s="854"/>
      <c r="V68" s="854">
        <v>2984</v>
      </c>
      <c r="W68" s="854"/>
      <c r="X68" s="854"/>
      <c r="Y68" s="854"/>
      <c r="Z68" s="854"/>
      <c r="AA68" s="854">
        <v>55</v>
      </c>
      <c r="AB68" s="854"/>
      <c r="AC68" s="854"/>
      <c r="AD68" s="854"/>
      <c r="AE68" s="854"/>
      <c r="AF68" s="854">
        <v>35</v>
      </c>
      <c r="AG68" s="854"/>
      <c r="AH68" s="854"/>
      <c r="AI68" s="854"/>
      <c r="AJ68" s="854"/>
      <c r="AK68" s="854" t="s">
        <v>547</v>
      </c>
      <c r="AL68" s="854"/>
      <c r="AM68" s="854"/>
      <c r="AN68" s="854"/>
      <c r="AO68" s="854"/>
      <c r="AP68" s="854">
        <v>4865</v>
      </c>
      <c r="AQ68" s="854"/>
      <c r="AR68" s="854"/>
      <c r="AS68" s="854"/>
      <c r="AT68" s="854"/>
      <c r="AU68" s="854">
        <v>1683</v>
      </c>
      <c r="AV68" s="854"/>
      <c r="AW68" s="854"/>
      <c r="AX68" s="854"/>
      <c r="AY68" s="854"/>
      <c r="AZ68" s="855"/>
      <c r="BA68" s="855"/>
      <c r="BB68" s="855"/>
      <c r="BC68" s="855"/>
      <c r="BD68" s="856"/>
      <c r="BE68" s="223"/>
      <c r="BF68" s="223"/>
      <c r="BG68" s="223"/>
      <c r="BH68" s="223"/>
      <c r="BI68" s="223"/>
      <c r="BJ68" s="223"/>
      <c r="BK68" s="223"/>
      <c r="BL68" s="223"/>
      <c r="BM68" s="223"/>
      <c r="BN68" s="223"/>
      <c r="BO68" s="223"/>
      <c r="BP68" s="223"/>
      <c r="BQ68" s="220">
        <v>62</v>
      </c>
      <c r="BR68" s="225"/>
      <c r="BS68" s="847"/>
      <c r="BT68" s="848"/>
      <c r="BU68" s="848"/>
      <c r="BV68" s="848"/>
      <c r="BW68" s="848"/>
      <c r="BX68" s="848"/>
      <c r="BY68" s="848"/>
      <c r="BZ68" s="848"/>
      <c r="CA68" s="848"/>
      <c r="CB68" s="848"/>
      <c r="CC68" s="848"/>
      <c r="CD68" s="848"/>
      <c r="CE68" s="848"/>
      <c r="CF68" s="848"/>
      <c r="CG68" s="853"/>
      <c r="CH68" s="850"/>
      <c r="CI68" s="851"/>
      <c r="CJ68" s="851"/>
      <c r="CK68" s="851"/>
      <c r="CL68" s="852"/>
      <c r="CM68" s="850"/>
      <c r="CN68" s="851"/>
      <c r="CO68" s="851"/>
      <c r="CP68" s="851"/>
      <c r="CQ68" s="852"/>
      <c r="CR68" s="850"/>
      <c r="CS68" s="851"/>
      <c r="CT68" s="851"/>
      <c r="CU68" s="851"/>
      <c r="CV68" s="852"/>
      <c r="CW68" s="850"/>
      <c r="CX68" s="851"/>
      <c r="CY68" s="851"/>
      <c r="CZ68" s="851"/>
      <c r="DA68" s="852"/>
      <c r="DB68" s="850"/>
      <c r="DC68" s="851"/>
      <c r="DD68" s="851"/>
      <c r="DE68" s="851"/>
      <c r="DF68" s="852"/>
      <c r="DG68" s="850"/>
      <c r="DH68" s="851"/>
      <c r="DI68" s="851"/>
      <c r="DJ68" s="851"/>
      <c r="DK68" s="852"/>
      <c r="DL68" s="850"/>
      <c r="DM68" s="851"/>
      <c r="DN68" s="851"/>
      <c r="DO68" s="851"/>
      <c r="DP68" s="852"/>
      <c r="DQ68" s="850"/>
      <c r="DR68" s="851"/>
      <c r="DS68" s="851"/>
      <c r="DT68" s="851"/>
      <c r="DU68" s="852"/>
      <c r="DV68" s="847"/>
      <c r="DW68" s="848"/>
      <c r="DX68" s="848"/>
      <c r="DY68" s="848"/>
      <c r="DZ68" s="849"/>
      <c r="EA68" s="212"/>
    </row>
    <row r="69" spans="1:131" ht="26.25" customHeight="1" x14ac:dyDescent="0.2">
      <c r="A69" s="220">
        <v>2</v>
      </c>
      <c r="B69" s="861" t="s">
        <v>549</v>
      </c>
      <c r="C69" s="862"/>
      <c r="D69" s="862"/>
      <c r="E69" s="862"/>
      <c r="F69" s="862"/>
      <c r="G69" s="862"/>
      <c r="H69" s="862"/>
      <c r="I69" s="862"/>
      <c r="J69" s="862"/>
      <c r="K69" s="862"/>
      <c r="L69" s="862"/>
      <c r="M69" s="862"/>
      <c r="N69" s="862"/>
      <c r="O69" s="862"/>
      <c r="P69" s="863"/>
      <c r="Q69" s="864">
        <v>116561</v>
      </c>
      <c r="R69" s="821"/>
      <c r="S69" s="821"/>
      <c r="T69" s="821"/>
      <c r="U69" s="821"/>
      <c r="V69" s="821">
        <v>108305</v>
      </c>
      <c r="W69" s="821"/>
      <c r="X69" s="821"/>
      <c r="Y69" s="821"/>
      <c r="Z69" s="821"/>
      <c r="AA69" s="821">
        <v>8256</v>
      </c>
      <c r="AB69" s="821"/>
      <c r="AC69" s="821"/>
      <c r="AD69" s="821"/>
      <c r="AE69" s="821"/>
      <c r="AF69" s="821">
        <v>15120</v>
      </c>
      <c r="AG69" s="821"/>
      <c r="AH69" s="821"/>
      <c r="AI69" s="821"/>
      <c r="AJ69" s="821"/>
      <c r="AK69" s="736" t="s">
        <v>547</v>
      </c>
      <c r="AL69" s="737"/>
      <c r="AM69" s="737"/>
      <c r="AN69" s="737"/>
      <c r="AO69" s="738"/>
      <c r="AP69" s="736" t="s">
        <v>547</v>
      </c>
      <c r="AQ69" s="737"/>
      <c r="AR69" s="737"/>
      <c r="AS69" s="737"/>
      <c r="AT69" s="738"/>
      <c r="AU69" s="736" t="s">
        <v>547</v>
      </c>
      <c r="AV69" s="737"/>
      <c r="AW69" s="737"/>
      <c r="AX69" s="737"/>
      <c r="AY69" s="738"/>
      <c r="AZ69" s="819"/>
      <c r="BA69" s="819"/>
      <c r="BB69" s="819"/>
      <c r="BC69" s="819"/>
      <c r="BD69" s="820"/>
      <c r="BE69" s="223"/>
      <c r="BF69" s="223"/>
      <c r="BG69" s="223"/>
      <c r="BH69" s="223"/>
      <c r="BI69" s="223"/>
      <c r="BJ69" s="223"/>
      <c r="BK69" s="223"/>
      <c r="BL69" s="223"/>
      <c r="BM69" s="223"/>
      <c r="BN69" s="223"/>
      <c r="BO69" s="223"/>
      <c r="BP69" s="223"/>
      <c r="BQ69" s="220">
        <v>63</v>
      </c>
      <c r="BR69" s="225"/>
      <c r="BS69" s="847"/>
      <c r="BT69" s="848"/>
      <c r="BU69" s="848"/>
      <c r="BV69" s="848"/>
      <c r="BW69" s="848"/>
      <c r="BX69" s="848"/>
      <c r="BY69" s="848"/>
      <c r="BZ69" s="848"/>
      <c r="CA69" s="848"/>
      <c r="CB69" s="848"/>
      <c r="CC69" s="848"/>
      <c r="CD69" s="848"/>
      <c r="CE69" s="848"/>
      <c r="CF69" s="848"/>
      <c r="CG69" s="853"/>
      <c r="CH69" s="850"/>
      <c r="CI69" s="851"/>
      <c r="CJ69" s="851"/>
      <c r="CK69" s="851"/>
      <c r="CL69" s="852"/>
      <c r="CM69" s="850"/>
      <c r="CN69" s="851"/>
      <c r="CO69" s="851"/>
      <c r="CP69" s="851"/>
      <c r="CQ69" s="852"/>
      <c r="CR69" s="850"/>
      <c r="CS69" s="851"/>
      <c r="CT69" s="851"/>
      <c r="CU69" s="851"/>
      <c r="CV69" s="852"/>
      <c r="CW69" s="850"/>
      <c r="CX69" s="851"/>
      <c r="CY69" s="851"/>
      <c r="CZ69" s="851"/>
      <c r="DA69" s="852"/>
      <c r="DB69" s="850"/>
      <c r="DC69" s="851"/>
      <c r="DD69" s="851"/>
      <c r="DE69" s="851"/>
      <c r="DF69" s="852"/>
      <c r="DG69" s="850"/>
      <c r="DH69" s="851"/>
      <c r="DI69" s="851"/>
      <c r="DJ69" s="851"/>
      <c r="DK69" s="852"/>
      <c r="DL69" s="850"/>
      <c r="DM69" s="851"/>
      <c r="DN69" s="851"/>
      <c r="DO69" s="851"/>
      <c r="DP69" s="852"/>
      <c r="DQ69" s="850"/>
      <c r="DR69" s="851"/>
      <c r="DS69" s="851"/>
      <c r="DT69" s="851"/>
      <c r="DU69" s="852"/>
      <c r="DV69" s="847"/>
      <c r="DW69" s="848"/>
      <c r="DX69" s="848"/>
      <c r="DY69" s="848"/>
      <c r="DZ69" s="849"/>
      <c r="EA69" s="212"/>
    </row>
    <row r="70" spans="1:131" ht="26.25" customHeight="1" x14ac:dyDescent="0.2">
      <c r="A70" s="220">
        <v>3</v>
      </c>
      <c r="B70" s="861" t="s">
        <v>550</v>
      </c>
      <c r="C70" s="862"/>
      <c r="D70" s="862"/>
      <c r="E70" s="862"/>
      <c r="F70" s="862"/>
      <c r="G70" s="862"/>
      <c r="H70" s="862"/>
      <c r="I70" s="862"/>
      <c r="J70" s="862"/>
      <c r="K70" s="862"/>
      <c r="L70" s="862"/>
      <c r="M70" s="862"/>
      <c r="N70" s="862"/>
      <c r="O70" s="862"/>
      <c r="P70" s="863"/>
      <c r="Q70" s="864">
        <v>290</v>
      </c>
      <c r="R70" s="821"/>
      <c r="S70" s="821"/>
      <c r="T70" s="821"/>
      <c r="U70" s="821"/>
      <c r="V70" s="821">
        <v>250</v>
      </c>
      <c r="W70" s="821"/>
      <c r="X70" s="821"/>
      <c r="Y70" s="821"/>
      <c r="Z70" s="821"/>
      <c r="AA70" s="821">
        <v>40</v>
      </c>
      <c r="AB70" s="821"/>
      <c r="AC70" s="821"/>
      <c r="AD70" s="821"/>
      <c r="AE70" s="821"/>
      <c r="AF70" s="821">
        <v>40</v>
      </c>
      <c r="AG70" s="821"/>
      <c r="AH70" s="821"/>
      <c r="AI70" s="821"/>
      <c r="AJ70" s="821"/>
      <c r="AK70" s="736" t="s">
        <v>547</v>
      </c>
      <c r="AL70" s="737"/>
      <c r="AM70" s="737"/>
      <c r="AN70" s="737"/>
      <c r="AO70" s="738"/>
      <c r="AP70" s="736" t="s">
        <v>547</v>
      </c>
      <c r="AQ70" s="737"/>
      <c r="AR70" s="737"/>
      <c r="AS70" s="737"/>
      <c r="AT70" s="738"/>
      <c r="AU70" s="736" t="s">
        <v>547</v>
      </c>
      <c r="AV70" s="737"/>
      <c r="AW70" s="737"/>
      <c r="AX70" s="737"/>
      <c r="AY70" s="738"/>
      <c r="AZ70" s="819"/>
      <c r="BA70" s="819"/>
      <c r="BB70" s="819"/>
      <c r="BC70" s="819"/>
      <c r="BD70" s="820"/>
      <c r="BE70" s="223"/>
      <c r="BF70" s="223"/>
      <c r="BG70" s="223"/>
      <c r="BH70" s="223"/>
      <c r="BI70" s="223"/>
      <c r="BJ70" s="223"/>
      <c r="BK70" s="223"/>
      <c r="BL70" s="223"/>
      <c r="BM70" s="223"/>
      <c r="BN70" s="223"/>
      <c r="BO70" s="223"/>
      <c r="BP70" s="223"/>
      <c r="BQ70" s="220">
        <v>64</v>
      </c>
      <c r="BR70" s="225"/>
      <c r="BS70" s="847"/>
      <c r="BT70" s="848"/>
      <c r="BU70" s="848"/>
      <c r="BV70" s="848"/>
      <c r="BW70" s="848"/>
      <c r="BX70" s="848"/>
      <c r="BY70" s="848"/>
      <c r="BZ70" s="848"/>
      <c r="CA70" s="848"/>
      <c r="CB70" s="848"/>
      <c r="CC70" s="848"/>
      <c r="CD70" s="848"/>
      <c r="CE70" s="848"/>
      <c r="CF70" s="848"/>
      <c r="CG70" s="853"/>
      <c r="CH70" s="850"/>
      <c r="CI70" s="851"/>
      <c r="CJ70" s="851"/>
      <c r="CK70" s="851"/>
      <c r="CL70" s="852"/>
      <c r="CM70" s="850"/>
      <c r="CN70" s="851"/>
      <c r="CO70" s="851"/>
      <c r="CP70" s="851"/>
      <c r="CQ70" s="852"/>
      <c r="CR70" s="850"/>
      <c r="CS70" s="851"/>
      <c r="CT70" s="851"/>
      <c r="CU70" s="851"/>
      <c r="CV70" s="852"/>
      <c r="CW70" s="850"/>
      <c r="CX70" s="851"/>
      <c r="CY70" s="851"/>
      <c r="CZ70" s="851"/>
      <c r="DA70" s="852"/>
      <c r="DB70" s="850"/>
      <c r="DC70" s="851"/>
      <c r="DD70" s="851"/>
      <c r="DE70" s="851"/>
      <c r="DF70" s="852"/>
      <c r="DG70" s="850"/>
      <c r="DH70" s="851"/>
      <c r="DI70" s="851"/>
      <c r="DJ70" s="851"/>
      <c r="DK70" s="852"/>
      <c r="DL70" s="850"/>
      <c r="DM70" s="851"/>
      <c r="DN70" s="851"/>
      <c r="DO70" s="851"/>
      <c r="DP70" s="852"/>
      <c r="DQ70" s="850"/>
      <c r="DR70" s="851"/>
      <c r="DS70" s="851"/>
      <c r="DT70" s="851"/>
      <c r="DU70" s="852"/>
      <c r="DV70" s="847"/>
      <c r="DW70" s="848"/>
      <c r="DX70" s="848"/>
      <c r="DY70" s="848"/>
      <c r="DZ70" s="849"/>
      <c r="EA70" s="212"/>
    </row>
    <row r="71" spans="1:131" ht="26.25" customHeight="1" x14ac:dyDescent="0.2">
      <c r="A71" s="220">
        <v>4</v>
      </c>
      <c r="B71" s="861" t="s">
        <v>551</v>
      </c>
      <c r="C71" s="862"/>
      <c r="D71" s="862"/>
      <c r="E71" s="862"/>
      <c r="F71" s="862"/>
      <c r="G71" s="862"/>
      <c r="H71" s="862"/>
      <c r="I71" s="862"/>
      <c r="J71" s="862"/>
      <c r="K71" s="862"/>
      <c r="L71" s="862"/>
      <c r="M71" s="862"/>
      <c r="N71" s="862"/>
      <c r="O71" s="862"/>
      <c r="P71" s="863"/>
      <c r="Q71" s="864">
        <v>1428744</v>
      </c>
      <c r="R71" s="821"/>
      <c r="S71" s="821"/>
      <c r="T71" s="821"/>
      <c r="U71" s="821"/>
      <c r="V71" s="821">
        <v>1401874</v>
      </c>
      <c r="W71" s="821"/>
      <c r="X71" s="821"/>
      <c r="Y71" s="821"/>
      <c r="Z71" s="821"/>
      <c r="AA71" s="821">
        <v>26871</v>
      </c>
      <c r="AB71" s="821"/>
      <c r="AC71" s="821"/>
      <c r="AD71" s="821"/>
      <c r="AE71" s="821"/>
      <c r="AF71" s="821">
        <v>26871</v>
      </c>
      <c r="AG71" s="821"/>
      <c r="AH71" s="821"/>
      <c r="AI71" s="821"/>
      <c r="AJ71" s="821"/>
      <c r="AK71" s="821">
        <v>12578</v>
      </c>
      <c r="AL71" s="821"/>
      <c r="AM71" s="821"/>
      <c r="AN71" s="821"/>
      <c r="AO71" s="821"/>
      <c r="AP71" s="736" t="s">
        <v>547</v>
      </c>
      <c r="AQ71" s="737"/>
      <c r="AR71" s="737"/>
      <c r="AS71" s="737"/>
      <c r="AT71" s="738"/>
      <c r="AU71" s="736" t="s">
        <v>547</v>
      </c>
      <c r="AV71" s="737"/>
      <c r="AW71" s="737"/>
      <c r="AX71" s="737"/>
      <c r="AY71" s="738"/>
      <c r="AZ71" s="819"/>
      <c r="BA71" s="819"/>
      <c r="BB71" s="819"/>
      <c r="BC71" s="819"/>
      <c r="BD71" s="820"/>
      <c r="BE71" s="223"/>
      <c r="BF71" s="223"/>
      <c r="BG71" s="223"/>
      <c r="BH71" s="223"/>
      <c r="BI71" s="223"/>
      <c r="BJ71" s="223"/>
      <c r="BK71" s="223"/>
      <c r="BL71" s="223"/>
      <c r="BM71" s="223"/>
      <c r="BN71" s="223"/>
      <c r="BO71" s="223"/>
      <c r="BP71" s="223"/>
      <c r="BQ71" s="220">
        <v>65</v>
      </c>
      <c r="BR71" s="225"/>
      <c r="BS71" s="847"/>
      <c r="BT71" s="848"/>
      <c r="BU71" s="848"/>
      <c r="BV71" s="848"/>
      <c r="BW71" s="848"/>
      <c r="BX71" s="848"/>
      <c r="BY71" s="848"/>
      <c r="BZ71" s="848"/>
      <c r="CA71" s="848"/>
      <c r="CB71" s="848"/>
      <c r="CC71" s="848"/>
      <c r="CD71" s="848"/>
      <c r="CE71" s="848"/>
      <c r="CF71" s="848"/>
      <c r="CG71" s="853"/>
      <c r="CH71" s="850"/>
      <c r="CI71" s="851"/>
      <c r="CJ71" s="851"/>
      <c r="CK71" s="851"/>
      <c r="CL71" s="852"/>
      <c r="CM71" s="850"/>
      <c r="CN71" s="851"/>
      <c r="CO71" s="851"/>
      <c r="CP71" s="851"/>
      <c r="CQ71" s="852"/>
      <c r="CR71" s="850"/>
      <c r="CS71" s="851"/>
      <c r="CT71" s="851"/>
      <c r="CU71" s="851"/>
      <c r="CV71" s="852"/>
      <c r="CW71" s="850"/>
      <c r="CX71" s="851"/>
      <c r="CY71" s="851"/>
      <c r="CZ71" s="851"/>
      <c r="DA71" s="852"/>
      <c r="DB71" s="850"/>
      <c r="DC71" s="851"/>
      <c r="DD71" s="851"/>
      <c r="DE71" s="851"/>
      <c r="DF71" s="852"/>
      <c r="DG71" s="850"/>
      <c r="DH71" s="851"/>
      <c r="DI71" s="851"/>
      <c r="DJ71" s="851"/>
      <c r="DK71" s="852"/>
      <c r="DL71" s="850"/>
      <c r="DM71" s="851"/>
      <c r="DN71" s="851"/>
      <c r="DO71" s="851"/>
      <c r="DP71" s="852"/>
      <c r="DQ71" s="850"/>
      <c r="DR71" s="851"/>
      <c r="DS71" s="851"/>
      <c r="DT71" s="851"/>
      <c r="DU71" s="852"/>
      <c r="DV71" s="847"/>
      <c r="DW71" s="848"/>
      <c r="DX71" s="848"/>
      <c r="DY71" s="848"/>
      <c r="DZ71" s="849"/>
      <c r="EA71" s="212"/>
    </row>
    <row r="72" spans="1:131" ht="26.25" customHeight="1" x14ac:dyDescent="0.2">
      <c r="A72" s="220">
        <v>5</v>
      </c>
      <c r="B72" s="861" t="s">
        <v>552</v>
      </c>
      <c r="C72" s="862"/>
      <c r="D72" s="862"/>
      <c r="E72" s="862"/>
      <c r="F72" s="862"/>
      <c r="G72" s="862"/>
      <c r="H72" s="862"/>
      <c r="I72" s="862"/>
      <c r="J72" s="862"/>
      <c r="K72" s="862"/>
      <c r="L72" s="862"/>
      <c r="M72" s="862"/>
      <c r="N72" s="862"/>
      <c r="O72" s="862"/>
      <c r="P72" s="863"/>
      <c r="Q72" s="864">
        <v>38877</v>
      </c>
      <c r="R72" s="821"/>
      <c r="S72" s="821"/>
      <c r="T72" s="821"/>
      <c r="U72" s="821"/>
      <c r="V72" s="821">
        <v>35991</v>
      </c>
      <c r="W72" s="821"/>
      <c r="X72" s="821"/>
      <c r="Y72" s="821"/>
      <c r="Z72" s="821"/>
      <c r="AA72" s="821">
        <v>2886</v>
      </c>
      <c r="AB72" s="821"/>
      <c r="AC72" s="821"/>
      <c r="AD72" s="821"/>
      <c r="AE72" s="821"/>
      <c r="AF72" s="821">
        <v>27482</v>
      </c>
      <c r="AG72" s="821"/>
      <c r="AH72" s="821"/>
      <c r="AI72" s="821"/>
      <c r="AJ72" s="821"/>
      <c r="AK72" s="736" t="s">
        <v>547</v>
      </c>
      <c r="AL72" s="737"/>
      <c r="AM72" s="737"/>
      <c r="AN72" s="737"/>
      <c r="AO72" s="738"/>
      <c r="AP72" s="821">
        <v>96454</v>
      </c>
      <c r="AQ72" s="821"/>
      <c r="AR72" s="821"/>
      <c r="AS72" s="821"/>
      <c r="AT72" s="821"/>
      <c r="AU72" s="736" t="s">
        <v>547</v>
      </c>
      <c r="AV72" s="737"/>
      <c r="AW72" s="737"/>
      <c r="AX72" s="737"/>
      <c r="AY72" s="738"/>
      <c r="AZ72" s="819"/>
      <c r="BA72" s="819"/>
      <c r="BB72" s="819"/>
      <c r="BC72" s="819"/>
      <c r="BD72" s="820"/>
      <c r="BE72" s="223"/>
      <c r="BF72" s="223"/>
      <c r="BG72" s="223"/>
      <c r="BH72" s="223"/>
      <c r="BI72" s="223"/>
      <c r="BJ72" s="223"/>
      <c r="BK72" s="223"/>
      <c r="BL72" s="223"/>
      <c r="BM72" s="223"/>
      <c r="BN72" s="223"/>
      <c r="BO72" s="223"/>
      <c r="BP72" s="223"/>
      <c r="BQ72" s="220">
        <v>66</v>
      </c>
      <c r="BR72" s="225"/>
      <c r="BS72" s="847"/>
      <c r="BT72" s="848"/>
      <c r="BU72" s="848"/>
      <c r="BV72" s="848"/>
      <c r="BW72" s="848"/>
      <c r="BX72" s="848"/>
      <c r="BY72" s="848"/>
      <c r="BZ72" s="848"/>
      <c r="CA72" s="848"/>
      <c r="CB72" s="848"/>
      <c r="CC72" s="848"/>
      <c r="CD72" s="848"/>
      <c r="CE72" s="848"/>
      <c r="CF72" s="848"/>
      <c r="CG72" s="853"/>
      <c r="CH72" s="850"/>
      <c r="CI72" s="851"/>
      <c r="CJ72" s="851"/>
      <c r="CK72" s="851"/>
      <c r="CL72" s="852"/>
      <c r="CM72" s="850"/>
      <c r="CN72" s="851"/>
      <c r="CO72" s="851"/>
      <c r="CP72" s="851"/>
      <c r="CQ72" s="852"/>
      <c r="CR72" s="850"/>
      <c r="CS72" s="851"/>
      <c r="CT72" s="851"/>
      <c r="CU72" s="851"/>
      <c r="CV72" s="852"/>
      <c r="CW72" s="850"/>
      <c r="CX72" s="851"/>
      <c r="CY72" s="851"/>
      <c r="CZ72" s="851"/>
      <c r="DA72" s="852"/>
      <c r="DB72" s="850"/>
      <c r="DC72" s="851"/>
      <c r="DD72" s="851"/>
      <c r="DE72" s="851"/>
      <c r="DF72" s="852"/>
      <c r="DG72" s="850"/>
      <c r="DH72" s="851"/>
      <c r="DI72" s="851"/>
      <c r="DJ72" s="851"/>
      <c r="DK72" s="852"/>
      <c r="DL72" s="850"/>
      <c r="DM72" s="851"/>
      <c r="DN72" s="851"/>
      <c r="DO72" s="851"/>
      <c r="DP72" s="852"/>
      <c r="DQ72" s="850"/>
      <c r="DR72" s="851"/>
      <c r="DS72" s="851"/>
      <c r="DT72" s="851"/>
      <c r="DU72" s="852"/>
      <c r="DV72" s="847"/>
      <c r="DW72" s="848"/>
      <c r="DX72" s="848"/>
      <c r="DY72" s="848"/>
      <c r="DZ72" s="849"/>
      <c r="EA72" s="212"/>
    </row>
    <row r="73" spans="1:131" ht="26.25" customHeight="1" x14ac:dyDescent="0.2">
      <c r="A73" s="220">
        <v>6</v>
      </c>
      <c r="B73" s="861" t="s">
        <v>553</v>
      </c>
      <c r="C73" s="862"/>
      <c r="D73" s="862"/>
      <c r="E73" s="862"/>
      <c r="F73" s="862"/>
      <c r="G73" s="862"/>
      <c r="H73" s="862"/>
      <c r="I73" s="862"/>
      <c r="J73" s="862"/>
      <c r="K73" s="862"/>
      <c r="L73" s="862"/>
      <c r="M73" s="862"/>
      <c r="N73" s="862"/>
      <c r="O73" s="862"/>
      <c r="P73" s="863"/>
      <c r="Q73" s="864">
        <v>6104</v>
      </c>
      <c r="R73" s="821"/>
      <c r="S73" s="821"/>
      <c r="T73" s="821"/>
      <c r="U73" s="821"/>
      <c r="V73" s="821">
        <v>5983</v>
      </c>
      <c r="W73" s="821"/>
      <c r="X73" s="821"/>
      <c r="Y73" s="821"/>
      <c r="Z73" s="821"/>
      <c r="AA73" s="821">
        <v>121</v>
      </c>
      <c r="AB73" s="821"/>
      <c r="AC73" s="821"/>
      <c r="AD73" s="821"/>
      <c r="AE73" s="821"/>
      <c r="AF73" s="821">
        <v>17694</v>
      </c>
      <c r="AG73" s="821"/>
      <c r="AH73" s="821"/>
      <c r="AI73" s="821"/>
      <c r="AJ73" s="821"/>
      <c r="AK73" s="736" t="s">
        <v>547</v>
      </c>
      <c r="AL73" s="737"/>
      <c r="AM73" s="737"/>
      <c r="AN73" s="737"/>
      <c r="AO73" s="738"/>
      <c r="AP73" s="821">
        <v>24010</v>
      </c>
      <c r="AQ73" s="821"/>
      <c r="AR73" s="821"/>
      <c r="AS73" s="821"/>
      <c r="AT73" s="821"/>
      <c r="AU73" s="736" t="s">
        <v>547</v>
      </c>
      <c r="AV73" s="737"/>
      <c r="AW73" s="737"/>
      <c r="AX73" s="737"/>
      <c r="AY73" s="738"/>
      <c r="AZ73" s="819"/>
      <c r="BA73" s="819"/>
      <c r="BB73" s="819"/>
      <c r="BC73" s="819"/>
      <c r="BD73" s="820"/>
      <c r="BE73" s="223"/>
      <c r="BF73" s="223"/>
      <c r="BG73" s="223"/>
      <c r="BH73" s="223"/>
      <c r="BI73" s="223"/>
      <c r="BJ73" s="223"/>
      <c r="BK73" s="223"/>
      <c r="BL73" s="223"/>
      <c r="BM73" s="223"/>
      <c r="BN73" s="223"/>
      <c r="BO73" s="223"/>
      <c r="BP73" s="223"/>
      <c r="BQ73" s="220">
        <v>67</v>
      </c>
      <c r="BR73" s="225"/>
      <c r="BS73" s="847"/>
      <c r="BT73" s="848"/>
      <c r="BU73" s="848"/>
      <c r="BV73" s="848"/>
      <c r="BW73" s="848"/>
      <c r="BX73" s="848"/>
      <c r="BY73" s="848"/>
      <c r="BZ73" s="848"/>
      <c r="CA73" s="848"/>
      <c r="CB73" s="848"/>
      <c r="CC73" s="848"/>
      <c r="CD73" s="848"/>
      <c r="CE73" s="848"/>
      <c r="CF73" s="848"/>
      <c r="CG73" s="853"/>
      <c r="CH73" s="850"/>
      <c r="CI73" s="851"/>
      <c r="CJ73" s="851"/>
      <c r="CK73" s="851"/>
      <c r="CL73" s="852"/>
      <c r="CM73" s="850"/>
      <c r="CN73" s="851"/>
      <c r="CO73" s="851"/>
      <c r="CP73" s="851"/>
      <c r="CQ73" s="852"/>
      <c r="CR73" s="850"/>
      <c r="CS73" s="851"/>
      <c r="CT73" s="851"/>
      <c r="CU73" s="851"/>
      <c r="CV73" s="852"/>
      <c r="CW73" s="850"/>
      <c r="CX73" s="851"/>
      <c r="CY73" s="851"/>
      <c r="CZ73" s="851"/>
      <c r="DA73" s="852"/>
      <c r="DB73" s="850"/>
      <c r="DC73" s="851"/>
      <c r="DD73" s="851"/>
      <c r="DE73" s="851"/>
      <c r="DF73" s="852"/>
      <c r="DG73" s="850"/>
      <c r="DH73" s="851"/>
      <c r="DI73" s="851"/>
      <c r="DJ73" s="851"/>
      <c r="DK73" s="852"/>
      <c r="DL73" s="850"/>
      <c r="DM73" s="851"/>
      <c r="DN73" s="851"/>
      <c r="DO73" s="851"/>
      <c r="DP73" s="852"/>
      <c r="DQ73" s="850"/>
      <c r="DR73" s="851"/>
      <c r="DS73" s="851"/>
      <c r="DT73" s="851"/>
      <c r="DU73" s="852"/>
      <c r="DV73" s="847"/>
      <c r="DW73" s="848"/>
      <c r="DX73" s="848"/>
      <c r="DY73" s="848"/>
      <c r="DZ73" s="849"/>
      <c r="EA73" s="212"/>
    </row>
    <row r="74" spans="1:131" ht="26.25" customHeight="1" x14ac:dyDescent="0.2">
      <c r="A74" s="220">
        <v>7</v>
      </c>
      <c r="B74" s="861"/>
      <c r="C74" s="862"/>
      <c r="D74" s="862"/>
      <c r="E74" s="862"/>
      <c r="F74" s="862"/>
      <c r="G74" s="862"/>
      <c r="H74" s="862"/>
      <c r="I74" s="862"/>
      <c r="J74" s="862"/>
      <c r="K74" s="862"/>
      <c r="L74" s="862"/>
      <c r="M74" s="862"/>
      <c r="N74" s="862"/>
      <c r="O74" s="862"/>
      <c r="P74" s="863"/>
      <c r="Q74" s="864"/>
      <c r="R74" s="821"/>
      <c r="S74" s="821"/>
      <c r="T74" s="821"/>
      <c r="U74" s="821"/>
      <c r="V74" s="821"/>
      <c r="W74" s="821"/>
      <c r="X74" s="821"/>
      <c r="Y74" s="821"/>
      <c r="Z74" s="821"/>
      <c r="AA74" s="821"/>
      <c r="AB74" s="821"/>
      <c r="AC74" s="821"/>
      <c r="AD74" s="821"/>
      <c r="AE74" s="821"/>
      <c r="AF74" s="821"/>
      <c r="AG74" s="821"/>
      <c r="AH74" s="821"/>
      <c r="AI74" s="821"/>
      <c r="AJ74" s="821"/>
      <c r="AK74" s="821"/>
      <c r="AL74" s="821"/>
      <c r="AM74" s="821"/>
      <c r="AN74" s="821"/>
      <c r="AO74" s="821"/>
      <c r="AP74" s="821"/>
      <c r="AQ74" s="821"/>
      <c r="AR74" s="821"/>
      <c r="AS74" s="821"/>
      <c r="AT74" s="821"/>
      <c r="AU74" s="821"/>
      <c r="AV74" s="821"/>
      <c r="AW74" s="821"/>
      <c r="AX74" s="821"/>
      <c r="AY74" s="821"/>
      <c r="AZ74" s="819"/>
      <c r="BA74" s="819"/>
      <c r="BB74" s="819"/>
      <c r="BC74" s="819"/>
      <c r="BD74" s="820"/>
      <c r="BE74" s="223"/>
      <c r="BF74" s="223"/>
      <c r="BG74" s="223"/>
      <c r="BH74" s="223"/>
      <c r="BI74" s="223"/>
      <c r="BJ74" s="223"/>
      <c r="BK74" s="223"/>
      <c r="BL74" s="223"/>
      <c r="BM74" s="223"/>
      <c r="BN74" s="223"/>
      <c r="BO74" s="223"/>
      <c r="BP74" s="223"/>
      <c r="BQ74" s="220">
        <v>68</v>
      </c>
      <c r="BR74" s="225"/>
      <c r="BS74" s="847"/>
      <c r="BT74" s="848"/>
      <c r="BU74" s="848"/>
      <c r="BV74" s="848"/>
      <c r="BW74" s="848"/>
      <c r="BX74" s="848"/>
      <c r="BY74" s="848"/>
      <c r="BZ74" s="848"/>
      <c r="CA74" s="848"/>
      <c r="CB74" s="848"/>
      <c r="CC74" s="848"/>
      <c r="CD74" s="848"/>
      <c r="CE74" s="848"/>
      <c r="CF74" s="848"/>
      <c r="CG74" s="853"/>
      <c r="CH74" s="850"/>
      <c r="CI74" s="851"/>
      <c r="CJ74" s="851"/>
      <c r="CK74" s="851"/>
      <c r="CL74" s="852"/>
      <c r="CM74" s="850"/>
      <c r="CN74" s="851"/>
      <c r="CO74" s="851"/>
      <c r="CP74" s="851"/>
      <c r="CQ74" s="852"/>
      <c r="CR74" s="850"/>
      <c r="CS74" s="851"/>
      <c r="CT74" s="851"/>
      <c r="CU74" s="851"/>
      <c r="CV74" s="852"/>
      <c r="CW74" s="850"/>
      <c r="CX74" s="851"/>
      <c r="CY74" s="851"/>
      <c r="CZ74" s="851"/>
      <c r="DA74" s="852"/>
      <c r="DB74" s="850"/>
      <c r="DC74" s="851"/>
      <c r="DD74" s="851"/>
      <c r="DE74" s="851"/>
      <c r="DF74" s="852"/>
      <c r="DG74" s="850"/>
      <c r="DH74" s="851"/>
      <c r="DI74" s="851"/>
      <c r="DJ74" s="851"/>
      <c r="DK74" s="852"/>
      <c r="DL74" s="850"/>
      <c r="DM74" s="851"/>
      <c r="DN74" s="851"/>
      <c r="DO74" s="851"/>
      <c r="DP74" s="852"/>
      <c r="DQ74" s="850"/>
      <c r="DR74" s="851"/>
      <c r="DS74" s="851"/>
      <c r="DT74" s="851"/>
      <c r="DU74" s="852"/>
      <c r="DV74" s="847"/>
      <c r="DW74" s="848"/>
      <c r="DX74" s="848"/>
      <c r="DY74" s="848"/>
      <c r="DZ74" s="849"/>
      <c r="EA74" s="212"/>
    </row>
    <row r="75" spans="1:131" ht="26.25" customHeight="1" x14ac:dyDescent="0.2">
      <c r="A75" s="220">
        <v>8</v>
      </c>
      <c r="B75" s="861"/>
      <c r="C75" s="862"/>
      <c r="D75" s="862"/>
      <c r="E75" s="862"/>
      <c r="F75" s="862"/>
      <c r="G75" s="862"/>
      <c r="H75" s="862"/>
      <c r="I75" s="862"/>
      <c r="J75" s="862"/>
      <c r="K75" s="862"/>
      <c r="L75" s="862"/>
      <c r="M75" s="862"/>
      <c r="N75" s="862"/>
      <c r="O75" s="862"/>
      <c r="P75" s="863"/>
      <c r="Q75" s="865"/>
      <c r="R75" s="737"/>
      <c r="S75" s="737"/>
      <c r="T75" s="737"/>
      <c r="U75" s="738"/>
      <c r="V75" s="736"/>
      <c r="W75" s="737"/>
      <c r="X75" s="737"/>
      <c r="Y75" s="737"/>
      <c r="Z75" s="738"/>
      <c r="AA75" s="736"/>
      <c r="AB75" s="737"/>
      <c r="AC75" s="737"/>
      <c r="AD75" s="737"/>
      <c r="AE75" s="738"/>
      <c r="AF75" s="736"/>
      <c r="AG75" s="737"/>
      <c r="AH75" s="737"/>
      <c r="AI75" s="737"/>
      <c r="AJ75" s="738"/>
      <c r="AK75" s="736"/>
      <c r="AL75" s="737"/>
      <c r="AM75" s="737"/>
      <c r="AN75" s="737"/>
      <c r="AO75" s="738"/>
      <c r="AP75" s="736"/>
      <c r="AQ75" s="737"/>
      <c r="AR75" s="737"/>
      <c r="AS75" s="737"/>
      <c r="AT75" s="738"/>
      <c r="AU75" s="736"/>
      <c r="AV75" s="737"/>
      <c r="AW75" s="737"/>
      <c r="AX75" s="737"/>
      <c r="AY75" s="738"/>
      <c r="AZ75" s="819"/>
      <c r="BA75" s="819"/>
      <c r="BB75" s="819"/>
      <c r="BC75" s="819"/>
      <c r="BD75" s="820"/>
      <c r="BE75" s="223"/>
      <c r="BF75" s="223"/>
      <c r="BG75" s="223"/>
      <c r="BH75" s="223"/>
      <c r="BI75" s="223"/>
      <c r="BJ75" s="223"/>
      <c r="BK75" s="223"/>
      <c r="BL75" s="223"/>
      <c r="BM75" s="223"/>
      <c r="BN75" s="223"/>
      <c r="BO75" s="223"/>
      <c r="BP75" s="223"/>
      <c r="BQ75" s="220">
        <v>69</v>
      </c>
      <c r="BR75" s="225"/>
      <c r="BS75" s="847"/>
      <c r="BT75" s="848"/>
      <c r="BU75" s="848"/>
      <c r="BV75" s="848"/>
      <c r="BW75" s="848"/>
      <c r="BX75" s="848"/>
      <c r="BY75" s="848"/>
      <c r="BZ75" s="848"/>
      <c r="CA75" s="848"/>
      <c r="CB75" s="848"/>
      <c r="CC75" s="848"/>
      <c r="CD75" s="848"/>
      <c r="CE75" s="848"/>
      <c r="CF75" s="848"/>
      <c r="CG75" s="853"/>
      <c r="CH75" s="850"/>
      <c r="CI75" s="851"/>
      <c r="CJ75" s="851"/>
      <c r="CK75" s="851"/>
      <c r="CL75" s="852"/>
      <c r="CM75" s="850"/>
      <c r="CN75" s="851"/>
      <c r="CO75" s="851"/>
      <c r="CP75" s="851"/>
      <c r="CQ75" s="852"/>
      <c r="CR75" s="850"/>
      <c r="CS75" s="851"/>
      <c r="CT75" s="851"/>
      <c r="CU75" s="851"/>
      <c r="CV75" s="852"/>
      <c r="CW75" s="850"/>
      <c r="CX75" s="851"/>
      <c r="CY75" s="851"/>
      <c r="CZ75" s="851"/>
      <c r="DA75" s="852"/>
      <c r="DB75" s="850"/>
      <c r="DC75" s="851"/>
      <c r="DD75" s="851"/>
      <c r="DE75" s="851"/>
      <c r="DF75" s="852"/>
      <c r="DG75" s="850"/>
      <c r="DH75" s="851"/>
      <c r="DI75" s="851"/>
      <c r="DJ75" s="851"/>
      <c r="DK75" s="852"/>
      <c r="DL75" s="850"/>
      <c r="DM75" s="851"/>
      <c r="DN75" s="851"/>
      <c r="DO75" s="851"/>
      <c r="DP75" s="852"/>
      <c r="DQ75" s="850"/>
      <c r="DR75" s="851"/>
      <c r="DS75" s="851"/>
      <c r="DT75" s="851"/>
      <c r="DU75" s="852"/>
      <c r="DV75" s="847"/>
      <c r="DW75" s="848"/>
      <c r="DX75" s="848"/>
      <c r="DY75" s="848"/>
      <c r="DZ75" s="849"/>
      <c r="EA75" s="212"/>
    </row>
    <row r="76" spans="1:131" ht="26.25" customHeight="1" x14ac:dyDescent="0.2">
      <c r="A76" s="220">
        <v>9</v>
      </c>
      <c r="B76" s="861"/>
      <c r="C76" s="862"/>
      <c r="D76" s="862"/>
      <c r="E76" s="862"/>
      <c r="F76" s="862"/>
      <c r="G76" s="862"/>
      <c r="H76" s="862"/>
      <c r="I76" s="862"/>
      <c r="J76" s="862"/>
      <c r="K76" s="862"/>
      <c r="L76" s="862"/>
      <c r="M76" s="862"/>
      <c r="N76" s="862"/>
      <c r="O76" s="862"/>
      <c r="P76" s="863"/>
      <c r="Q76" s="865"/>
      <c r="R76" s="737"/>
      <c r="S76" s="737"/>
      <c r="T76" s="737"/>
      <c r="U76" s="738"/>
      <c r="V76" s="736"/>
      <c r="W76" s="737"/>
      <c r="X76" s="737"/>
      <c r="Y76" s="737"/>
      <c r="Z76" s="738"/>
      <c r="AA76" s="736"/>
      <c r="AB76" s="737"/>
      <c r="AC76" s="737"/>
      <c r="AD76" s="737"/>
      <c r="AE76" s="738"/>
      <c r="AF76" s="736"/>
      <c r="AG76" s="737"/>
      <c r="AH76" s="737"/>
      <c r="AI76" s="737"/>
      <c r="AJ76" s="738"/>
      <c r="AK76" s="736"/>
      <c r="AL76" s="737"/>
      <c r="AM76" s="737"/>
      <c r="AN76" s="737"/>
      <c r="AO76" s="738"/>
      <c r="AP76" s="736"/>
      <c r="AQ76" s="737"/>
      <c r="AR76" s="737"/>
      <c r="AS76" s="737"/>
      <c r="AT76" s="738"/>
      <c r="AU76" s="736"/>
      <c r="AV76" s="737"/>
      <c r="AW76" s="737"/>
      <c r="AX76" s="737"/>
      <c r="AY76" s="738"/>
      <c r="AZ76" s="819"/>
      <c r="BA76" s="819"/>
      <c r="BB76" s="819"/>
      <c r="BC76" s="819"/>
      <c r="BD76" s="820"/>
      <c r="BE76" s="223"/>
      <c r="BF76" s="223"/>
      <c r="BG76" s="223"/>
      <c r="BH76" s="223"/>
      <c r="BI76" s="223"/>
      <c r="BJ76" s="223"/>
      <c r="BK76" s="223"/>
      <c r="BL76" s="223"/>
      <c r="BM76" s="223"/>
      <c r="BN76" s="223"/>
      <c r="BO76" s="223"/>
      <c r="BP76" s="223"/>
      <c r="BQ76" s="220">
        <v>70</v>
      </c>
      <c r="BR76" s="225"/>
      <c r="BS76" s="847"/>
      <c r="BT76" s="848"/>
      <c r="BU76" s="848"/>
      <c r="BV76" s="848"/>
      <c r="BW76" s="848"/>
      <c r="BX76" s="848"/>
      <c r="BY76" s="848"/>
      <c r="BZ76" s="848"/>
      <c r="CA76" s="848"/>
      <c r="CB76" s="848"/>
      <c r="CC76" s="848"/>
      <c r="CD76" s="848"/>
      <c r="CE76" s="848"/>
      <c r="CF76" s="848"/>
      <c r="CG76" s="853"/>
      <c r="CH76" s="850"/>
      <c r="CI76" s="851"/>
      <c r="CJ76" s="851"/>
      <c r="CK76" s="851"/>
      <c r="CL76" s="852"/>
      <c r="CM76" s="850"/>
      <c r="CN76" s="851"/>
      <c r="CO76" s="851"/>
      <c r="CP76" s="851"/>
      <c r="CQ76" s="852"/>
      <c r="CR76" s="850"/>
      <c r="CS76" s="851"/>
      <c r="CT76" s="851"/>
      <c r="CU76" s="851"/>
      <c r="CV76" s="852"/>
      <c r="CW76" s="850"/>
      <c r="CX76" s="851"/>
      <c r="CY76" s="851"/>
      <c r="CZ76" s="851"/>
      <c r="DA76" s="852"/>
      <c r="DB76" s="850"/>
      <c r="DC76" s="851"/>
      <c r="DD76" s="851"/>
      <c r="DE76" s="851"/>
      <c r="DF76" s="852"/>
      <c r="DG76" s="850"/>
      <c r="DH76" s="851"/>
      <c r="DI76" s="851"/>
      <c r="DJ76" s="851"/>
      <c r="DK76" s="852"/>
      <c r="DL76" s="850"/>
      <c r="DM76" s="851"/>
      <c r="DN76" s="851"/>
      <c r="DO76" s="851"/>
      <c r="DP76" s="852"/>
      <c r="DQ76" s="850"/>
      <c r="DR76" s="851"/>
      <c r="DS76" s="851"/>
      <c r="DT76" s="851"/>
      <c r="DU76" s="852"/>
      <c r="DV76" s="847"/>
      <c r="DW76" s="848"/>
      <c r="DX76" s="848"/>
      <c r="DY76" s="848"/>
      <c r="DZ76" s="849"/>
      <c r="EA76" s="212"/>
    </row>
    <row r="77" spans="1:131" ht="26.25" customHeight="1" x14ac:dyDescent="0.2">
      <c r="A77" s="220">
        <v>10</v>
      </c>
      <c r="B77" s="861"/>
      <c r="C77" s="862"/>
      <c r="D77" s="862"/>
      <c r="E77" s="862"/>
      <c r="F77" s="862"/>
      <c r="G77" s="862"/>
      <c r="H77" s="862"/>
      <c r="I77" s="862"/>
      <c r="J77" s="862"/>
      <c r="K77" s="862"/>
      <c r="L77" s="862"/>
      <c r="M77" s="862"/>
      <c r="N77" s="862"/>
      <c r="O77" s="862"/>
      <c r="P77" s="863"/>
      <c r="Q77" s="865"/>
      <c r="R77" s="737"/>
      <c r="S77" s="737"/>
      <c r="T77" s="737"/>
      <c r="U77" s="738"/>
      <c r="V77" s="736"/>
      <c r="W77" s="737"/>
      <c r="X77" s="737"/>
      <c r="Y77" s="737"/>
      <c r="Z77" s="738"/>
      <c r="AA77" s="736"/>
      <c r="AB77" s="737"/>
      <c r="AC77" s="737"/>
      <c r="AD77" s="737"/>
      <c r="AE77" s="738"/>
      <c r="AF77" s="736"/>
      <c r="AG77" s="737"/>
      <c r="AH77" s="737"/>
      <c r="AI77" s="737"/>
      <c r="AJ77" s="738"/>
      <c r="AK77" s="736"/>
      <c r="AL77" s="737"/>
      <c r="AM77" s="737"/>
      <c r="AN77" s="737"/>
      <c r="AO77" s="738"/>
      <c r="AP77" s="736"/>
      <c r="AQ77" s="737"/>
      <c r="AR77" s="737"/>
      <c r="AS77" s="737"/>
      <c r="AT77" s="738"/>
      <c r="AU77" s="736"/>
      <c r="AV77" s="737"/>
      <c r="AW77" s="737"/>
      <c r="AX77" s="737"/>
      <c r="AY77" s="738"/>
      <c r="AZ77" s="819"/>
      <c r="BA77" s="819"/>
      <c r="BB77" s="819"/>
      <c r="BC77" s="819"/>
      <c r="BD77" s="820"/>
      <c r="BE77" s="223"/>
      <c r="BF77" s="223"/>
      <c r="BG77" s="223"/>
      <c r="BH77" s="223"/>
      <c r="BI77" s="223"/>
      <c r="BJ77" s="223"/>
      <c r="BK77" s="223"/>
      <c r="BL77" s="223"/>
      <c r="BM77" s="223"/>
      <c r="BN77" s="223"/>
      <c r="BO77" s="223"/>
      <c r="BP77" s="223"/>
      <c r="BQ77" s="220">
        <v>71</v>
      </c>
      <c r="BR77" s="225"/>
      <c r="BS77" s="847"/>
      <c r="BT77" s="848"/>
      <c r="BU77" s="848"/>
      <c r="BV77" s="848"/>
      <c r="BW77" s="848"/>
      <c r="BX77" s="848"/>
      <c r="BY77" s="848"/>
      <c r="BZ77" s="848"/>
      <c r="CA77" s="848"/>
      <c r="CB77" s="848"/>
      <c r="CC77" s="848"/>
      <c r="CD77" s="848"/>
      <c r="CE77" s="848"/>
      <c r="CF77" s="848"/>
      <c r="CG77" s="853"/>
      <c r="CH77" s="850"/>
      <c r="CI77" s="851"/>
      <c r="CJ77" s="851"/>
      <c r="CK77" s="851"/>
      <c r="CL77" s="852"/>
      <c r="CM77" s="850"/>
      <c r="CN77" s="851"/>
      <c r="CO77" s="851"/>
      <c r="CP77" s="851"/>
      <c r="CQ77" s="852"/>
      <c r="CR77" s="850"/>
      <c r="CS77" s="851"/>
      <c r="CT77" s="851"/>
      <c r="CU77" s="851"/>
      <c r="CV77" s="852"/>
      <c r="CW77" s="850"/>
      <c r="CX77" s="851"/>
      <c r="CY77" s="851"/>
      <c r="CZ77" s="851"/>
      <c r="DA77" s="852"/>
      <c r="DB77" s="850"/>
      <c r="DC77" s="851"/>
      <c r="DD77" s="851"/>
      <c r="DE77" s="851"/>
      <c r="DF77" s="852"/>
      <c r="DG77" s="850"/>
      <c r="DH77" s="851"/>
      <c r="DI77" s="851"/>
      <c r="DJ77" s="851"/>
      <c r="DK77" s="852"/>
      <c r="DL77" s="850"/>
      <c r="DM77" s="851"/>
      <c r="DN77" s="851"/>
      <c r="DO77" s="851"/>
      <c r="DP77" s="852"/>
      <c r="DQ77" s="850"/>
      <c r="DR77" s="851"/>
      <c r="DS77" s="851"/>
      <c r="DT77" s="851"/>
      <c r="DU77" s="852"/>
      <c r="DV77" s="847"/>
      <c r="DW77" s="848"/>
      <c r="DX77" s="848"/>
      <c r="DY77" s="848"/>
      <c r="DZ77" s="849"/>
      <c r="EA77" s="212"/>
    </row>
    <row r="78" spans="1:131" ht="26.25" customHeight="1" x14ac:dyDescent="0.2">
      <c r="A78" s="220">
        <v>11</v>
      </c>
      <c r="B78" s="861"/>
      <c r="C78" s="862"/>
      <c r="D78" s="862"/>
      <c r="E78" s="862"/>
      <c r="F78" s="862"/>
      <c r="G78" s="862"/>
      <c r="H78" s="862"/>
      <c r="I78" s="862"/>
      <c r="J78" s="862"/>
      <c r="K78" s="862"/>
      <c r="L78" s="862"/>
      <c r="M78" s="862"/>
      <c r="N78" s="862"/>
      <c r="O78" s="862"/>
      <c r="P78" s="863"/>
      <c r="Q78" s="864"/>
      <c r="R78" s="821"/>
      <c r="S78" s="821"/>
      <c r="T78" s="821"/>
      <c r="U78" s="821"/>
      <c r="V78" s="821"/>
      <c r="W78" s="821"/>
      <c r="X78" s="821"/>
      <c r="Y78" s="821"/>
      <c r="Z78" s="821"/>
      <c r="AA78" s="821"/>
      <c r="AB78" s="821"/>
      <c r="AC78" s="821"/>
      <c r="AD78" s="821"/>
      <c r="AE78" s="821"/>
      <c r="AF78" s="821"/>
      <c r="AG78" s="821"/>
      <c r="AH78" s="821"/>
      <c r="AI78" s="821"/>
      <c r="AJ78" s="821"/>
      <c r="AK78" s="821"/>
      <c r="AL78" s="821"/>
      <c r="AM78" s="821"/>
      <c r="AN78" s="821"/>
      <c r="AO78" s="821"/>
      <c r="AP78" s="821"/>
      <c r="AQ78" s="821"/>
      <c r="AR78" s="821"/>
      <c r="AS78" s="821"/>
      <c r="AT78" s="821"/>
      <c r="AU78" s="821"/>
      <c r="AV78" s="821"/>
      <c r="AW78" s="821"/>
      <c r="AX78" s="821"/>
      <c r="AY78" s="821"/>
      <c r="AZ78" s="819"/>
      <c r="BA78" s="819"/>
      <c r="BB78" s="819"/>
      <c r="BC78" s="819"/>
      <c r="BD78" s="820"/>
      <c r="BE78" s="223"/>
      <c r="BF78" s="223"/>
      <c r="BG78" s="223"/>
      <c r="BH78" s="223"/>
      <c r="BI78" s="223"/>
      <c r="BJ78" s="212"/>
      <c r="BK78" s="212"/>
      <c r="BL78" s="212"/>
      <c r="BM78" s="212"/>
      <c r="BN78" s="212"/>
      <c r="BO78" s="223"/>
      <c r="BP78" s="223"/>
      <c r="BQ78" s="220">
        <v>72</v>
      </c>
      <c r="BR78" s="225"/>
      <c r="BS78" s="847"/>
      <c r="BT78" s="848"/>
      <c r="BU78" s="848"/>
      <c r="BV78" s="848"/>
      <c r="BW78" s="848"/>
      <c r="BX78" s="848"/>
      <c r="BY78" s="848"/>
      <c r="BZ78" s="848"/>
      <c r="CA78" s="848"/>
      <c r="CB78" s="848"/>
      <c r="CC78" s="848"/>
      <c r="CD78" s="848"/>
      <c r="CE78" s="848"/>
      <c r="CF78" s="848"/>
      <c r="CG78" s="853"/>
      <c r="CH78" s="850"/>
      <c r="CI78" s="851"/>
      <c r="CJ78" s="851"/>
      <c r="CK78" s="851"/>
      <c r="CL78" s="852"/>
      <c r="CM78" s="850"/>
      <c r="CN78" s="851"/>
      <c r="CO78" s="851"/>
      <c r="CP78" s="851"/>
      <c r="CQ78" s="852"/>
      <c r="CR78" s="850"/>
      <c r="CS78" s="851"/>
      <c r="CT78" s="851"/>
      <c r="CU78" s="851"/>
      <c r="CV78" s="852"/>
      <c r="CW78" s="850"/>
      <c r="CX78" s="851"/>
      <c r="CY78" s="851"/>
      <c r="CZ78" s="851"/>
      <c r="DA78" s="852"/>
      <c r="DB78" s="850"/>
      <c r="DC78" s="851"/>
      <c r="DD78" s="851"/>
      <c r="DE78" s="851"/>
      <c r="DF78" s="852"/>
      <c r="DG78" s="850"/>
      <c r="DH78" s="851"/>
      <c r="DI78" s="851"/>
      <c r="DJ78" s="851"/>
      <c r="DK78" s="852"/>
      <c r="DL78" s="850"/>
      <c r="DM78" s="851"/>
      <c r="DN78" s="851"/>
      <c r="DO78" s="851"/>
      <c r="DP78" s="852"/>
      <c r="DQ78" s="850"/>
      <c r="DR78" s="851"/>
      <c r="DS78" s="851"/>
      <c r="DT78" s="851"/>
      <c r="DU78" s="852"/>
      <c r="DV78" s="847"/>
      <c r="DW78" s="848"/>
      <c r="DX78" s="848"/>
      <c r="DY78" s="848"/>
      <c r="DZ78" s="849"/>
      <c r="EA78" s="212"/>
    </row>
    <row r="79" spans="1:131" ht="26.25" customHeight="1" x14ac:dyDescent="0.2">
      <c r="A79" s="220">
        <v>12</v>
      </c>
      <c r="B79" s="861"/>
      <c r="C79" s="862"/>
      <c r="D79" s="862"/>
      <c r="E79" s="862"/>
      <c r="F79" s="862"/>
      <c r="G79" s="862"/>
      <c r="H79" s="862"/>
      <c r="I79" s="862"/>
      <c r="J79" s="862"/>
      <c r="K79" s="862"/>
      <c r="L79" s="862"/>
      <c r="M79" s="862"/>
      <c r="N79" s="862"/>
      <c r="O79" s="862"/>
      <c r="P79" s="863"/>
      <c r="Q79" s="864"/>
      <c r="R79" s="821"/>
      <c r="S79" s="821"/>
      <c r="T79" s="821"/>
      <c r="U79" s="821"/>
      <c r="V79" s="821"/>
      <c r="W79" s="821"/>
      <c r="X79" s="821"/>
      <c r="Y79" s="821"/>
      <c r="Z79" s="821"/>
      <c r="AA79" s="821"/>
      <c r="AB79" s="821"/>
      <c r="AC79" s="821"/>
      <c r="AD79" s="821"/>
      <c r="AE79" s="821"/>
      <c r="AF79" s="821"/>
      <c r="AG79" s="821"/>
      <c r="AH79" s="821"/>
      <c r="AI79" s="821"/>
      <c r="AJ79" s="821"/>
      <c r="AK79" s="821"/>
      <c r="AL79" s="821"/>
      <c r="AM79" s="821"/>
      <c r="AN79" s="821"/>
      <c r="AO79" s="821"/>
      <c r="AP79" s="821"/>
      <c r="AQ79" s="821"/>
      <c r="AR79" s="821"/>
      <c r="AS79" s="821"/>
      <c r="AT79" s="821"/>
      <c r="AU79" s="821"/>
      <c r="AV79" s="821"/>
      <c r="AW79" s="821"/>
      <c r="AX79" s="821"/>
      <c r="AY79" s="821"/>
      <c r="AZ79" s="819"/>
      <c r="BA79" s="819"/>
      <c r="BB79" s="819"/>
      <c r="BC79" s="819"/>
      <c r="BD79" s="820"/>
      <c r="BE79" s="223"/>
      <c r="BF79" s="223"/>
      <c r="BG79" s="223"/>
      <c r="BH79" s="223"/>
      <c r="BI79" s="223"/>
      <c r="BJ79" s="212"/>
      <c r="BK79" s="212"/>
      <c r="BL79" s="212"/>
      <c r="BM79" s="212"/>
      <c r="BN79" s="212"/>
      <c r="BO79" s="223"/>
      <c r="BP79" s="223"/>
      <c r="BQ79" s="220">
        <v>73</v>
      </c>
      <c r="BR79" s="225"/>
      <c r="BS79" s="847"/>
      <c r="BT79" s="848"/>
      <c r="BU79" s="848"/>
      <c r="BV79" s="848"/>
      <c r="BW79" s="848"/>
      <c r="BX79" s="848"/>
      <c r="BY79" s="848"/>
      <c r="BZ79" s="848"/>
      <c r="CA79" s="848"/>
      <c r="CB79" s="848"/>
      <c r="CC79" s="848"/>
      <c r="CD79" s="848"/>
      <c r="CE79" s="848"/>
      <c r="CF79" s="848"/>
      <c r="CG79" s="853"/>
      <c r="CH79" s="850"/>
      <c r="CI79" s="851"/>
      <c r="CJ79" s="851"/>
      <c r="CK79" s="851"/>
      <c r="CL79" s="852"/>
      <c r="CM79" s="850"/>
      <c r="CN79" s="851"/>
      <c r="CO79" s="851"/>
      <c r="CP79" s="851"/>
      <c r="CQ79" s="852"/>
      <c r="CR79" s="850"/>
      <c r="CS79" s="851"/>
      <c r="CT79" s="851"/>
      <c r="CU79" s="851"/>
      <c r="CV79" s="852"/>
      <c r="CW79" s="850"/>
      <c r="CX79" s="851"/>
      <c r="CY79" s="851"/>
      <c r="CZ79" s="851"/>
      <c r="DA79" s="852"/>
      <c r="DB79" s="850"/>
      <c r="DC79" s="851"/>
      <c r="DD79" s="851"/>
      <c r="DE79" s="851"/>
      <c r="DF79" s="852"/>
      <c r="DG79" s="850"/>
      <c r="DH79" s="851"/>
      <c r="DI79" s="851"/>
      <c r="DJ79" s="851"/>
      <c r="DK79" s="852"/>
      <c r="DL79" s="850"/>
      <c r="DM79" s="851"/>
      <c r="DN79" s="851"/>
      <c r="DO79" s="851"/>
      <c r="DP79" s="852"/>
      <c r="DQ79" s="850"/>
      <c r="DR79" s="851"/>
      <c r="DS79" s="851"/>
      <c r="DT79" s="851"/>
      <c r="DU79" s="852"/>
      <c r="DV79" s="847"/>
      <c r="DW79" s="848"/>
      <c r="DX79" s="848"/>
      <c r="DY79" s="848"/>
      <c r="DZ79" s="849"/>
      <c r="EA79" s="212"/>
    </row>
    <row r="80" spans="1:131" ht="26.25" customHeight="1" x14ac:dyDescent="0.2">
      <c r="A80" s="220">
        <v>13</v>
      </c>
      <c r="B80" s="861"/>
      <c r="C80" s="862"/>
      <c r="D80" s="862"/>
      <c r="E80" s="862"/>
      <c r="F80" s="862"/>
      <c r="G80" s="862"/>
      <c r="H80" s="862"/>
      <c r="I80" s="862"/>
      <c r="J80" s="862"/>
      <c r="K80" s="862"/>
      <c r="L80" s="862"/>
      <c r="M80" s="862"/>
      <c r="N80" s="862"/>
      <c r="O80" s="862"/>
      <c r="P80" s="863"/>
      <c r="Q80" s="864"/>
      <c r="R80" s="821"/>
      <c r="S80" s="821"/>
      <c r="T80" s="821"/>
      <c r="U80" s="821"/>
      <c r="V80" s="821"/>
      <c r="W80" s="821"/>
      <c r="X80" s="821"/>
      <c r="Y80" s="821"/>
      <c r="Z80" s="821"/>
      <c r="AA80" s="821"/>
      <c r="AB80" s="821"/>
      <c r="AC80" s="821"/>
      <c r="AD80" s="821"/>
      <c r="AE80" s="821"/>
      <c r="AF80" s="821"/>
      <c r="AG80" s="821"/>
      <c r="AH80" s="821"/>
      <c r="AI80" s="821"/>
      <c r="AJ80" s="821"/>
      <c r="AK80" s="821"/>
      <c r="AL80" s="821"/>
      <c r="AM80" s="821"/>
      <c r="AN80" s="821"/>
      <c r="AO80" s="821"/>
      <c r="AP80" s="821"/>
      <c r="AQ80" s="821"/>
      <c r="AR80" s="821"/>
      <c r="AS80" s="821"/>
      <c r="AT80" s="821"/>
      <c r="AU80" s="821"/>
      <c r="AV80" s="821"/>
      <c r="AW80" s="821"/>
      <c r="AX80" s="821"/>
      <c r="AY80" s="821"/>
      <c r="AZ80" s="819"/>
      <c r="BA80" s="819"/>
      <c r="BB80" s="819"/>
      <c r="BC80" s="819"/>
      <c r="BD80" s="820"/>
      <c r="BE80" s="223"/>
      <c r="BF80" s="223"/>
      <c r="BG80" s="223"/>
      <c r="BH80" s="223"/>
      <c r="BI80" s="223"/>
      <c r="BJ80" s="223"/>
      <c r="BK80" s="223"/>
      <c r="BL80" s="223"/>
      <c r="BM80" s="223"/>
      <c r="BN80" s="223"/>
      <c r="BO80" s="223"/>
      <c r="BP80" s="223"/>
      <c r="BQ80" s="220">
        <v>74</v>
      </c>
      <c r="BR80" s="225"/>
      <c r="BS80" s="847"/>
      <c r="BT80" s="848"/>
      <c r="BU80" s="848"/>
      <c r="BV80" s="848"/>
      <c r="BW80" s="848"/>
      <c r="BX80" s="848"/>
      <c r="BY80" s="848"/>
      <c r="BZ80" s="848"/>
      <c r="CA80" s="848"/>
      <c r="CB80" s="848"/>
      <c r="CC80" s="848"/>
      <c r="CD80" s="848"/>
      <c r="CE80" s="848"/>
      <c r="CF80" s="848"/>
      <c r="CG80" s="853"/>
      <c r="CH80" s="850"/>
      <c r="CI80" s="851"/>
      <c r="CJ80" s="851"/>
      <c r="CK80" s="851"/>
      <c r="CL80" s="852"/>
      <c r="CM80" s="850"/>
      <c r="CN80" s="851"/>
      <c r="CO80" s="851"/>
      <c r="CP80" s="851"/>
      <c r="CQ80" s="852"/>
      <c r="CR80" s="850"/>
      <c r="CS80" s="851"/>
      <c r="CT80" s="851"/>
      <c r="CU80" s="851"/>
      <c r="CV80" s="852"/>
      <c r="CW80" s="850"/>
      <c r="CX80" s="851"/>
      <c r="CY80" s="851"/>
      <c r="CZ80" s="851"/>
      <c r="DA80" s="852"/>
      <c r="DB80" s="850"/>
      <c r="DC80" s="851"/>
      <c r="DD80" s="851"/>
      <c r="DE80" s="851"/>
      <c r="DF80" s="852"/>
      <c r="DG80" s="850"/>
      <c r="DH80" s="851"/>
      <c r="DI80" s="851"/>
      <c r="DJ80" s="851"/>
      <c r="DK80" s="852"/>
      <c r="DL80" s="850"/>
      <c r="DM80" s="851"/>
      <c r="DN80" s="851"/>
      <c r="DO80" s="851"/>
      <c r="DP80" s="852"/>
      <c r="DQ80" s="850"/>
      <c r="DR80" s="851"/>
      <c r="DS80" s="851"/>
      <c r="DT80" s="851"/>
      <c r="DU80" s="852"/>
      <c r="DV80" s="847"/>
      <c r="DW80" s="848"/>
      <c r="DX80" s="848"/>
      <c r="DY80" s="848"/>
      <c r="DZ80" s="849"/>
      <c r="EA80" s="212"/>
    </row>
    <row r="81" spans="1:131" ht="26.25" customHeight="1" x14ac:dyDescent="0.2">
      <c r="A81" s="220">
        <v>14</v>
      </c>
      <c r="B81" s="861"/>
      <c r="C81" s="862"/>
      <c r="D81" s="862"/>
      <c r="E81" s="862"/>
      <c r="F81" s="862"/>
      <c r="G81" s="862"/>
      <c r="H81" s="862"/>
      <c r="I81" s="862"/>
      <c r="J81" s="862"/>
      <c r="K81" s="862"/>
      <c r="L81" s="862"/>
      <c r="M81" s="862"/>
      <c r="N81" s="862"/>
      <c r="O81" s="862"/>
      <c r="P81" s="863"/>
      <c r="Q81" s="864"/>
      <c r="R81" s="821"/>
      <c r="S81" s="821"/>
      <c r="T81" s="821"/>
      <c r="U81" s="821"/>
      <c r="V81" s="821"/>
      <c r="W81" s="821"/>
      <c r="X81" s="821"/>
      <c r="Y81" s="821"/>
      <c r="Z81" s="821"/>
      <c r="AA81" s="821"/>
      <c r="AB81" s="821"/>
      <c r="AC81" s="821"/>
      <c r="AD81" s="821"/>
      <c r="AE81" s="821"/>
      <c r="AF81" s="821"/>
      <c r="AG81" s="821"/>
      <c r="AH81" s="821"/>
      <c r="AI81" s="821"/>
      <c r="AJ81" s="821"/>
      <c r="AK81" s="821"/>
      <c r="AL81" s="821"/>
      <c r="AM81" s="821"/>
      <c r="AN81" s="821"/>
      <c r="AO81" s="821"/>
      <c r="AP81" s="821"/>
      <c r="AQ81" s="821"/>
      <c r="AR81" s="821"/>
      <c r="AS81" s="821"/>
      <c r="AT81" s="821"/>
      <c r="AU81" s="821"/>
      <c r="AV81" s="821"/>
      <c r="AW81" s="821"/>
      <c r="AX81" s="821"/>
      <c r="AY81" s="821"/>
      <c r="AZ81" s="819"/>
      <c r="BA81" s="819"/>
      <c r="BB81" s="819"/>
      <c r="BC81" s="819"/>
      <c r="BD81" s="820"/>
      <c r="BE81" s="223"/>
      <c r="BF81" s="223"/>
      <c r="BG81" s="223"/>
      <c r="BH81" s="223"/>
      <c r="BI81" s="223"/>
      <c r="BJ81" s="223"/>
      <c r="BK81" s="223"/>
      <c r="BL81" s="223"/>
      <c r="BM81" s="223"/>
      <c r="BN81" s="223"/>
      <c r="BO81" s="223"/>
      <c r="BP81" s="223"/>
      <c r="BQ81" s="220">
        <v>75</v>
      </c>
      <c r="BR81" s="225"/>
      <c r="BS81" s="847"/>
      <c r="BT81" s="848"/>
      <c r="BU81" s="848"/>
      <c r="BV81" s="848"/>
      <c r="BW81" s="848"/>
      <c r="BX81" s="848"/>
      <c r="BY81" s="848"/>
      <c r="BZ81" s="848"/>
      <c r="CA81" s="848"/>
      <c r="CB81" s="848"/>
      <c r="CC81" s="848"/>
      <c r="CD81" s="848"/>
      <c r="CE81" s="848"/>
      <c r="CF81" s="848"/>
      <c r="CG81" s="853"/>
      <c r="CH81" s="850"/>
      <c r="CI81" s="851"/>
      <c r="CJ81" s="851"/>
      <c r="CK81" s="851"/>
      <c r="CL81" s="852"/>
      <c r="CM81" s="850"/>
      <c r="CN81" s="851"/>
      <c r="CO81" s="851"/>
      <c r="CP81" s="851"/>
      <c r="CQ81" s="852"/>
      <c r="CR81" s="850"/>
      <c r="CS81" s="851"/>
      <c r="CT81" s="851"/>
      <c r="CU81" s="851"/>
      <c r="CV81" s="852"/>
      <c r="CW81" s="850"/>
      <c r="CX81" s="851"/>
      <c r="CY81" s="851"/>
      <c r="CZ81" s="851"/>
      <c r="DA81" s="852"/>
      <c r="DB81" s="850"/>
      <c r="DC81" s="851"/>
      <c r="DD81" s="851"/>
      <c r="DE81" s="851"/>
      <c r="DF81" s="852"/>
      <c r="DG81" s="850"/>
      <c r="DH81" s="851"/>
      <c r="DI81" s="851"/>
      <c r="DJ81" s="851"/>
      <c r="DK81" s="852"/>
      <c r="DL81" s="850"/>
      <c r="DM81" s="851"/>
      <c r="DN81" s="851"/>
      <c r="DO81" s="851"/>
      <c r="DP81" s="852"/>
      <c r="DQ81" s="850"/>
      <c r="DR81" s="851"/>
      <c r="DS81" s="851"/>
      <c r="DT81" s="851"/>
      <c r="DU81" s="852"/>
      <c r="DV81" s="847"/>
      <c r="DW81" s="848"/>
      <c r="DX81" s="848"/>
      <c r="DY81" s="848"/>
      <c r="DZ81" s="849"/>
      <c r="EA81" s="212"/>
    </row>
    <row r="82" spans="1:131" ht="26.25" customHeight="1" x14ac:dyDescent="0.2">
      <c r="A82" s="220">
        <v>15</v>
      </c>
      <c r="B82" s="861"/>
      <c r="C82" s="862"/>
      <c r="D82" s="862"/>
      <c r="E82" s="862"/>
      <c r="F82" s="862"/>
      <c r="G82" s="862"/>
      <c r="H82" s="862"/>
      <c r="I82" s="862"/>
      <c r="J82" s="862"/>
      <c r="K82" s="862"/>
      <c r="L82" s="862"/>
      <c r="M82" s="862"/>
      <c r="N82" s="862"/>
      <c r="O82" s="862"/>
      <c r="P82" s="863"/>
      <c r="Q82" s="864"/>
      <c r="R82" s="821"/>
      <c r="S82" s="821"/>
      <c r="T82" s="821"/>
      <c r="U82" s="821"/>
      <c r="V82" s="821"/>
      <c r="W82" s="821"/>
      <c r="X82" s="821"/>
      <c r="Y82" s="821"/>
      <c r="Z82" s="821"/>
      <c r="AA82" s="821"/>
      <c r="AB82" s="821"/>
      <c r="AC82" s="821"/>
      <c r="AD82" s="821"/>
      <c r="AE82" s="821"/>
      <c r="AF82" s="821"/>
      <c r="AG82" s="821"/>
      <c r="AH82" s="821"/>
      <c r="AI82" s="821"/>
      <c r="AJ82" s="821"/>
      <c r="AK82" s="821"/>
      <c r="AL82" s="821"/>
      <c r="AM82" s="821"/>
      <c r="AN82" s="821"/>
      <c r="AO82" s="821"/>
      <c r="AP82" s="821"/>
      <c r="AQ82" s="821"/>
      <c r="AR82" s="821"/>
      <c r="AS82" s="821"/>
      <c r="AT82" s="821"/>
      <c r="AU82" s="821"/>
      <c r="AV82" s="821"/>
      <c r="AW82" s="821"/>
      <c r="AX82" s="821"/>
      <c r="AY82" s="821"/>
      <c r="AZ82" s="819"/>
      <c r="BA82" s="819"/>
      <c r="BB82" s="819"/>
      <c r="BC82" s="819"/>
      <c r="BD82" s="820"/>
      <c r="BE82" s="223"/>
      <c r="BF82" s="223"/>
      <c r="BG82" s="223"/>
      <c r="BH82" s="223"/>
      <c r="BI82" s="223"/>
      <c r="BJ82" s="223"/>
      <c r="BK82" s="223"/>
      <c r="BL82" s="223"/>
      <c r="BM82" s="223"/>
      <c r="BN82" s="223"/>
      <c r="BO82" s="223"/>
      <c r="BP82" s="223"/>
      <c r="BQ82" s="220">
        <v>76</v>
      </c>
      <c r="BR82" s="225"/>
      <c r="BS82" s="847"/>
      <c r="BT82" s="848"/>
      <c r="BU82" s="848"/>
      <c r="BV82" s="848"/>
      <c r="BW82" s="848"/>
      <c r="BX82" s="848"/>
      <c r="BY82" s="848"/>
      <c r="BZ82" s="848"/>
      <c r="CA82" s="848"/>
      <c r="CB82" s="848"/>
      <c r="CC82" s="848"/>
      <c r="CD82" s="848"/>
      <c r="CE82" s="848"/>
      <c r="CF82" s="848"/>
      <c r="CG82" s="853"/>
      <c r="CH82" s="850"/>
      <c r="CI82" s="851"/>
      <c r="CJ82" s="851"/>
      <c r="CK82" s="851"/>
      <c r="CL82" s="852"/>
      <c r="CM82" s="850"/>
      <c r="CN82" s="851"/>
      <c r="CO82" s="851"/>
      <c r="CP82" s="851"/>
      <c r="CQ82" s="852"/>
      <c r="CR82" s="850"/>
      <c r="CS82" s="851"/>
      <c r="CT82" s="851"/>
      <c r="CU82" s="851"/>
      <c r="CV82" s="852"/>
      <c r="CW82" s="850"/>
      <c r="CX82" s="851"/>
      <c r="CY82" s="851"/>
      <c r="CZ82" s="851"/>
      <c r="DA82" s="852"/>
      <c r="DB82" s="850"/>
      <c r="DC82" s="851"/>
      <c r="DD82" s="851"/>
      <c r="DE82" s="851"/>
      <c r="DF82" s="852"/>
      <c r="DG82" s="850"/>
      <c r="DH82" s="851"/>
      <c r="DI82" s="851"/>
      <c r="DJ82" s="851"/>
      <c r="DK82" s="852"/>
      <c r="DL82" s="850"/>
      <c r="DM82" s="851"/>
      <c r="DN82" s="851"/>
      <c r="DO82" s="851"/>
      <c r="DP82" s="852"/>
      <c r="DQ82" s="850"/>
      <c r="DR82" s="851"/>
      <c r="DS82" s="851"/>
      <c r="DT82" s="851"/>
      <c r="DU82" s="852"/>
      <c r="DV82" s="847"/>
      <c r="DW82" s="848"/>
      <c r="DX82" s="848"/>
      <c r="DY82" s="848"/>
      <c r="DZ82" s="849"/>
      <c r="EA82" s="212"/>
    </row>
    <row r="83" spans="1:131" ht="26.25" customHeight="1" x14ac:dyDescent="0.2">
      <c r="A83" s="220">
        <v>16</v>
      </c>
      <c r="B83" s="861"/>
      <c r="C83" s="862"/>
      <c r="D83" s="862"/>
      <c r="E83" s="862"/>
      <c r="F83" s="862"/>
      <c r="G83" s="862"/>
      <c r="H83" s="862"/>
      <c r="I83" s="862"/>
      <c r="J83" s="862"/>
      <c r="K83" s="862"/>
      <c r="L83" s="862"/>
      <c r="M83" s="862"/>
      <c r="N83" s="862"/>
      <c r="O83" s="862"/>
      <c r="P83" s="863"/>
      <c r="Q83" s="864"/>
      <c r="R83" s="821"/>
      <c r="S83" s="821"/>
      <c r="T83" s="821"/>
      <c r="U83" s="821"/>
      <c r="V83" s="821"/>
      <c r="W83" s="821"/>
      <c r="X83" s="821"/>
      <c r="Y83" s="821"/>
      <c r="Z83" s="821"/>
      <c r="AA83" s="821"/>
      <c r="AB83" s="821"/>
      <c r="AC83" s="821"/>
      <c r="AD83" s="821"/>
      <c r="AE83" s="821"/>
      <c r="AF83" s="821"/>
      <c r="AG83" s="821"/>
      <c r="AH83" s="821"/>
      <c r="AI83" s="821"/>
      <c r="AJ83" s="821"/>
      <c r="AK83" s="821"/>
      <c r="AL83" s="821"/>
      <c r="AM83" s="821"/>
      <c r="AN83" s="821"/>
      <c r="AO83" s="821"/>
      <c r="AP83" s="821"/>
      <c r="AQ83" s="821"/>
      <c r="AR83" s="821"/>
      <c r="AS83" s="821"/>
      <c r="AT83" s="821"/>
      <c r="AU83" s="821"/>
      <c r="AV83" s="821"/>
      <c r="AW83" s="821"/>
      <c r="AX83" s="821"/>
      <c r="AY83" s="821"/>
      <c r="AZ83" s="819"/>
      <c r="BA83" s="819"/>
      <c r="BB83" s="819"/>
      <c r="BC83" s="819"/>
      <c r="BD83" s="820"/>
      <c r="BE83" s="223"/>
      <c r="BF83" s="223"/>
      <c r="BG83" s="223"/>
      <c r="BH83" s="223"/>
      <c r="BI83" s="223"/>
      <c r="BJ83" s="223"/>
      <c r="BK83" s="223"/>
      <c r="BL83" s="223"/>
      <c r="BM83" s="223"/>
      <c r="BN83" s="223"/>
      <c r="BO83" s="223"/>
      <c r="BP83" s="223"/>
      <c r="BQ83" s="220">
        <v>77</v>
      </c>
      <c r="BR83" s="225"/>
      <c r="BS83" s="847"/>
      <c r="BT83" s="848"/>
      <c r="BU83" s="848"/>
      <c r="BV83" s="848"/>
      <c r="BW83" s="848"/>
      <c r="BX83" s="848"/>
      <c r="BY83" s="848"/>
      <c r="BZ83" s="848"/>
      <c r="CA83" s="848"/>
      <c r="CB83" s="848"/>
      <c r="CC83" s="848"/>
      <c r="CD83" s="848"/>
      <c r="CE83" s="848"/>
      <c r="CF83" s="848"/>
      <c r="CG83" s="853"/>
      <c r="CH83" s="850"/>
      <c r="CI83" s="851"/>
      <c r="CJ83" s="851"/>
      <c r="CK83" s="851"/>
      <c r="CL83" s="852"/>
      <c r="CM83" s="850"/>
      <c r="CN83" s="851"/>
      <c r="CO83" s="851"/>
      <c r="CP83" s="851"/>
      <c r="CQ83" s="852"/>
      <c r="CR83" s="850"/>
      <c r="CS83" s="851"/>
      <c r="CT83" s="851"/>
      <c r="CU83" s="851"/>
      <c r="CV83" s="852"/>
      <c r="CW83" s="850"/>
      <c r="CX83" s="851"/>
      <c r="CY83" s="851"/>
      <c r="CZ83" s="851"/>
      <c r="DA83" s="852"/>
      <c r="DB83" s="850"/>
      <c r="DC83" s="851"/>
      <c r="DD83" s="851"/>
      <c r="DE83" s="851"/>
      <c r="DF83" s="852"/>
      <c r="DG83" s="850"/>
      <c r="DH83" s="851"/>
      <c r="DI83" s="851"/>
      <c r="DJ83" s="851"/>
      <c r="DK83" s="852"/>
      <c r="DL83" s="850"/>
      <c r="DM83" s="851"/>
      <c r="DN83" s="851"/>
      <c r="DO83" s="851"/>
      <c r="DP83" s="852"/>
      <c r="DQ83" s="850"/>
      <c r="DR83" s="851"/>
      <c r="DS83" s="851"/>
      <c r="DT83" s="851"/>
      <c r="DU83" s="852"/>
      <c r="DV83" s="847"/>
      <c r="DW83" s="848"/>
      <c r="DX83" s="848"/>
      <c r="DY83" s="848"/>
      <c r="DZ83" s="849"/>
      <c r="EA83" s="212"/>
    </row>
    <row r="84" spans="1:131" ht="26.25" customHeight="1" x14ac:dyDescent="0.2">
      <c r="A84" s="220">
        <v>17</v>
      </c>
      <c r="B84" s="861"/>
      <c r="C84" s="862"/>
      <c r="D84" s="862"/>
      <c r="E84" s="862"/>
      <c r="F84" s="862"/>
      <c r="G84" s="862"/>
      <c r="H84" s="862"/>
      <c r="I84" s="862"/>
      <c r="J84" s="862"/>
      <c r="K84" s="862"/>
      <c r="L84" s="862"/>
      <c r="M84" s="862"/>
      <c r="N84" s="862"/>
      <c r="O84" s="862"/>
      <c r="P84" s="863"/>
      <c r="Q84" s="864"/>
      <c r="R84" s="821"/>
      <c r="S84" s="821"/>
      <c r="T84" s="821"/>
      <c r="U84" s="821"/>
      <c r="V84" s="821"/>
      <c r="W84" s="821"/>
      <c r="X84" s="821"/>
      <c r="Y84" s="821"/>
      <c r="Z84" s="821"/>
      <c r="AA84" s="821"/>
      <c r="AB84" s="821"/>
      <c r="AC84" s="821"/>
      <c r="AD84" s="821"/>
      <c r="AE84" s="821"/>
      <c r="AF84" s="821"/>
      <c r="AG84" s="821"/>
      <c r="AH84" s="821"/>
      <c r="AI84" s="821"/>
      <c r="AJ84" s="821"/>
      <c r="AK84" s="821"/>
      <c r="AL84" s="821"/>
      <c r="AM84" s="821"/>
      <c r="AN84" s="821"/>
      <c r="AO84" s="821"/>
      <c r="AP84" s="821"/>
      <c r="AQ84" s="821"/>
      <c r="AR84" s="821"/>
      <c r="AS84" s="821"/>
      <c r="AT84" s="821"/>
      <c r="AU84" s="821"/>
      <c r="AV84" s="821"/>
      <c r="AW84" s="821"/>
      <c r="AX84" s="821"/>
      <c r="AY84" s="821"/>
      <c r="AZ84" s="819"/>
      <c r="BA84" s="819"/>
      <c r="BB84" s="819"/>
      <c r="BC84" s="819"/>
      <c r="BD84" s="820"/>
      <c r="BE84" s="223"/>
      <c r="BF84" s="223"/>
      <c r="BG84" s="223"/>
      <c r="BH84" s="223"/>
      <c r="BI84" s="223"/>
      <c r="BJ84" s="223"/>
      <c r="BK84" s="223"/>
      <c r="BL84" s="223"/>
      <c r="BM84" s="223"/>
      <c r="BN84" s="223"/>
      <c r="BO84" s="223"/>
      <c r="BP84" s="223"/>
      <c r="BQ84" s="220">
        <v>78</v>
      </c>
      <c r="BR84" s="225"/>
      <c r="BS84" s="847"/>
      <c r="BT84" s="848"/>
      <c r="BU84" s="848"/>
      <c r="BV84" s="848"/>
      <c r="BW84" s="848"/>
      <c r="BX84" s="848"/>
      <c r="BY84" s="848"/>
      <c r="BZ84" s="848"/>
      <c r="CA84" s="848"/>
      <c r="CB84" s="848"/>
      <c r="CC84" s="848"/>
      <c r="CD84" s="848"/>
      <c r="CE84" s="848"/>
      <c r="CF84" s="848"/>
      <c r="CG84" s="853"/>
      <c r="CH84" s="850"/>
      <c r="CI84" s="851"/>
      <c r="CJ84" s="851"/>
      <c r="CK84" s="851"/>
      <c r="CL84" s="852"/>
      <c r="CM84" s="850"/>
      <c r="CN84" s="851"/>
      <c r="CO84" s="851"/>
      <c r="CP84" s="851"/>
      <c r="CQ84" s="852"/>
      <c r="CR84" s="850"/>
      <c r="CS84" s="851"/>
      <c r="CT84" s="851"/>
      <c r="CU84" s="851"/>
      <c r="CV84" s="852"/>
      <c r="CW84" s="850"/>
      <c r="CX84" s="851"/>
      <c r="CY84" s="851"/>
      <c r="CZ84" s="851"/>
      <c r="DA84" s="852"/>
      <c r="DB84" s="850"/>
      <c r="DC84" s="851"/>
      <c r="DD84" s="851"/>
      <c r="DE84" s="851"/>
      <c r="DF84" s="852"/>
      <c r="DG84" s="850"/>
      <c r="DH84" s="851"/>
      <c r="DI84" s="851"/>
      <c r="DJ84" s="851"/>
      <c r="DK84" s="852"/>
      <c r="DL84" s="850"/>
      <c r="DM84" s="851"/>
      <c r="DN84" s="851"/>
      <c r="DO84" s="851"/>
      <c r="DP84" s="852"/>
      <c r="DQ84" s="850"/>
      <c r="DR84" s="851"/>
      <c r="DS84" s="851"/>
      <c r="DT84" s="851"/>
      <c r="DU84" s="852"/>
      <c r="DV84" s="847"/>
      <c r="DW84" s="848"/>
      <c r="DX84" s="848"/>
      <c r="DY84" s="848"/>
      <c r="DZ84" s="849"/>
      <c r="EA84" s="212"/>
    </row>
    <row r="85" spans="1:131" ht="26.25" customHeight="1" x14ac:dyDescent="0.2">
      <c r="A85" s="220">
        <v>18</v>
      </c>
      <c r="B85" s="861"/>
      <c r="C85" s="862"/>
      <c r="D85" s="862"/>
      <c r="E85" s="862"/>
      <c r="F85" s="862"/>
      <c r="G85" s="862"/>
      <c r="H85" s="862"/>
      <c r="I85" s="862"/>
      <c r="J85" s="862"/>
      <c r="K85" s="862"/>
      <c r="L85" s="862"/>
      <c r="M85" s="862"/>
      <c r="N85" s="862"/>
      <c r="O85" s="862"/>
      <c r="P85" s="863"/>
      <c r="Q85" s="864"/>
      <c r="R85" s="821"/>
      <c r="S85" s="821"/>
      <c r="T85" s="821"/>
      <c r="U85" s="821"/>
      <c r="V85" s="821"/>
      <c r="W85" s="821"/>
      <c r="X85" s="821"/>
      <c r="Y85" s="821"/>
      <c r="Z85" s="821"/>
      <c r="AA85" s="821"/>
      <c r="AB85" s="821"/>
      <c r="AC85" s="821"/>
      <c r="AD85" s="821"/>
      <c r="AE85" s="821"/>
      <c r="AF85" s="821"/>
      <c r="AG85" s="821"/>
      <c r="AH85" s="821"/>
      <c r="AI85" s="821"/>
      <c r="AJ85" s="821"/>
      <c r="AK85" s="821"/>
      <c r="AL85" s="821"/>
      <c r="AM85" s="821"/>
      <c r="AN85" s="821"/>
      <c r="AO85" s="821"/>
      <c r="AP85" s="821"/>
      <c r="AQ85" s="821"/>
      <c r="AR85" s="821"/>
      <c r="AS85" s="821"/>
      <c r="AT85" s="821"/>
      <c r="AU85" s="821"/>
      <c r="AV85" s="821"/>
      <c r="AW85" s="821"/>
      <c r="AX85" s="821"/>
      <c r="AY85" s="821"/>
      <c r="AZ85" s="819"/>
      <c r="BA85" s="819"/>
      <c r="BB85" s="819"/>
      <c r="BC85" s="819"/>
      <c r="BD85" s="820"/>
      <c r="BE85" s="223"/>
      <c r="BF85" s="223"/>
      <c r="BG85" s="223"/>
      <c r="BH85" s="223"/>
      <c r="BI85" s="223"/>
      <c r="BJ85" s="223"/>
      <c r="BK85" s="223"/>
      <c r="BL85" s="223"/>
      <c r="BM85" s="223"/>
      <c r="BN85" s="223"/>
      <c r="BO85" s="223"/>
      <c r="BP85" s="223"/>
      <c r="BQ85" s="220">
        <v>79</v>
      </c>
      <c r="BR85" s="225"/>
      <c r="BS85" s="847"/>
      <c r="BT85" s="848"/>
      <c r="BU85" s="848"/>
      <c r="BV85" s="848"/>
      <c r="BW85" s="848"/>
      <c r="BX85" s="848"/>
      <c r="BY85" s="848"/>
      <c r="BZ85" s="848"/>
      <c r="CA85" s="848"/>
      <c r="CB85" s="848"/>
      <c r="CC85" s="848"/>
      <c r="CD85" s="848"/>
      <c r="CE85" s="848"/>
      <c r="CF85" s="848"/>
      <c r="CG85" s="853"/>
      <c r="CH85" s="850"/>
      <c r="CI85" s="851"/>
      <c r="CJ85" s="851"/>
      <c r="CK85" s="851"/>
      <c r="CL85" s="852"/>
      <c r="CM85" s="850"/>
      <c r="CN85" s="851"/>
      <c r="CO85" s="851"/>
      <c r="CP85" s="851"/>
      <c r="CQ85" s="852"/>
      <c r="CR85" s="850"/>
      <c r="CS85" s="851"/>
      <c r="CT85" s="851"/>
      <c r="CU85" s="851"/>
      <c r="CV85" s="852"/>
      <c r="CW85" s="850"/>
      <c r="CX85" s="851"/>
      <c r="CY85" s="851"/>
      <c r="CZ85" s="851"/>
      <c r="DA85" s="852"/>
      <c r="DB85" s="850"/>
      <c r="DC85" s="851"/>
      <c r="DD85" s="851"/>
      <c r="DE85" s="851"/>
      <c r="DF85" s="852"/>
      <c r="DG85" s="850"/>
      <c r="DH85" s="851"/>
      <c r="DI85" s="851"/>
      <c r="DJ85" s="851"/>
      <c r="DK85" s="852"/>
      <c r="DL85" s="850"/>
      <c r="DM85" s="851"/>
      <c r="DN85" s="851"/>
      <c r="DO85" s="851"/>
      <c r="DP85" s="852"/>
      <c r="DQ85" s="850"/>
      <c r="DR85" s="851"/>
      <c r="DS85" s="851"/>
      <c r="DT85" s="851"/>
      <c r="DU85" s="852"/>
      <c r="DV85" s="847"/>
      <c r="DW85" s="848"/>
      <c r="DX85" s="848"/>
      <c r="DY85" s="848"/>
      <c r="DZ85" s="849"/>
      <c r="EA85" s="212"/>
    </row>
    <row r="86" spans="1:131" ht="26.25" customHeight="1" x14ac:dyDescent="0.2">
      <c r="A86" s="220">
        <v>19</v>
      </c>
      <c r="B86" s="861"/>
      <c r="C86" s="862"/>
      <c r="D86" s="862"/>
      <c r="E86" s="862"/>
      <c r="F86" s="862"/>
      <c r="G86" s="862"/>
      <c r="H86" s="862"/>
      <c r="I86" s="862"/>
      <c r="J86" s="862"/>
      <c r="K86" s="862"/>
      <c r="L86" s="862"/>
      <c r="M86" s="862"/>
      <c r="N86" s="862"/>
      <c r="O86" s="862"/>
      <c r="P86" s="863"/>
      <c r="Q86" s="864"/>
      <c r="R86" s="821"/>
      <c r="S86" s="821"/>
      <c r="T86" s="821"/>
      <c r="U86" s="821"/>
      <c r="V86" s="821"/>
      <c r="W86" s="821"/>
      <c r="X86" s="821"/>
      <c r="Y86" s="821"/>
      <c r="Z86" s="821"/>
      <c r="AA86" s="821"/>
      <c r="AB86" s="821"/>
      <c r="AC86" s="821"/>
      <c r="AD86" s="821"/>
      <c r="AE86" s="821"/>
      <c r="AF86" s="821"/>
      <c r="AG86" s="821"/>
      <c r="AH86" s="821"/>
      <c r="AI86" s="821"/>
      <c r="AJ86" s="821"/>
      <c r="AK86" s="821"/>
      <c r="AL86" s="821"/>
      <c r="AM86" s="821"/>
      <c r="AN86" s="821"/>
      <c r="AO86" s="821"/>
      <c r="AP86" s="821"/>
      <c r="AQ86" s="821"/>
      <c r="AR86" s="821"/>
      <c r="AS86" s="821"/>
      <c r="AT86" s="821"/>
      <c r="AU86" s="821"/>
      <c r="AV86" s="821"/>
      <c r="AW86" s="821"/>
      <c r="AX86" s="821"/>
      <c r="AY86" s="821"/>
      <c r="AZ86" s="819"/>
      <c r="BA86" s="819"/>
      <c r="BB86" s="819"/>
      <c r="BC86" s="819"/>
      <c r="BD86" s="820"/>
      <c r="BE86" s="223"/>
      <c r="BF86" s="223"/>
      <c r="BG86" s="223"/>
      <c r="BH86" s="223"/>
      <c r="BI86" s="223"/>
      <c r="BJ86" s="223"/>
      <c r="BK86" s="223"/>
      <c r="BL86" s="223"/>
      <c r="BM86" s="223"/>
      <c r="BN86" s="223"/>
      <c r="BO86" s="223"/>
      <c r="BP86" s="223"/>
      <c r="BQ86" s="220">
        <v>80</v>
      </c>
      <c r="BR86" s="225"/>
      <c r="BS86" s="847"/>
      <c r="BT86" s="848"/>
      <c r="BU86" s="848"/>
      <c r="BV86" s="848"/>
      <c r="BW86" s="848"/>
      <c r="BX86" s="848"/>
      <c r="BY86" s="848"/>
      <c r="BZ86" s="848"/>
      <c r="CA86" s="848"/>
      <c r="CB86" s="848"/>
      <c r="CC86" s="848"/>
      <c r="CD86" s="848"/>
      <c r="CE86" s="848"/>
      <c r="CF86" s="848"/>
      <c r="CG86" s="853"/>
      <c r="CH86" s="850"/>
      <c r="CI86" s="851"/>
      <c r="CJ86" s="851"/>
      <c r="CK86" s="851"/>
      <c r="CL86" s="852"/>
      <c r="CM86" s="850"/>
      <c r="CN86" s="851"/>
      <c r="CO86" s="851"/>
      <c r="CP86" s="851"/>
      <c r="CQ86" s="852"/>
      <c r="CR86" s="850"/>
      <c r="CS86" s="851"/>
      <c r="CT86" s="851"/>
      <c r="CU86" s="851"/>
      <c r="CV86" s="852"/>
      <c r="CW86" s="850"/>
      <c r="CX86" s="851"/>
      <c r="CY86" s="851"/>
      <c r="CZ86" s="851"/>
      <c r="DA86" s="852"/>
      <c r="DB86" s="850"/>
      <c r="DC86" s="851"/>
      <c r="DD86" s="851"/>
      <c r="DE86" s="851"/>
      <c r="DF86" s="852"/>
      <c r="DG86" s="850"/>
      <c r="DH86" s="851"/>
      <c r="DI86" s="851"/>
      <c r="DJ86" s="851"/>
      <c r="DK86" s="852"/>
      <c r="DL86" s="850"/>
      <c r="DM86" s="851"/>
      <c r="DN86" s="851"/>
      <c r="DO86" s="851"/>
      <c r="DP86" s="852"/>
      <c r="DQ86" s="850"/>
      <c r="DR86" s="851"/>
      <c r="DS86" s="851"/>
      <c r="DT86" s="851"/>
      <c r="DU86" s="852"/>
      <c r="DV86" s="847"/>
      <c r="DW86" s="848"/>
      <c r="DX86" s="848"/>
      <c r="DY86" s="848"/>
      <c r="DZ86" s="849"/>
      <c r="EA86" s="212"/>
    </row>
    <row r="87" spans="1:131" ht="26.25" customHeight="1" x14ac:dyDescent="0.2">
      <c r="A87" s="226">
        <v>20</v>
      </c>
      <c r="B87" s="866"/>
      <c r="C87" s="867"/>
      <c r="D87" s="867"/>
      <c r="E87" s="867"/>
      <c r="F87" s="867"/>
      <c r="G87" s="867"/>
      <c r="H87" s="867"/>
      <c r="I87" s="867"/>
      <c r="J87" s="867"/>
      <c r="K87" s="867"/>
      <c r="L87" s="867"/>
      <c r="M87" s="867"/>
      <c r="N87" s="867"/>
      <c r="O87" s="867"/>
      <c r="P87" s="868"/>
      <c r="Q87" s="869"/>
      <c r="R87" s="870"/>
      <c r="S87" s="870"/>
      <c r="T87" s="870"/>
      <c r="U87" s="870"/>
      <c r="V87" s="870"/>
      <c r="W87" s="870"/>
      <c r="X87" s="870"/>
      <c r="Y87" s="870"/>
      <c r="Z87" s="870"/>
      <c r="AA87" s="870"/>
      <c r="AB87" s="870"/>
      <c r="AC87" s="870"/>
      <c r="AD87" s="870"/>
      <c r="AE87" s="870"/>
      <c r="AF87" s="870"/>
      <c r="AG87" s="870"/>
      <c r="AH87" s="870"/>
      <c r="AI87" s="870"/>
      <c r="AJ87" s="870"/>
      <c r="AK87" s="870"/>
      <c r="AL87" s="870"/>
      <c r="AM87" s="870"/>
      <c r="AN87" s="870"/>
      <c r="AO87" s="870"/>
      <c r="AP87" s="870"/>
      <c r="AQ87" s="870"/>
      <c r="AR87" s="870"/>
      <c r="AS87" s="870"/>
      <c r="AT87" s="870"/>
      <c r="AU87" s="870"/>
      <c r="AV87" s="870"/>
      <c r="AW87" s="870"/>
      <c r="AX87" s="870"/>
      <c r="AY87" s="870"/>
      <c r="AZ87" s="871"/>
      <c r="BA87" s="871"/>
      <c r="BB87" s="871"/>
      <c r="BC87" s="871"/>
      <c r="BD87" s="872"/>
      <c r="BE87" s="223"/>
      <c r="BF87" s="223"/>
      <c r="BG87" s="223"/>
      <c r="BH87" s="223"/>
      <c r="BI87" s="223"/>
      <c r="BJ87" s="223"/>
      <c r="BK87" s="223"/>
      <c r="BL87" s="223"/>
      <c r="BM87" s="223"/>
      <c r="BN87" s="223"/>
      <c r="BO87" s="223"/>
      <c r="BP87" s="223"/>
      <c r="BQ87" s="220">
        <v>81</v>
      </c>
      <c r="BR87" s="225"/>
      <c r="BS87" s="847"/>
      <c r="BT87" s="848"/>
      <c r="BU87" s="848"/>
      <c r="BV87" s="848"/>
      <c r="BW87" s="848"/>
      <c r="BX87" s="848"/>
      <c r="BY87" s="848"/>
      <c r="BZ87" s="848"/>
      <c r="CA87" s="848"/>
      <c r="CB87" s="848"/>
      <c r="CC87" s="848"/>
      <c r="CD87" s="848"/>
      <c r="CE87" s="848"/>
      <c r="CF87" s="848"/>
      <c r="CG87" s="853"/>
      <c r="CH87" s="850"/>
      <c r="CI87" s="851"/>
      <c r="CJ87" s="851"/>
      <c r="CK87" s="851"/>
      <c r="CL87" s="852"/>
      <c r="CM87" s="850"/>
      <c r="CN87" s="851"/>
      <c r="CO87" s="851"/>
      <c r="CP87" s="851"/>
      <c r="CQ87" s="852"/>
      <c r="CR87" s="850"/>
      <c r="CS87" s="851"/>
      <c r="CT87" s="851"/>
      <c r="CU87" s="851"/>
      <c r="CV87" s="852"/>
      <c r="CW87" s="850"/>
      <c r="CX87" s="851"/>
      <c r="CY87" s="851"/>
      <c r="CZ87" s="851"/>
      <c r="DA87" s="852"/>
      <c r="DB87" s="850"/>
      <c r="DC87" s="851"/>
      <c r="DD87" s="851"/>
      <c r="DE87" s="851"/>
      <c r="DF87" s="852"/>
      <c r="DG87" s="850"/>
      <c r="DH87" s="851"/>
      <c r="DI87" s="851"/>
      <c r="DJ87" s="851"/>
      <c r="DK87" s="852"/>
      <c r="DL87" s="850"/>
      <c r="DM87" s="851"/>
      <c r="DN87" s="851"/>
      <c r="DO87" s="851"/>
      <c r="DP87" s="852"/>
      <c r="DQ87" s="850"/>
      <c r="DR87" s="851"/>
      <c r="DS87" s="851"/>
      <c r="DT87" s="851"/>
      <c r="DU87" s="852"/>
      <c r="DV87" s="847"/>
      <c r="DW87" s="848"/>
      <c r="DX87" s="848"/>
      <c r="DY87" s="848"/>
      <c r="DZ87" s="849"/>
      <c r="EA87" s="212"/>
    </row>
    <row r="88" spans="1:131" ht="26.25" customHeight="1" thickBot="1" x14ac:dyDescent="0.25">
      <c r="A88" s="222" t="s">
        <v>377</v>
      </c>
      <c r="B88" s="779" t="s">
        <v>400</v>
      </c>
      <c r="C88" s="780"/>
      <c r="D88" s="780"/>
      <c r="E88" s="780"/>
      <c r="F88" s="780"/>
      <c r="G88" s="780"/>
      <c r="H88" s="780"/>
      <c r="I88" s="780"/>
      <c r="J88" s="780"/>
      <c r="K88" s="780"/>
      <c r="L88" s="780"/>
      <c r="M88" s="780"/>
      <c r="N88" s="780"/>
      <c r="O88" s="780"/>
      <c r="P88" s="781"/>
      <c r="Q88" s="828"/>
      <c r="R88" s="829"/>
      <c r="S88" s="829"/>
      <c r="T88" s="829"/>
      <c r="U88" s="829"/>
      <c r="V88" s="829"/>
      <c r="W88" s="829"/>
      <c r="X88" s="829"/>
      <c r="Y88" s="829"/>
      <c r="Z88" s="829"/>
      <c r="AA88" s="829"/>
      <c r="AB88" s="829"/>
      <c r="AC88" s="829"/>
      <c r="AD88" s="829"/>
      <c r="AE88" s="829"/>
      <c r="AF88" s="832">
        <v>87242</v>
      </c>
      <c r="AG88" s="832"/>
      <c r="AH88" s="832"/>
      <c r="AI88" s="832"/>
      <c r="AJ88" s="832"/>
      <c r="AK88" s="829"/>
      <c r="AL88" s="829"/>
      <c r="AM88" s="829"/>
      <c r="AN88" s="829"/>
      <c r="AO88" s="829"/>
      <c r="AP88" s="832">
        <v>125329</v>
      </c>
      <c r="AQ88" s="832"/>
      <c r="AR88" s="832"/>
      <c r="AS88" s="832"/>
      <c r="AT88" s="832"/>
      <c r="AU88" s="832">
        <v>1683</v>
      </c>
      <c r="AV88" s="832"/>
      <c r="AW88" s="832"/>
      <c r="AX88" s="832"/>
      <c r="AY88" s="832"/>
      <c r="AZ88" s="837"/>
      <c r="BA88" s="837"/>
      <c r="BB88" s="837"/>
      <c r="BC88" s="837"/>
      <c r="BD88" s="838"/>
      <c r="BE88" s="223"/>
      <c r="BF88" s="223"/>
      <c r="BG88" s="223"/>
      <c r="BH88" s="223"/>
      <c r="BI88" s="223"/>
      <c r="BJ88" s="223"/>
      <c r="BK88" s="223"/>
      <c r="BL88" s="223"/>
      <c r="BM88" s="223"/>
      <c r="BN88" s="223"/>
      <c r="BO88" s="223"/>
      <c r="BP88" s="223"/>
      <c r="BQ88" s="220">
        <v>82</v>
      </c>
      <c r="BR88" s="225"/>
      <c r="BS88" s="847"/>
      <c r="BT88" s="848"/>
      <c r="BU88" s="848"/>
      <c r="BV88" s="848"/>
      <c r="BW88" s="848"/>
      <c r="BX88" s="848"/>
      <c r="BY88" s="848"/>
      <c r="BZ88" s="848"/>
      <c r="CA88" s="848"/>
      <c r="CB88" s="848"/>
      <c r="CC88" s="848"/>
      <c r="CD88" s="848"/>
      <c r="CE88" s="848"/>
      <c r="CF88" s="848"/>
      <c r="CG88" s="853"/>
      <c r="CH88" s="850"/>
      <c r="CI88" s="851"/>
      <c r="CJ88" s="851"/>
      <c r="CK88" s="851"/>
      <c r="CL88" s="852"/>
      <c r="CM88" s="850"/>
      <c r="CN88" s="851"/>
      <c r="CO88" s="851"/>
      <c r="CP88" s="851"/>
      <c r="CQ88" s="852"/>
      <c r="CR88" s="850"/>
      <c r="CS88" s="851"/>
      <c r="CT88" s="851"/>
      <c r="CU88" s="851"/>
      <c r="CV88" s="852"/>
      <c r="CW88" s="850"/>
      <c r="CX88" s="851"/>
      <c r="CY88" s="851"/>
      <c r="CZ88" s="851"/>
      <c r="DA88" s="852"/>
      <c r="DB88" s="850"/>
      <c r="DC88" s="851"/>
      <c r="DD88" s="851"/>
      <c r="DE88" s="851"/>
      <c r="DF88" s="852"/>
      <c r="DG88" s="850"/>
      <c r="DH88" s="851"/>
      <c r="DI88" s="851"/>
      <c r="DJ88" s="851"/>
      <c r="DK88" s="852"/>
      <c r="DL88" s="850"/>
      <c r="DM88" s="851"/>
      <c r="DN88" s="851"/>
      <c r="DO88" s="851"/>
      <c r="DP88" s="852"/>
      <c r="DQ88" s="850"/>
      <c r="DR88" s="851"/>
      <c r="DS88" s="851"/>
      <c r="DT88" s="851"/>
      <c r="DU88" s="852"/>
      <c r="DV88" s="847"/>
      <c r="DW88" s="848"/>
      <c r="DX88" s="848"/>
      <c r="DY88" s="848"/>
      <c r="DZ88" s="849"/>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7"/>
      <c r="BT89" s="848"/>
      <c r="BU89" s="848"/>
      <c r="BV89" s="848"/>
      <c r="BW89" s="848"/>
      <c r="BX89" s="848"/>
      <c r="BY89" s="848"/>
      <c r="BZ89" s="848"/>
      <c r="CA89" s="848"/>
      <c r="CB89" s="848"/>
      <c r="CC89" s="848"/>
      <c r="CD89" s="848"/>
      <c r="CE89" s="848"/>
      <c r="CF89" s="848"/>
      <c r="CG89" s="853"/>
      <c r="CH89" s="850"/>
      <c r="CI89" s="851"/>
      <c r="CJ89" s="851"/>
      <c r="CK89" s="851"/>
      <c r="CL89" s="852"/>
      <c r="CM89" s="850"/>
      <c r="CN89" s="851"/>
      <c r="CO89" s="851"/>
      <c r="CP89" s="851"/>
      <c r="CQ89" s="852"/>
      <c r="CR89" s="850"/>
      <c r="CS89" s="851"/>
      <c r="CT89" s="851"/>
      <c r="CU89" s="851"/>
      <c r="CV89" s="852"/>
      <c r="CW89" s="850"/>
      <c r="CX89" s="851"/>
      <c r="CY89" s="851"/>
      <c r="CZ89" s="851"/>
      <c r="DA89" s="852"/>
      <c r="DB89" s="850"/>
      <c r="DC89" s="851"/>
      <c r="DD89" s="851"/>
      <c r="DE89" s="851"/>
      <c r="DF89" s="852"/>
      <c r="DG89" s="850"/>
      <c r="DH89" s="851"/>
      <c r="DI89" s="851"/>
      <c r="DJ89" s="851"/>
      <c r="DK89" s="852"/>
      <c r="DL89" s="850"/>
      <c r="DM89" s="851"/>
      <c r="DN89" s="851"/>
      <c r="DO89" s="851"/>
      <c r="DP89" s="852"/>
      <c r="DQ89" s="850"/>
      <c r="DR89" s="851"/>
      <c r="DS89" s="851"/>
      <c r="DT89" s="851"/>
      <c r="DU89" s="852"/>
      <c r="DV89" s="847"/>
      <c r="DW89" s="848"/>
      <c r="DX89" s="848"/>
      <c r="DY89" s="848"/>
      <c r="DZ89" s="849"/>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7"/>
      <c r="BT90" s="848"/>
      <c r="BU90" s="848"/>
      <c r="BV90" s="848"/>
      <c r="BW90" s="848"/>
      <c r="BX90" s="848"/>
      <c r="BY90" s="848"/>
      <c r="BZ90" s="848"/>
      <c r="CA90" s="848"/>
      <c r="CB90" s="848"/>
      <c r="CC90" s="848"/>
      <c r="CD90" s="848"/>
      <c r="CE90" s="848"/>
      <c r="CF90" s="848"/>
      <c r="CG90" s="853"/>
      <c r="CH90" s="850"/>
      <c r="CI90" s="851"/>
      <c r="CJ90" s="851"/>
      <c r="CK90" s="851"/>
      <c r="CL90" s="852"/>
      <c r="CM90" s="850"/>
      <c r="CN90" s="851"/>
      <c r="CO90" s="851"/>
      <c r="CP90" s="851"/>
      <c r="CQ90" s="852"/>
      <c r="CR90" s="850"/>
      <c r="CS90" s="851"/>
      <c r="CT90" s="851"/>
      <c r="CU90" s="851"/>
      <c r="CV90" s="852"/>
      <c r="CW90" s="850"/>
      <c r="CX90" s="851"/>
      <c r="CY90" s="851"/>
      <c r="CZ90" s="851"/>
      <c r="DA90" s="852"/>
      <c r="DB90" s="850"/>
      <c r="DC90" s="851"/>
      <c r="DD90" s="851"/>
      <c r="DE90" s="851"/>
      <c r="DF90" s="852"/>
      <c r="DG90" s="850"/>
      <c r="DH90" s="851"/>
      <c r="DI90" s="851"/>
      <c r="DJ90" s="851"/>
      <c r="DK90" s="852"/>
      <c r="DL90" s="850"/>
      <c r="DM90" s="851"/>
      <c r="DN90" s="851"/>
      <c r="DO90" s="851"/>
      <c r="DP90" s="852"/>
      <c r="DQ90" s="850"/>
      <c r="DR90" s="851"/>
      <c r="DS90" s="851"/>
      <c r="DT90" s="851"/>
      <c r="DU90" s="852"/>
      <c r="DV90" s="847"/>
      <c r="DW90" s="848"/>
      <c r="DX90" s="848"/>
      <c r="DY90" s="848"/>
      <c r="DZ90" s="849"/>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7"/>
      <c r="BT91" s="848"/>
      <c r="BU91" s="848"/>
      <c r="BV91" s="848"/>
      <c r="BW91" s="848"/>
      <c r="BX91" s="848"/>
      <c r="BY91" s="848"/>
      <c r="BZ91" s="848"/>
      <c r="CA91" s="848"/>
      <c r="CB91" s="848"/>
      <c r="CC91" s="848"/>
      <c r="CD91" s="848"/>
      <c r="CE91" s="848"/>
      <c r="CF91" s="848"/>
      <c r="CG91" s="853"/>
      <c r="CH91" s="850"/>
      <c r="CI91" s="851"/>
      <c r="CJ91" s="851"/>
      <c r="CK91" s="851"/>
      <c r="CL91" s="852"/>
      <c r="CM91" s="850"/>
      <c r="CN91" s="851"/>
      <c r="CO91" s="851"/>
      <c r="CP91" s="851"/>
      <c r="CQ91" s="852"/>
      <c r="CR91" s="850"/>
      <c r="CS91" s="851"/>
      <c r="CT91" s="851"/>
      <c r="CU91" s="851"/>
      <c r="CV91" s="852"/>
      <c r="CW91" s="850"/>
      <c r="CX91" s="851"/>
      <c r="CY91" s="851"/>
      <c r="CZ91" s="851"/>
      <c r="DA91" s="852"/>
      <c r="DB91" s="850"/>
      <c r="DC91" s="851"/>
      <c r="DD91" s="851"/>
      <c r="DE91" s="851"/>
      <c r="DF91" s="852"/>
      <c r="DG91" s="850"/>
      <c r="DH91" s="851"/>
      <c r="DI91" s="851"/>
      <c r="DJ91" s="851"/>
      <c r="DK91" s="852"/>
      <c r="DL91" s="850"/>
      <c r="DM91" s="851"/>
      <c r="DN91" s="851"/>
      <c r="DO91" s="851"/>
      <c r="DP91" s="852"/>
      <c r="DQ91" s="850"/>
      <c r="DR91" s="851"/>
      <c r="DS91" s="851"/>
      <c r="DT91" s="851"/>
      <c r="DU91" s="852"/>
      <c r="DV91" s="847"/>
      <c r="DW91" s="848"/>
      <c r="DX91" s="848"/>
      <c r="DY91" s="848"/>
      <c r="DZ91" s="849"/>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7"/>
      <c r="BT92" s="848"/>
      <c r="BU92" s="848"/>
      <c r="BV92" s="848"/>
      <c r="BW92" s="848"/>
      <c r="BX92" s="848"/>
      <c r="BY92" s="848"/>
      <c r="BZ92" s="848"/>
      <c r="CA92" s="848"/>
      <c r="CB92" s="848"/>
      <c r="CC92" s="848"/>
      <c r="CD92" s="848"/>
      <c r="CE92" s="848"/>
      <c r="CF92" s="848"/>
      <c r="CG92" s="853"/>
      <c r="CH92" s="850"/>
      <c r="CI92" s="851"/>
      <c r="CJ92" s="851"/>
      <c r="CK92" s="851"/>
      <c r="CL92" s="852"/>
      <c r="CM92" s="850"/>
      <c r="CN92" s="851"/>
      <c r="CO92" s="851"/>
      <c r="CP92" s="851"/>
      <c r="CQ92" s="852"/>
      <c r="CR92" s="850"/>
      <c r="CS92" s="851"/>
      <c r="CT92" s="851"/>
      <c r="CU92" s="851"/>
      <c r="CV92" s="852"/>
      <c r="CW92" s="850"/>
      <c r="CX92" s="851"/>
      <c r="CY92" s="851"/>
      <c r="CZ92" s="851"/>
      <c r="DA92" s="852"/>
      <c r="DB92" s="850"/>
      <c r="DC92" s="851"/>
      <c r="DD92" s="851"/>
      <c r="DE92" s="851"/>
      <c r="DF92" s="852"/>
      <c r="DG92" s="850"/>
      <c r="DH92" s="851"/>
      <c r="DI92" s="851"/>
      <c r="DJ92" s="851"/>
      <c r="DK92" s="852"/>
      <c r="DL92" s="850"/>
      <c r="DM92" s="851"/>
      <c r="DN92" s="851"/>
      <c r="DO92" s="851"/>
      <c r="DP92" s="852"/>
      <c r="DQ92" s="850"/>
      <c r="DR92" s="851"/>
      <c r="DS92" s="851"/>
      <c r="DT92" s="851"/>
      <c r="DU92" s="852"/>
      <c r="DV92" s="847"/>
      <c r="DW92" s="848"/>
      <c r="DX92" s="848"/>
      <c r="DY92" s="848"/>
      <c r="DZ92" s="849"/>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7"/>
      <c r="BT93" s="848"/>
      <c r="BU93" s="848"/>
      <c r="BV93" s="848"/>
      <c r="BW93" s="848"/>
      <c r="BX93" s="848"/>
      <c r="BY93" s="848"/>
      <c r="BZ93" s="848"/>
      <c r="CA93" s="848"/>
      <c r="CB93" s="848"/>
      <c r="CC93" s="848"/>
      <c r="CD93" s="848"/>
      <c r="CE93" s="848"/>
      <c r="CF93" s="848"/>
      <c r="CG93" s="853"/>
      <c r="CH93" s="850"/>
      <c r="CI93" s="851"/>
      <c r="CJ93" s="851"/>
      <c r="CK93" s="851"/>
      <c r="CL93" s="852"/>
      <c r="CM93" s="850"/>
      <c r="CN93" s="851"/>
      <c r="CO93" s="851"/>
      <c r="CP93" s="851"/>
      <c r="CQ93" s="852"/>
      <c r="CR93" s="850"/>
      <c r="CS93" s="851"/>
      <c r="CT93" s="851"/>
      <c r="CU93" s="851"/>
      <c r="CV93" s="852"/>
      <c r="CW93" s="850"/>
      <c r="CX93" s="851"/>
      <c r="CY93" s="851"/>
      <c r="CZ93" s="851"/>
      <c r="DA93" s="852"/>
      <c r="DB93" s="850"/>
      <c r="DC93" s="851"/>
      <c r="DD93" s="851"/>
      <c r="DE93" s="851"/>
      <c r="DF93" s="852"/>
      <c r="DG93" s="850"/>
      <c r="DH93" s="851"/>
      <c r="DI93" s="851"/>
      <c r="DJ93" s="851"/>
      <c r="DK93" s="852"/>
      <c r="DL93" s="850"/>
      <c r="DM93" s="851"/>
      <c r="DN93" s="851"/>
      <c r="DO93" s="851"/>
      <c r="DP93" s="852"/>
      <c r="DQ93" s="850"/>
      <c r="DR93" s="851"/>
      <c r="DS93" s="851"/>
      <c r="DT93" s="851"/>
      <c r="DU93" s="852"/>
      <c r="DV93" s="847"/>
      <c r="DW93" s="848"/>
      <c r="DX93" s="848"/>
      <c r="DY93" s="848"/>
      <c r="DZ93" s="849"/>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7"/>
      <c r="BT94" s="848"/>
      <c r="BU94" s="848"/>
      <c r="BV94" s="848"/>
      <c r="BW94" s="848"/>
      <c r="BX94" s="848"/>
      <c r="BY94" s="848"/>
      <c r="BZ94" s="848"/>
      <c r="CA94" s="848"/>
      <c r="CB94" s="848"/>
      <c r="CC94" s="848"/>
      <c r="CD94" s="848"/>
      <c r="CE94" s="848"/>
      <c r="CF94" s="848"/>
      <c r="CG94" s="853"/>
      <c r="CH94" s="850"/>
      <c r="CI94" s="851"/>
      <c r="CJ94" s="851"/>
      <c r="CK94" s="851"/>
      <c r="CL94" s="852"/>
      <c r="CM94" s="850"/>
      <c r="CN94" s="851"/>
      <c r="CO94" s="851"/>
      <c r="CP94" s="851"/>
      <c r="CQ94" s="852"/>
      <c r="CR94" s="850"/>
      <c r="CS94" s="851"/>
      <c r="CT94" s="851"/>
      <c r="CU94" s="851"/>
      <c r="CV94" s="852"/>
      <c r="CW94" s="850"/>
      <c r="CX94" s="851"/>
      <c r="CY94" s="851"/>
      <c r="CZ94" s="851"/>
      <c r="DA94" s="852"/>
      <c r="DB94" s="850"/>
      <c r="DC94" s="851"/>
      <c r="DD94" s="851"/>
      <c r="DE94" s="851"/>
      <c r="DF94" s="852"/>
      <c r="DG94" s="850"/>
      <c r="DH94" s="851"/>
      <c r="DI94" s="851"/>
      <c r="DJ94" s="851"/>
      <c r="DK94" s="852"/>
      <c r="DL94" s="850"/>
      <c r="DM94" s="851"/>
      <c r="DN94" s="851"/>
      <c r="DO94" s="851"/>
      <c r="DP94" s="852"/>
      <c r="DQ94" s="850"/>
      <c r="DR94" s="851"/>
      <c r="DS94" s="851"/>
      <c r="DT94" s="851"/>
      <c r="DU94" s="852"/>
      <c r="DV94" s="847"/>
      <c r="DW94" s="848"/>
      <c r="DX94" s="848"/>
      <c r="DY94" s="848"/>
      <c r="DZ94" s="849"/>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7"/>
      <c r="BT95" s="848"/>
      <c r="BU95" s="848"/>
      <c r="BV95" s="848"/>
      <c r="BW95" s="848"/>
      <c r="BX95" s="848"/>
      <c r="BY95" s="848"/>
      <c r="BZ95" s="848"/>
      <c r="CA95" s="848"/>
      <c r="CB95" s="848"/>
      <c r="CC95" s="848"/>
      <c r="CD95" s="848"/>
      <c r="CE95" s="848"/>
      <c r="CF95" s="848"/>
      <c r="CG95" s="853"/>
      <c r="CH95" s="850"/>
      <c r="CI95" s="851"/>
      <c r="CJ95" s="851"/>
      <c r="CK95" s="851"/>
      <c r="CL95" s="852"/>
      <c r="CM95" s="850"/>
      <c r="CN95" s="851"/>
      <c r="CO95" s="851"/>
      <c r="CP95" s="851"/>
      <c r="CQ95" s="852"/>
      <c r="CR95" s="850"/>
      <c r="CS95" s="851"/>
      <c r="CT95" s="851"/>
      <c r="CU95" s="851"/>
      <c r="CV95" s="852"/>
      <c r="CW95" s="850"/>
      <c r="CX95" s="851"/>
      <c r="CY95" s="851"/>
      <c r="CZ95" s="851"/>
      <c r="DA95" s="852"/>
      <c r="DB95" s="850"/>
      <c r="DC95" s="851"/>
      <c r="DD95" s="851"/>
      <c r="DE95" s="851"/>
      <c r="DF95" s="852"/>
      <c r="DG95" s="850"/>
      <c r="DH95" s="851"/>
      <c r="DI95" s="851"/>
      <c r="DJ95" s="851"/>
      <c r="DK95" s="852"/>
      <c r="DL95" s="850"/>
      <c r="DM95" s="851"/>
      <c r="DN95" s="851"/>
      <c r="DO95" s="851"/>
      <c r="DP95" s="852"/>
      <c r="DQ95" s="850"/>
      <c r="DR95" s="851"/>
      <c r="DS95" s="851"/>
      <c r="DT95" s="851"/>
      <c r="DU95" s="852"/>
      <c r="DV95" s="847"/>
      <c r="DW95" s="848"/>
      <c r="DX95" s="848"/>
      <c r="DY95" s="848"/>
      <c r="DZ95" s="849"/>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7"/>
      <c r="BT96" s="848"/>
      <c r="BU96" s="848"/>
      <c r="BV96" s="848"/>
      <c r="BW96" s="848"/>
      <c r="BX96" s="848"/>
      <c r="BY96" s="848"/>
      <c r="BZ96" s="848"/>
      <c r="CA96" s="848"/>
      <c r="CB96" s="848"/>
      <c r="CC96" s="848"/>
      <c r="CD96" s="848"/>
      <c r="CE96" s="848"/>
      <c r="CF96" s="848"/>
      <c r="CG96" s="853"/>
      <c r="CH96" s="850"/>
      <c r="CI96" s="851"/>
      <c r="CJ96" s="851"/>
      <c r="CK96" s="851"/>
      <c r="CL96" s="852"/>
      <c r="CM96" s="850"/>
      <c r="CN96" s="851"/>
      <c r="CO96" s="851"/>
      <c r="CP96" s="851"/>
      <c r="CQ96" s="852"/>
      <c r="CR96" s="850"/>
      <c r="CS96" s="851"/>
      <c r="CT96" s="851"/>
      <c r="CU96" s="851"/>
      <c r="CV96" s="852"/>
      <c r="CW96" s="850"/>
      <c r="CX96" s="851"/>
      <c r="CY96" s="851"/>
      <c r="CZ96" s="851"/>
      <c r="DA96" s="852"/>
      <c r="DB96" s="850"/>
      <c r="DC96" s="851"/>
      <c r="DD96" s="851"/>
      <c r="DE96" s="851"/>
      <c r="DF96" s="852"/>
      <c r="DG96" s="850"/>
      <c r="DH96" s="851"/>
      <c r="DI96" s="851"/>
      <c r="DJ96" s="851"/>
      <c r="DK96" s="852"/>
      <c r="DL96" s="850"/>
      <c r="DM96" s="851"/>
      <c r="DN96" s="851"/>
      <c r="DO96" s="851"/>
      <c r="DP96" s="852"/>
      <c r="DQ96" s="850"/>
      <c r="DR96" s="851"/>
      <c r="DS96" s="851"/>
      <c r="DT96" s="851"/>
      <c r="DU96" s="852"/>
      <c r="DV96" s="847"/>
      <c r="DW96" s="848"/>
      <c r="DX96" s="848"/>
      <c r="DY96" s="848"/>
      <c r="DZ96" s="849"/>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7"/>
      <c r="BT97" s="848"/>
      <c r="BU97" s="848"/>
      <c r="BV97" s="848"/>
      <c r="BW97" s="848"/>
      <c r="BX97" s="848"/>
      <c r="BY97" s="848"/>
      <c r="BZ97" s="848"/>
      <c r="CA97" s="848"/>
      <c r="CB97" s="848"/>
      <c r="CC97" s="848"/>
      <c r="CD97" s="848"/>
      <c r="CE97" s="848"/>
      <c r="CF97" s="848"/>
      <c r="CG97" s="853"/>
      <c r="CH97" s="850"/>
      <c r="CI97" s="851"/>
      <c r="CJ97" s="851"/>
      <c r="CK97" s="851"/>
      <c r="CL97" s="852"/>
      <c r="CM97" s="850"/>
      <c r="CN97" s="851"/>
      <c r="CO97" s="851"/>
      <c r="CP97" s="851"/>
      <c r="CQ97" s="852"/>
      <c r="CR97" s="850"/>
      <c r="CS97" s="851"/>
      <c r="CT97" s="851"/>
      <c r="CU97" s="851"/>
      <c r="CV97" s="852"/>
      <c r="CW97" s="850"/>
      <c r="CX97" s="851"/>
      <c r="CY97" s="851"/>
      <c r="CZ97" s="851"/>
      <c r="DA97" s="852"/>
      <c r="DB97" s="850"/>
      <c r="DC97" s="851"/>
      <c r="DD97" s="851"/>
      <c r="DE97" s="851"/>
      <c r="DF97" s="852"/>
      <c r="DG97" s="850"/>
      <c r="DH97" s="851"/>
      <c r="DI97" s="851"/>
      <c r="DJ97" s="851"/>
      <c r="DK97" s="852"/>
      <c r="DL97" s="850"/>
      <c r="DM97" s="851"/>
      <c r="DN97" s="851"/>
      <c r="DO97" s="851"/>
      <c r="DP97" s="852"/>
      <c r="DQ97" s="850"/>
      <c r="DR97" s="851"/>
      <c r="DS97" s="851"/>
      <c r="DT97" s="851"/>
      <c r="DU97" s="852"/>
      <c r="DV97" s="847"/>
      <c r="DW97" s="848"/>
      <c r="DX97" s="848"/>
      <c r="DY97" s="848"/>
      <c r="DZ97" s="849"/>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7"/>
      <c r="BT98" s="848"/>
      <c r="BU98" s="848"/>
      <c r="BV98" s="848"/>
      <c r="BW98" s="848"/>
      <c r="BX98" s="848"/>
      <c r="BY98" s="848"/>
      <c r="BZ98" s="848"/>
      <c r="CA98" s="848"/>
      <c r="CB98" s="848"/>
      <c r="CC98" s="848"/>
      <c r="CD98" s="848"/>
      <c r="CE98" s="848"/>
      <c r="CF98" s="848"/>
      <c r="CG98" s="853"/>
      <c r="CH98" s="850"/>
      <c r="CI98" s="851"/>
      <c r="CJ98" s="851"/>
      <c r="CK98" s="851"/>
      <c r="CL98" s="852"/>
      <c r="CM98" s="850"/>
      <c r="CN98" s="851"/>
      <c r="CO98" s="851"/>
      <c r="CP98" s="851"/>
      <c r="CQ98" s="852"/>
      <c r="CR98" s="850"/>
      <c r="CS98" s="851"/>
      <c r="CT98" s="851"/>
      <c r="CU98" s="851"/>
      <c r="CV98" s="852"/>
      <c r="CW98" s="850"/>
      <c r="CX98" s="851"/>
      <c r="CY98" s="851"/>
      <c r="CZ98" s="851"/>
      <c r="DA98" s="852"/>
      <c r="DB98" s="850"/>
      <c r="DC98" s="851"/>
      <c r="DD98" s="851"/>
      <c r="DE98" s="851"/>
      <c r="DF98" s="852"/>
      <c r="DG98" s="850"/>
      <c r="DH98" s="851"/>
      <c r="DI98" s="851"/>
      <c r="DJ98" s="851"/>
      <c r="DK98" s="852"/>
      <c r="DL98" s="850"/>
      <c r="DM98" s="851"/>
      <c r="DN98" s="851"/>
      <c r="DO98" s="851"/>
      <c r="DP98" s="852"/>
      <c r="DQ98" s="850"/>
      <c r="DR98" s="851"/>
      <c r="DS98" s="851"/>
      <c r="DT98" s="851"/>
      <c r="DU98" s="852"/>
      <c r="DV98" s="847"/>
      <c r="DW98" s="848"/>
      <c r="DX98" s="848"/>
      <c r="DY98" s="848"/>
      <c r="DZ98" s="849"/>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7"/>
      <c r="BT99" s="848"/>
      <c r="BU99" s="848"/>
      <c r="BV99" s="848"/>
      <c r="BW99" s="848"/>
      <c r="BX99" s="848"/>
      <c r="BY99" s="848"/>
      <c r="BZ99" s="848"/>
      <c r="CA99" s="848"/>
      <c r="CB99" s="848"/>
      <c r="CC99" s="848"/>
      <c r="CD99" s="848"/>
      <c r="CE99" s="848"/>
      <c r="CF99" s="848"/>
      <c r="CG99" s="853"/>
      <c r="CH99" s="850"/>
      <c r="CI99" s="851"/>
      <c r="CJ99" s="851"/>
      <c r="CK99" s="851"/>
      <c r="CL99" s="852"/>
      <c r="CM99" s="850"/>
      <c r="CN99" s="851"/>
      <c r="CO99" s="851"/>
      <c r="CP99" s="851"/>
      <c r="CQ99" s="852"/>
      <c r="CR99" s="850"/>
      <c r="CS99" s="851"/>
      <c r="CT99" s="851"/>
      <c r="CU99" s="851"/>
      <c r="CV99" s="852"/>
      <c r="CW99" s="850"/>
      <c r="CX99" s="851"/>
      <c r="CY99" s="851"/>
      <c r="CZ99" s="851"/>
      <c r="DA99" s="852"/>
      <c r="DB99" s="850"/>
      <c r="DC99" s="851"/>
      <c r="DD99" s="851"/>
      <c r="DE99" s="851"/>
      <c r="DF99" s="852"/>
      <c r="DG99" s="850"/>
      <c r="DH99" s="851"/>
      <c r="DI99" s="851"/>
      <c r="DJ99" s="851"/>
      <c r="DK99" s="852"/>
      <c r="DL99" s="850"/>
      <c r="DM99" s="851"/>
      <c r="DN99" s="851"/>
      <c r="DO99" s="851"/>
      <c r="DP99" s="852"/>
      <c r="DQ99" s="850"/>
      <c r="DR99" s="851"/>
      <c r="DS99" s="851"/>
      <c r="DT99" s="851"/>
      <c r="DU99" s="852"/>
      <c r="DV99" s="847"/>
      <c r="DW99" s="848"/>
      <c r="DX99" s="848"/>
      <c r="DY99" s="848"/>
      <c r="DZ99" s="849"/>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7"/>
      <c r="BT100" s="848"/>
      <c r="BU100" s="848"/>
      <c r="BV100" s="848"/>
      <c r="BW100" s="848"/>
      <c r="BX100" s="848"/>
      <c r="BY100" s="848"/>
      <c r="BZ100" s="848"/>
      <c r="CA100" s="848"/>
      <c r="CB100" s="848"/>
      <c r="CC100" s="848"/>
      <c r="CD100" s="848"/>
      <c r="CE100" s="848"/>
      <c r="CF100" s="848"/>
      <c r="CG100" s="853"/>
      <c r="CH100" s="850"/>
      <c r="CI100" s="851"/>
      <c r="CJ100" s="851"/>
      <c r="CK100" s="851"/>
      <c r="CL100" s="852"/>
      <c r="CM100" s="850"/>
      <c r="CN100" s="851"/>
      <c r="CO100" s="851"/>
      <c r="CP100" s="851"/>
      <c r="CQ100" s="852"/>
      <c r="CR100" s="850"/>
      <c r="CS100" s="851"/>
      <c r="CT100" s="851"/>
      <c r="CU100" s="851"/>
      <c r="CV100" s="852"/>
      <c r="CW100" s="850"/>
      <c r="CX100" s="851"/>
      <c r="CY100" s="851"/>
      <c r="CZ100" s="851"/>
      <c r="DA100" s="852"/>
      <c r="DB100" s="850"/>
      <c r="DC100" s="851"/>
      <c r="DD100" s="851"/>
      <c r="DE100" s="851"/>
      <c r="DF100" s="852"/>
      <c r="DG100" s="850"/>
      <c r="DH100" s="851"/>
      <c r="DI100" s="851"/>
      <c r="DJ100" s="851"/>
      <c r="DK100" s="852"/>
      <c r="DL100" s="850"/>
      <c r="DM100" s="851"/>
      <c r="DN100" s="851"/>
      <c r="DO100" s="851"/>
      <c r="DP100" s="852"/>
      <c r="DQ100" s="850"/>
      <c r="DR100" s="851"/>
      <c r="DS100" s="851"/>
      <c r="DT100" s="851"/>
      <c r="DU100" s="852"/>
      <c r="DV100" s="847"/>
      <c r="DW100" s="848"/>
      <c r="DX100" s="848"/>
      <c r="DY100" s="848"/>
      <c r="DZ100" s="849"/>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7"/>
      <c r="BT101" s="848"/>
      <c r="BU101" s="848"/>
      <c r="BV101" s="848"/>
      <c r="BW101" s="848"/>
      <c r="BX101" s="848"/>
      <c r="BY101" s="848"/>
      <c r="BZ101" s="848"/>
      <c r="CA101" s="848"/>
      <c r="CB101" s="848"/>
      <c r="CC101" s="848"/>
      <c r="CD101" s="848"/>
      <c r="CE101" s="848"/>
      <c r="CF101" s="848"/>
      <c r="CG101" s="853"/>
      <c r="CH101" s="850"/>
      <c r="CI101" s="851"/>
      <c r="CJ101" s="851"/>
      <c r="CK101" s="851"/>
      <c r="CL101" s="852"/>
      <c r="CM101" s="850"/>
      <c r="CN101" s="851"/>
      <c r="CO101" s="851"/>
      <c r="CP101" s="851"/>
      <c r="CQ101" s="852"/>
      <c r="CR101" s="850"/>
      <c r="CS101" s="851"/>
      <c r="CT101" s="851"/>
      <c r="CU101" s="851"/>
      <c r="CV101" s="852"/>
      <c r="CW101" s="850"/>
      <c r="CX101" s="851"/>
      <c r="CY101" s="851"/>
      <c r="CZ101" s="851"/>
      <c r="DA101" s="852"/>
      <c r="DB101" s="850"/>
      <c r="DC101" s="851"/>
      <c r="DD101" s="851"/>
      <c r="DE101" s="851"/>
      <c r="DF101" s="852"/>
      <c r="DG101" s="850"/>
      <c r="DH101" s="851"/>
      <c r="DI101" s="851"/>
      <c r="DJ101" s="851"/>
      <c r="DK101" s="852"/>
      <c r="DL101" s="850"/>
      <c r="DM101" s="851"/>
      <c r="DN101" s="851"/>
      <c r="DO101" s="851"/>
      <c r="DP101" s="852"/>
      <c r="DQ101" s="850"/>
      <c r="DR101" s="851"/>
      <c r="DS101" s="851"/>
      <c r="DT101" s="851"/>
      <c r="DU101" s="852"/>
      <c r="DV101" s="847"/>
      <c r="DW101" s="848"/>
      <c r="DX101" s="848"/>
      <c r="DY101" s="848"/>
      <c r="DZ101" s="849"/>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9" t="s">
        <v>401</v>
      </c>
      <c r="BS102" s="780"/>
      <c r="BT102" s="780"/>
      <c r="BU102" s="780"/>
      <c r="BV102" s="780"/>
      <c r="BW102" s="780"/>
      <c r="BX102" s="780"/>
      <c r="BY102" s="780"/>
      <c r="BZ102" s="780"/>
      <c r="CA102" s="780"/>
      <c r="CB102" s="780"/>
      <c r="CC102" s="780"/>
      <c r="CD102" s="780"/>
      <c r="CE102" s="780"/>
      <c r="CF102" s="780"/>
      <c r="CG102" s="781"/>
      <c r="CH102" s="873"/>
      <c r="CI102" s="874"/>
      <c r="CJ102" s="874"/>
      <c r="CK102" s="874"/>
      <c r="CL102" s="875"/>
      <c r="CM102" s="873"/>
      <c r="CN102" s="874"/>
      <c r="CO102" s="874"/>
      <c r="CP102" s="874"/>
      <c r="CQ102" s="875"/>
      <c r="CR102" s="876">
        <v>50</v>
      </c>
      <c r="CS102" s="840"/>
      <c r="CT102" s="840"/>
      <c r="CU102" s="840"/>
      <c r="CV102" s="877"/>
      <c r="CW102" s="876">
        <v>55</v>
      </c>
      <c r="CX102" s="840"/>
      <c r="CY102" s="840"/>
      <c r="CZ102" s="840"/>
      <c r="DA102" s="877"/>
      <c r="DB102" s="876"/>
      <c r="DC102" s="840"/>
      <c r="DD102" s="840"/>
      <c r="DE102" s="840"/>
      <c r="DF102" s="877"/>
      <c r="DG102" s="876"/>
      <c r="DH102" s="840"/>
      <c r="DI102" s="840"/>
      <c r="DJ102" s="840"/>
      <c r="DK102" s="877"/>
      <c r="DL102" s="876"/>
      <c r="DM102" s="840"/>
      <c r="DN102" s="840"/>
      <c r="DO102" s="840"/>
      <c r="DP102" s="877"/>
      <c r="DQ102" s="876"/>
      <c r="DR102" s="840"/>
      <c r="DS102" s="840"/>
      <c r="DT102" s="840"/>
      <c r="DU102" s="877"/>
      <c r="DV102" s="779"/>
      <c r="DW102" s="780"/>
      <c r="DX102" s="780"/>
      <c r="DY102" s="780"/>
      <c r="DZ102" s="900"/>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1" t="s">
        <v>402</v>
      </c>
      <c r="BR103" s="901"/>
      <c r="BS103" s="901"/>
      <c r="BT103" s="901"/>
      <c r="BU103" s="901"/>
      <c r="BV103" s="901"/>
      <c r="BW103" s="901"/>
      <c r="BX103" s="901"/>
      <c r="BY103" s="901"/>
      <c r="BZ103" s="901"/>
      <c r="CA103" s="901"/>
      <c r="CB103" s="901"/>
      <c r="CC103" s="901"/>
      <c r="CD103" s="901"/>
      <c r="CE103" s="901"/>
      <c r="CF103" s="901"/>
      <c r="CG103" s="901"/>
      <c r="CH103" s="901"/>
      <c r="CI103" s="901"/>
      <c r="CJ103" s="901"/>
      <c r="CK103" s="901"/>
      <c r="CL103" s="901"/>
      <c r="CM103" s="901"/>
      <c r="CN103" s="901"/>
      <c r="CO103" s="901"/>
      <c r="CP103" s="901"/>
      <c r="CQ103" s="901"/>
      <c r="CR103" s="901"/>
      <c r="CS103" s="901"/>
      <c r="CT103" s="901"/>
      <c r="CU103" s="901"/>
      <c r="CV103" s="901"/>
      <c r="CW103" s="901"/>
      <c r="CX103" s="901"/>
      <c r="CY103" s="901"/>
      <c r="CZ103" s="901"/>
      <c r="DA103" s="901"/>
      <c r="DB103" s="901"/>
      <c r="DC103" s="901"/>
      <c r="DD103" s="901"/>
      <c r="DE103" s="901"/>
      <c r="DF103" s="901"/>
      <c r="DG103" s="901"/>
      <c r="DH103" s="901"/>
      <c r="DI103" s="901"/>
      <c r="DJ103" s="901"/>
      <c r="DK103" s="901"/>
      <c r="DL103" s="901"/>
      <c r="DM103" s="901"/>
      <c r="DN103" s="901"/>
      <c r="DO103" s="901"/>
      <c r="DP103" s="901"/>
      <c r="DQ103" s="901"/>
      <c r="DR103" s="901"/>
      <c r="DS103" s="901"/>
      <c r="DT103" s="901"/>
      <c r="DU103" s="901"/>
      <c r="DV103" s="901"/>
      <c r="DW103" s="901"/>
      <c r="DX103" s="901"/>
      <c r="DY103" s="901"/>
      <c r="DZ103" s="901"/>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2" t="s">
        <v>403</v>
      </c>
      <c r="BR104" s="902"/>
      <c r="BS104" s="902"/>
      <c r="BT104" s="902"/>
      <c r="BU104" s="902"/>
      <c r="BV104" s="902"/>
      <c r="BW104" s="902"/>
      <c r="BX104" s="902"/>
      <c r="BY104" s="902"/>
      <c r="BZ104" s="902"/>
      <c r="CA104" s="902"/>
      <c r="CB104" s="902"/>
      <c r="CC104" s="902"/>
      <c r="CD104" s="902"/>
      <c r="CE104" s="902"/>
      <c r="CF104" s="902"/>
      <c r="CG104" s="902"/>
      <c r="CH104" s="902"/>
      <c r="CI104" s="902"/>
      <c r="CJ104" s="902"/>
      <c r="CK104" s="902"/>
      <c r="CL104" s="902"/>
      <c r="CM104" s="902"/>
      <c r="CN104" s="902"/>
      <c r="CO104" s="902"/>
      <c r="CP104" s="902"/>
      <c r="CQ104" s="902"/>
      <c r="CR104" s="902"/>
      <c r="CS104" s="902"/>
      <c r="CT104" s="902"/>
      <c r="CU104" s="902"/>
      <c r="CV104" s="902"/>
      <c r="CW104" s="902"/>
      <c r="CX104" s="902"/>
      <c r="CY104" s="902"/>
      <c r="CZ104" s="902"/>
      <c r="DA104" s="902"/>
      <c r="DB104" s="902"/>
      <c r="DC104" s="902"/>
      <c r="DD104" s="902"/>
      <c r="DE104" s="902"/>
      <c r="DF104" s="902"/>
      <c r="DG104" s="902"/>
      <c r="DH104" s="902"/>
      <c r="DI104" s="902"/>
      <c r="DJ104" s="902"/>
      <c r="DK104" s="902"/>
      <c r="DL104" s="902"/>
      <c r="DM104" s="902"/>
      <c r="DN104" s="902"/>
      <c r="DO104" s="902"/>
      <c r="DP104" s="902"/>
      <c r="DQ104" s="902"/>
      <c r="DR104" s="902"/>
      <c r="DS104" s="902"/>
      <c r="DT104" s="902"/>
      <c r="DU104" s="902"/>
      <c r="DV104" s="902"/>
      <c r="DW104" s="902"/>
      <c r="DX104" s="902"/>
      <c r="DY104" s="902"/>
      <c r="DZ104" s="902"/>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3" t="s">
        <v>406</v>
      </c>
      <c r="B108" s="904"/>
      <c r="C108" s="904"/>
      <c r="D108" s="904"/>
      <c r="E108" s="904"/>
      <c r="F108" s="904"/>
      <c r="G108" s="904"/>
      <c r="H108" s="904"/>
      <c r="I108" s="904"/>
      <c r="J108" s="904"/>
      <c r="K108" s="904"/>
      <c r="L108" s="904"/>
      <c r="M108" s="904"/>
      <c r="N108" s="904"/>
      <c r="O108" s="904"/>
      <c r="P108" s="904"/>
      <c r="Q108" s="904"/>
      <c r="R108" s="904"/>
      <c r="S108" s="904"/>
      <c r="T108" s="904"/>
      <c r="U108" s="904"/>
      <c r="V108" s="904"/>
      <c r="W108" s="904"/>
      <c r="X108" s="904"/>
      <c r="Y108" s="904"/>
      <c r="Z108" s="904"/>
      <c r="AA108" s="904"/>
      <c r="AB108" s="904"/>
      <c r="AC108" s="904"/>
      <c r="AD108" s="904"/>
      <c r="AE108" s="904"/>
      <c r="AF108" s="904"/>
      <c r="AG108" s="904"/>
      <c r="AH108" s="904"/>
      <c r="AI108" s="904"/>
      <c r="AJ108" s="904"/>
      <c r="AK108" s="904"/>
      <c r="AL108" s="904"/>
      <c r="AM108" s="904"/>
      <c r="AN108" s="904"/>
      <c r="AO108" s="904"/>
      <c r="AP108" s="904"/>
      <c r="AQ108" s="904"/>
      <c r="AR108" s="904"/>
      <c r="AS108" s="904"/>
      <c r="AT108" s="905"/>
      <c r="AU108" s="903" t="s">
        <v>407</v>
      </c>
      <c r="AV108" s="904"/>
      <c r="AW108" s="904"/>
      <c r="AX108" s="904"/>
      <c r="AY108" s="904"/>
      <c r="AZ108" s="904"/>
      <c r="BA108" s="904"/>
      <c r="BB108" s="904"/>
      <c r="BC108" s="904"/>
      <c r="BD108" s="904"/>
      <c r="BE108" s="904"/>
      <c r="BF108" s="904"/>
      <c r="BG108" s="904"/>
      <c r="BH108" s="904"/>
      <c r="BI108" s="904"/>
      <c r="BJ108" s="904"/>
      <c r="BK108" s="904"/>
      <c r="BL108" s="904"/>
      <c r="BM108" s="904"/>
      <c r="BN108" s="904"/>
      <c r="BO108" s="904"/>
      <c r="BP108" s="904"/>
      <c r="BQ108" s="904"/>
      <c r="BR108" s="904"/>
      <c r="BS108" s="904"/>
      <c r="BT108" s="904"/>
      <c r="BU108" s="904"/>
      <c r="BV108" s="904"/>
      <c r="BW108" s="904"/>
      <c r="BX108" s="904"/>
      <c r="BY108" s="904"/>
      <c r="BZ108" s="904"/>
      <c r="CA108" s="904"/>
      <c r="CB108" s="904"/>
      <c r="CC108" s="904"/>
      <c r="CD108" s="904"/>
      <c r="CE108" s="904"/>
      <c r="CF108" s="904"/>
      <c r="CG108" s="904"/>
      <c r="CH108" s="904"/>
      <c r="CI108" s="904"/>
      <c r="CJ108" s="904"/>
      <c r="CK108" s="904"/>
      <c r="CL108" s="904"/>
      <c r="CM108" s="904"/>
      <c r="CN108" s="904"/>
      <c r="CO108" s="904"/>
      <c r="CP108" s="904"/>
      <c r="CQ108" s="904"/>
      <c r="CR108" s="904"/>
      <c r="CS108" s="904"/>
      <c r="CT108" s="904"/>
      <c r="CU108" s="904"/>
      <c r="CV108" s="904"/>
      <c r="CW108" s="904"/>
      <c r="CX108" s="904"/>
      <c r="CY108" s="904"/>
      <c r="CZ108" s="904"/>
      <c r="DA108" s="904"/>
      <c r="DB108" s="904"/>
      <c r="DC108" s="904"/>
      <c r="DD108" s="904"/>
      <c r="DE108" s="904"/>
      <c r="DF108" s="904"/>
      <c r="DG108" s="904"/>
      <c r="DH108" s="904"/>
      <c r="DI108" s="904"/>
      <c r="DJ108" s="904"/>
      <c r="DK108" s="904"/>
      <c r="DL108" s="904"/>
      <c r="DM108" s="904"/>
      <c r="DN108" s="904"/>
      <c r="DO108" s="904"/>
      <c r="DP108" s="904"/>
      <c r="DQ108" s="904"/>
      <c r="DR108" s="904"/>
      <c r="DS108" s="904"/>
      <c r="DT108" s="904"/>
      <c r="DU108" s="904"/>
      <c r="DV108" s="904"/>
      <c r="DW108" s="904"/>
      <c r="DX108" s="904"/>
      <c r="DY108" s="904"/>
      <c r="DZ108" s="905"/>
    </row>
    <row r="109" spans="1:131" s="212" customFormat="1" ht="26.25" customHeight="1" x14ac:dyDescent="0.2">
      <c r="A109" s="898" t="s">
        <v>408</v>
      </c>
      <c r="B109" s="879"/>
      <c r="C109" s="879"/>
      <c r="D109" s="879"/>
      <c r="E109" s="879"/>
      <c r="F109" s="879"/>
      <c r="G109" s="879"/>
      <c r="H109" s="879"/>
      <c r="I109" s="879"/>
      <c r="J109" s="879"/>
      <c r="K109" s="879"/>
      <c r="L109" s="879"/>
      <c r="M109" s="879"/>
      <c r="N109" s="879"/>
      <c r="O109" s="879"/>
      <c r="P109" s="879"/>
      <c r="Q109" s="879"/>
      <c r="R109" s="879"/>
      <c r="S109" s="879"/>
      <c r="T109" s="879"/>
      <c r="U109" s="879"/>
      <c r="V109" s="879"/>
      <c r="W109" s="879"/>
      <c r="X109" s="879"/>
      <c r="Y109" s="879"/>
      <c r="Z109" s="880"/>
      <c r="AA109" s="878" t="s">
        <v>409</v>
      </c>
      <c r="AB109" s="879"/>
      <c r="AC109" s="879"/>
      <c r="AD109" s="879"/>
      <c r="AE109" s="880"/>
      <c r="AF109" s="878" t="s">
        <v>410</v>
      </c>
      <c r="AG109" s="879"/>
      <c r="AH109" s="879"/>
      <c r="AI109" s="879"/>
      <c r="AJ109" s="880"/>
      <c r="AK109" s="878" t="s">
        <v>295</v>
      </c>
      <c r="AL109" s="879"/>
      <c r="AM109" s="879"/>
      <c r="AN109" s="879"/>
      <c r="AO109" s="880"/>
      <c r="AP109" s="878" t="s">
        <v>411</v>
      </c>
      <c r="AQ109" s="879"/>
      <c r="AR109" s="879"/>
      <c r="AS109" s="879"/>
      <c r="AT109" s="881"/>
      <c r="AU109" s="898" t="s">
        <v>408</v>
      </c>
      <c r="AV109" s="879"/>
      <c r="AW109" s="879"/>
      <c r="AX109" s="879"/>
      <c r="AY109" s="879"/>
      <c r="AZ109" s="879"/>
      <c r="BA109" s="879"/>
      <c r="BB109" s="879"/>
      <c r="BC109" s="879"/>
      <c r="BD109" s="879"/>
      <c r="BE109" s="879"/>
      <c r="BF109" s="879"/>
      <c r="BG109" s="879"/>
      <c r="BH109" s="879"/>
      <c r="BI109" s="879"/>
      <c r="BJ109" s="879"/>
      <c r="BK109" s="879"/>
      <c r="BL109" s="879"/>
      <c r="BM109" s="879"/>
      <c r="BN109" s="879"/>
      <c r="BO109" s="879"/>
      <c r="BP109" s="880"/>
      <c r="BQ109" s="878" t="s">
        <v>409</v>
      </c>
      <c r="BR109" s="879"/>
      <c r="BS109" s="879"/>
      <c r="BT109" s="879"/>
      <c r="BU109" s="880"/>
      <c r="BV109" s="878" t="s">
        <v>410</v>
      </c>
      <c r="BW109" s="879"/>
      <c r="BX109" s="879"/>
      <c r="BY109" s="879"/>
      <c r="BZ109" s="880"/>
      <c r="CA109" s="878" t="s">
        <v>295</v>
      </c>
      <c r="CB109" s="879"/>
      <c r="CC109" s="879"/>
      <c r="CD109" s="879"/>
      <c r="CE109" s="880"/>
      <c r="CF109" s="899" t="s">
        <v>411</v>
      </c>
      <c r="CG109" s="899"/>
      <c r="CH109" s="899"/>
      <c r="CI109" s="899"/>
      <c r="CJ109" s="899"/>
      <c r="CK109" s="878" t="s">
        <v>412</v>
      </c>
      <c r="CL109" s="879"/>
      <c r="CM109" s="879"/>
      <c r="CN109" s="879"/>
      <c r="CO109" s="879"/>
      <c r="CP109" s="879"/>
      <c r="CQ109" s="879"/>
      <c r="CR109" s="879"/>
      <c r="CS109" s="879"/>
      <c r="CT109" s="879"/>
      <c r="CU109" s="879"/>
      <c r="CV109" s="879"/>
      <c r="CW109" s="879"/>
      <c r="CX109" s="879"/>
      <c r="CY109" s="879"/>
      <c r="CZ109" s="879"/>
      <c r="DA109" s="879"/>
      <c r="DB109" s="879"/>
      <c r="DC109" s="879"/>
      <c r="DD109" s="879"/>
      <c r="DE109" s="879"/>
      <c r="DF109" s="880"/>
      <c r="DG109" s="878" t="s">
        <v>409</v>
      </c>
      <c r="DH109" s="879"/>
      <c r="DI109" s="879"/>
      <c r="DJ109" s="879"/>
      <c r="DK109" s="880"/>
      <c r="DL109" s="878" t="s">
        <v>410</v>
      </c>
      <c r="DM109" s="879"/>
      <c r="DN109" s="879"/>
      <c r="DO109" s="879"/>
      <c r="DP109" s="880"/>
      <c r="DQ109" s="878" t="s">
        <v>295</v>
      </c>
      <c r="DR109" s="879"/>
      <c r="DS109" s="879"/>
      <c r="DT109" s="879"/>
      <c r="DU109" s="880"/>
      <c r="DV109" s="878" t="s">
        <v>411</v>
      </c>
      <c r="DW109" s="879"/>
      <c r="DX109" s="879"/>
      <c r="DY109" s="879"/>
      <c r="DZ109" s="881"/>
    </row>
    <row r="110" spans="1:131" s="212" customFormat="1" ht="26.25" customHeight="1" x14ac:dyDescent="0.2">
      <c r="A110" s="882" t="s">
        <v>413</v>
      </c>
      <c r="B110" s="883"/>
      <c r="C110" s="883"/>
      <c r="D110" s="883"/>
      <c r="E110" s="883"/>
      <c r="F110" s="883"/>
      <c r="G110" s="883"/>
      <c r="H110" s="883"/>
      <c r="I110" s="883"/>
      <c r="J110" s="883"/>
      <c r="K110" s="883"/>
      <c r="L110" s="883"/>
      <c r="M110" s="883"/>
      <c r="N110" s="883"/>
      <c r="O110" s="883"/>
      <c r="P110" s="883"/>
      <c r="Q110" s="883"/>
      <c r="R110" s="883"/>
      <c r="S110" s="883"/>
      <c r="T110" s="883"/>
      <c r="U110" s="883"/>
      <c r="V110" s="883"/>
      <c r="W110" s="883"/>
      <c r="X110" s="883"/>
      <c r="Y110" s="883"/>
      <c r="Z110" s="884"/>
      <c r="AA110" s="885">
        <v>2573006</v>
      </c>
      <c r="AB110" s="886"/>
      <c r="AC110" s="886"/>
      <c r="AD110" s="886"/>
      <c r="AE110" s="887"/>
      <c r="AF110" s="888">
        <v>2664989</v>
      </c>
      <c r="AG110" s="886"/>
      <c r="AH110" s="886"/>
      <c r="AI110" s="886"/>
      <c r="AJ110" s="887"/>
      <c r="AK110" s="888">
        <v>2820319</v>
      </c>
      <c r="AL110" s="886"/>
      <c r="AM110" s="886"/>
      <c r="AN110" s="886"/>
      <c r="AO110" s="887"/>
      <c r="AP110" s="889">
        <v>16.2</v>
      </c>
      <c r="AQ110" s="890"/>
      <c r="AR110" s="890"/>
      <c r="AS110" s="890"/>
      <c r="AT110" s="891"/>
      <c r="AU110" s="892" t="s">
        <v>69</v>
      </c>
      <c r="AV110" s="893"/>
      <c r="AW110" s="893"/>
      <c r="AX110" s="893"/>
      <c r="AY110" s="893"/>
      <c r="AZ110" s="915" t="s">
        <v>414</v>
      </c>
      <c r="BA110" s="883"/>
      <c r="BB110" s="883"/>
      <c r="BC110" s="883"/>
      <c r="BD110" s="883"/>
      <c r="BE110" s="883"/>
      <c r="BF110" s="883"/>
      <c r="BG110" s="883"/>
      <c r="BH110" s="883"/>
      <c r="BI110" s="883"/>
      <c r="BJ110" s="883"/>
      <c r="BK110" s="883"/>
      <c r="BL110" s="883"/>
      <c r="BM110" s="883"/>
      <c r="BN110" s="883"/>
      <c r="BO110" s="883"/>
      <c r="BP110" s="884"/>
      <c r="BQ110" s="916">
        <v>32338742</v>
      </c>
      <c r="BR110" s="917"/>
      <c r="BS110" s="917"/>
      <c r="BT110" s="917"/>
      <c r="BU110" s="917"/>
      <c r="BV110" s="917">
        <v>31732020</v>
      </c>
      <c r="BW110" s="917"/>
      <c r="BX110" s="917"/>
      <c r="BY110" s="917"/>
      <c r="BZ110" s="917"/>
      <c r="CA110" s="917">
        <v>30070420</v>
      </c>
      <c r="CB110" s="917"/>
      <c r="CC110" s="917"/>
      <c r="CD110" s="917"/>
      <c r="CE110" s="917"/>
      <c r="CF110" s="930">
        <v>172.8</v>
      </c>
      <c r="CG110" s="931"/>
      <c r="CH110" s="931"/>
      <c r="CI110" s="931"/>
      <c r="CJ110" s="931"/>
      <c r="CK110" s="932" t="s">
        <v>415</v>
      </c>
      <c r="CL110" s="933"/>
      <c r="CM110" s="915" t="s">
        <v>416</v>
      </c>
      <c r="CN110" s="883"/>
      <c r="CO110" s="883"/>
      <c r="CP110" s="883"/>
      <c r="CQ110" s="883"/>
      <c r="CR110" s="883"/>
      <c r="CS110" s="883"/>
      <c r="CT110" s="883"/>
      <c r="CU110" s="883"/>
      <c r="CV110" s="883"/>
      <c r="CW110" s="883"/>
      <c r="CX110" s="883"/>
      <c r="CY110" s="883"/>
      <c r="CZ110" s="883"/>
      <c r="DA110" s="883"/>
      <c r="DB110" s="883"/>
      <c r="DC110" s="883"/>
      <c r="DD110" s="883"/>
      <c r="DE110" s="883"/>
      <c r="DF110" s="884"/>
      <c r="DG110" s="916">
        <v>2167724</v>
      </c>
      <c r="DH110" s="917"/>
      <c r="DI110" s="917"/>
      <c r="DJ110" s="917"/>
      <c r="DK110" s="917"/>
      <c r="DL110" s="917">
        <v>2060851</v>
      </c>
      <c r="DM110" s="917"/>
      <c r="DN110" s="917"/>
      <c r="DO110" s="917"/>
      <c r="DP110" s="917"/>
      <c r="DQ110" s="917">
        <v>1954033</v>
      </c>
      <c r="DR110" s="917"/>
      <c r="DS110" s="917"/>
      <c r="DT110" s="917"/>
      <c r="DU110" s="917"/>
      <c r="DV110" s="918">
        <v>11.2</v>
      </c>
      <c r="DW110" s="918"/>
      <c r="DX110" s="918"/>
      <c r="DY110" s="918"/>
      <c r="DZ110" s="919"/>
    </row>
    <row r="111" spans="1:131" s="212" customFormat="1" ht="26.25" customHeight="1" x14ac:dyDescent="0.2">
      <c r="A111" s="920" t="s">
        <v>417</v>
      </c>
      <c r="B111" s="921"/>
      <c r="C111" s="921"/>
      <c r="D111" s="921"/>
      <c r="E111" s="921"/>
      <c r="F111" s="921"/>
      <c r="G111" s="921"/>
      <c r="H111" s="921"/>
      <c r="I111" s="921"/>
      <c r="J111" s="921"/>
      <c r="K111" s="921"/>
      <c r="L111" s="921"/>
      <c r="M111" s="921"/>
      <c r="N111" s="921"/>
      <c r="O111" s="921"/>
      <c r="P111" s="921"/>
      <c r="Q111" s="921"/>
      <c r="R111" s="921"/>
      <c r="S111" s="921"/>
      <c r="T111" s="921"/>
      <c r="U111" s="921"/>
      <c r="V111" s="921"/>
      <c r="W111" s="921"/>
      <c r="X111" s="921"/>
      <c r="Y111" s="921"/>
      <c r="Z111" s="922"/>
      <c r="AA111" s="923" t="s">
        <v>122</v>
      </c>
      <c r="AB111" s="924"/>
      <c r="AC111" s="924"/>
      <c r="AD111" s="924"/>
      <c r="AE111" s="925"/>
      <c r="AF111" s="926" t="s">
        <v>122</v>
      </c>
      <c r="AG111" s="924"/>
      <c r="AH111" s="924"/>
      <c r="AI111" s="924"/>
      <c r="AJ111" s="925"/>
      <c r="AK111" s="926" t="s">
        <v>122</v>
      </c>
      <c r="AL111" s="924"/>
      <c r="AM111" s="924"/>
      <c r="AN111" s="924"/>
      <c r="AO111" s="925"/>
      <c r="AP111" s="927" t="s">
        <v>122</v>
      </c>
      <c r="AQ111" s="928"/>
      <c r="AR111" s="928"/>
      <c r="AS111" s="928"/>
      <c r="AT111" s="929"/>
      <c r="AU111" s="894"/>
      <c r="AV111" s="895"/>
      <c r="AW111" s="895"/>
      <c r="AX111" s="895"/>
      <c r="AY111" s="895"/>
      <c r="AZ111" s="908" t="s">
        <v>418</v>
      </c>
      <c r="BA111" s="909"/>
      <c r="BB111" s="909"/>
      <c r="BC111" s="909"/>
      <c r="BD111" s="909"/>
      <c r="BE111" s="909"/>
      <c r="BF111" s="909"/>
      <c r="BG111" s="909"/>
      <c r="BH111" s="909"/>
      <c r="BI111" s="909"/>
      <c r="BJ111" s="909"/>
      <c r="BK111" s="909"/>
      <c r="BL111" s="909"/>
      <c r="BM111" s="909"/>
      <c r="BN111" s="909"/>
      <c r="BO111" s="909"/>
      <c r="BP111" s="910"/>
      <c r="BQ111" s="911">
        <v>2167724</v>
      </c>
      <c r="BR111" s="912"/>
      <c r="BS111" s="912"/>
      <c r="BT111" s="912"/>
      <c r="BU111" s="912"/>
      <c r="BV111" s="912">
        <v>2060851</v>
      </c>
      <c r="BW111" s="912"/>
      <c r="BX111" s="912"/>
      <c r="BY111" s="912"/>
      <c r="BZ111" s="912"/>
      <c r="CA111" s="912">
        <v>1954033</v>
      </c>
      <c r="CB111" s="912"/>
      <c r="CC111" s="912"/>
      <c r="CD111" s="912"/>
      <c r="CE111" s="912"/>
      <c r="CF111" s="906">
        <v>11.2</v>
      </c>
      <c r="CG111" s="907"/>
      <c r="CH111" s="907"/>
      <c r="CI111" s="907"/>
      <c r="CJ111" s="907"/>
      <c r="CK111" s="934"/>
      <c r="CL111" s="935"/>
      <c r="CM111" s="908" t="s">
        <v>419</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11" t="s">
        <v>122</v>
      </c>
      <c r="DH111" s="912"/>
      <c r="DI111" s="912"/>
      <c r="DJ111" s="912"/>
      <c r="DK111" s="912"/>
      <c r="DL111" s="912" t="s">
        <v>122</v>
      </c>
      <c r="DM111" s="912"/>
      <c r="DN111" s="912"/>
      <c r="DO111" s="912"/>
      <c r="DP111" s="912"/>
      <c r="DQ111" s="912" t="s">
        <v>122</v>
      </c>
      <c r="DR111" s="912"/>
      <c r="DS111" s="912"/>
      <c r="DT111" s="912"/>
      <c r="DU111" s="912"/>
      <c r="DV111" s="913" t="s">
        <v>122</v>
      </c>
      <c r="DW111" s="913"/>
      <c r="DX111" s="913"/>
      <c r="DY111" s="913"/>
      <c r="DZ111" s="914"/>
    </row>
    <row r="112" spans="1:131" s="212" customFormat="1" ht="26.25" customHeight="1" x14ac:dyDescent="0.2">
      <c r="A112" s="938" t="s">
        <v>420</v>
      </c>
      <c r="B112" s="939"/>
      <c r="C112" s="909" t="s">
        <v>421</v>
      </c>
      <c r="D112" s="909"/>
      <c r="E112" s="909"/>
      <c r="F112" s="909"/>
      <c r="G112" s="909"/>
      <c r="H112" s="909"/>
      <c r="I112" s="909"/>
      <c r="J112" s="909"/>
      <c r="K112" s="909"/>
      <c r="L112" s="909"/>
      <c r="M112" s="909"/>
      <c r="N112" s="909"/>
      <c r="O112" s="909"/>
      <c r="P112" s="909"/>
      <c r="Q112" s="909"/>
      <c r="R112" s="909"/>
      <c r="S112" s="909"/>
      <c r="T112" s="909"/>
      <c r="U112" s="909"/>
      <c r="V112" s="909"/>
      <c r="W112" s="909"/>
      <c r="X112" s="909"/>
      <c r="Y112" s="909"/>
      <c r="Z112" s="910"/>
      <c r="AA112" s="944" t="s">
        <v>122</v>
      </c>
      <c r="AB112" s="945"/>
      <c r="AC112" s="945"/>
      <c r="AD112" s="945"/>
      <c r="AE112" s="946"/>
      <c r="AF112" s="947" t="s">
        <v>122</v>
      </c>
      <c r="AG112" s="945"/>
      <c r="AH112" s="945"/>
      <c r="AI112" s="945"/>
      <c r="AJ112" s="946"/>
      <c r="AK112" s="947" t="s">
        <v>122</v>
      </c>
      <c r="AL112" s="945"/>
      <c r="AM112" s="945"/>
      <c r="AN112" s="945"/>
      <c r="AO112" s="946"/>
      <c r="AP112" s="948" t="s">
        <v>122</v>
      </c>
      <c r="AQ112" s="949"/>
      <c r="AR112" s="949"/>
      <c r="AS112" s="949"/>
      <c r="AT112" s="950"/>
      <c r="AU112" s="894"/>
      <c r="AV112" s="895"/>
      <c r="AW112" s="895"/>
      <c r="AX112" s="895"/>
      <c r="AY112" s="895"/>
      <c r="AZ112" s="908" t="s">
        <v>422</v>
      </c>
      <c r="BA112" s="909"/>
      <c r="BB112" s="909"/>
      <c r="BC112" s="909"/>
      <c r="BD112" s="909"/>
      <c r="BE112" s="909"/>
      <c r="BF112" s="909"/>
      <c r="BG112" s="909"/>
      <c r="BH112" s="909"/>
      <c r="BI112" s="909"/>
      <c r="BJ112" s="909"/>
      <c r="BK112" s="909"/>
      <c r="BL112" s="909"/>
      <c r="BM112" s="909"/>
      <c r="BN112" s="909"/>
      <c r="BO112" s="909"/>
      <c r="BP112" s="910"/>
      <c r="BQ112" s="911">
        <v>14115437</v>
      </c>
      <c r="BR112" s="912"/>
      <c r="BS112" s="912"/>
      <c r="BT112" s="912"/>
      <c r="BU112" s="912"/>
      <c r="BV112" s="912">
        <v>14036316</v>
      </c>
      <c r="BW112" s="912"/>
      <c r="BX112" s="912"/>
      <c r="BY112" s="912"/>
      <c r="BZ112" s="912"/>
      <c r="CA112" s="912">
        <v>14031807</v>
      </c>
      <c r="CB112" s="912"/>
      <c r="CC112" s="912"/>
      <c r="CD112" s="912"/>
      <c r="CE112" s="912"/>
      <c r="CF112" s="906">
        <v>80.599999999999994</v>
      </c>
      <c r="CG112" s="907"/>
      <c r="CH112" s="907"/>
      <c r="CI112" s="907"/>
      <c r="CJ112" s="907"/>
      <c r="CK112" s="934"/>
      <c r="CL112" s="935"/>
      <c r="CM112" s="908" t="s">
        <v>423</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11" t="s">
        <v>122</v>
      </c>
      <c r="DH112" s="912"/>
      <c r="DI112" s="912"/>
      <c r="DJ112" s="912"/>
      <c r="DK112" s="912"/>
      <c r="DL112" s="912" t="s">
        <v>122</v>
      </c>
      <c r="DM112" s="912"/>
      <c r="DN112" s="912"/>
      <c r="DO112" s="912"/>
      <c r="DP112" s="912"/>
      <c r="DQ112" s="912" t="s">
        <v>122</v>
      </c>
      <c r="DR112" s="912"/>
      <c r="DS112" s="912"/>
      <c r="DT112" s="912"/>
      <c r="DU112" s="912"/>
      <c r="DV112" s="913" t="s">
        <v>122</v>
      </c>
      <c r="DW112" s="913"/>
      <c r="DX112" s="913"/>
      <c r="DY112" s="913"/>
      <c r="DZ112" s="914"/>
    </row>
    <row r="113" spans="1:130" s="212" customFormat="1" ht="26.25" customHeight="1" x14ac:dyDescent="0.2">
      <c r="A113" s="940"/>
      <c r="B113" s="941"/>
      <c r="C113" s="909" t="s">
        <v>424</v>
      </c>
      <c r="D113" s="909"/>
      <c r="E113" s="909"/>
      <c r="F113" s="909"/>
      <c r="G113" s="909"/>
      <c r="H113" s="909"/>
      <c r="I113" s="909"/>
      <c r="J113" s="909"/>
      <c r="K113" s="909"/>
      <c r="L113" s="909"/>
      <c r="M113" s="909"/>
      <c r="N113" s="909"/>
      <c r="O113" s="909"/>
      <c r="P113" s="909"/>
      <c r="Q113" s="909"/>
      <c r="R113" s="909"/>
      <c r="S113" s="909"/>
      <c r="T113" s="909"/>
      <c r="U113" s="909"/>
      <c r="V113" s="909"/>
      <c r="W113" s="909"/>
      <c r="X113" s="909"/>
      <c r="Y113" s="909"/>
      <c r="Z113" s="910"/>
      <c r="AA113" s="923">
        <v>1189066</v>
      </c>
      <c r="AB113" s="924"/>
      <c r="AC113" s="924"/>
      <c r="AD113" s="924"/>
      <c r="AE113" s="925"/>
      <c r="AF113" s="926">
        <v>1254002</v>
      </c>
      <c r="AG113" s="924"/>
      <c r="AH113" s="924"/>
      <c r="AI113" s="924"/>
      <c r="AJ113" s="925"/>
      <c r="AK113" s="926">
        <v>1239114</v>
      </c>
      <c r="AL113" s="924"/>
      <c r="AM113" s="924"/>
      <c r="AN113" s="924"/>
      <c r="AO113" s="925"/>
      <c r="AP113" s="927">
        <v>7.1</v>
      </c>
      <c r="AQ113" s="928"/>
      <c r="AR113" s="928"/>
      <c r="AS113" s="928"/>
      <c r="AT113" s="929"/>
      <c r="AU113" s="894"/>
      <c r="AV113" s="895"/>
      <c r="AW113" s="895"/>
      <c r="AX113" s="895"/>
      <c r="AY113" s="895"/>
      <c r="AZ113" s="908" t="s">
        <v>425</v>
      </c>
      <c r="BA113" s="909"/>
      <c r="BB113" s="909"/>
      <c r="BC113" s="909"/>
      <c r="BD113" s="909"/>
      <c r="BE113" s="909"/>
      <c r="BF113" s="909"/>
      <c r="BG113" s="909"/>
      <c r="BH113" s="909"/>
      <c r="BI113" s="909"/>
      <c r="BJ113" s="909"/>
      <c r="BK113" s="909"/>
      <c r="BL113" s="909"/>
      <c r="BM113" s="909"/>
      <c r="BN113" s="909"/>
      <c r="BO113" s="909"/>
      <c r="BP113" s="910"/>
      <c r="BQ113" s="911">
        <v>1442296</v>
      </c>
      <c r="BR113" s="912"/>
      <c r="BS113" s="912"/>
      <c r="BT113" s="912"/>
      <c r="BU113" s="912"/>
      <c r="BV113" s="912">
        <v>1699095</v>
      </c>
      <c r="BW113" s="912"/>
      <c r="BX113" s="912"/>
      <c r="BY113" s="912"/>
      <c r="BZ113" s="912"/>
      <c r="CA113" s="912">
        <v>1683300</v>
      </c>
      <c r="CB113" s="912"/>
      <c r="CC113" s="912"/>
      <c r="CD113" s="912"/>
      <c r="CE113" s="912"/>
      <c r="CF113" s="906">
        <v>9.6999999999999993</v>
      </c>
      <c r="CG113" s="907"/>
      <c r="CH113" s="907"/>
      <c r="CI113" s="907"/>
      <c r="CJ113" s="907"/>
      <c r="CK113" s="934"/>
      <c r="CL113" s="935"/>
      <c r="CM113" s="908" t="s">
        <v>426</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944" t="s">
        <v>122</v>
      </c>
      <c r="DH113" s="945"/>
      <c r="DI113" s="945"/>
      <c r="DJ113" s="945"/>
      <c r="DK113" s="946"/>
      <c r="DL113" s="947" t="s">
        <v>122</v>
      </c>
      <c r="DM113" s="945"/>
      <c r="DN113" s="945"/>
      <c r="DO113" s="945"/>
      <c r="DP113" s="946"/>
      <c r="DQ113" s="947" t="s">
        <v>122</v>
      </c>
      <c r="DR113" s="945"/>
      <c r="DS113" s="945"/>
      <c r="DT113" s="945"/>
      <c r="DU113" s="946"/>
      <c r="DV113" s="948" t="s">
        <v>122</v>
      </c>
      <c r="DW113" s="949"/>
      <c r="DX113" s="949"/>
      <c r="DY113" s="949"/>
      <c r="DZ113" s="950"/>
    </row>
    <row r="114" spans="1:130" s="212" customFormat="1" ht="26.25" customHeight="1" x14ac:dyDescent="0.2">
      <c r="A114" s="940"/>
      <c r="B114" s="941"/>
      <c r="C114" s="909" t="s">
        <v>427</v>
      </c>
      <c r="D114" s="909"/>
      <c r="E114" s="909"/>
      <c r="F114" s="909"/>
      <c r="G114" s="909"/>
      <c r="H114" s="909"/>
      <c r="I114" s="909"/>
      <c r="J114" s="909"/>
      <c r="K114" s="909"/>
      <c r="L114" s="909"/>
      <c r="M114" s="909"/>
      <c r="N114" s="909"/>
      <c r="O114" s="909"/>
      <c r="P114" s="909"/>
      <c r="Q114" s="909"/>
      <c r="R114" s="909"/>
      <c r="S114" s="909"/>
      <c r="T114" s="909"/>
      <c r="U114" s="909"/>
      <c r="V114" s="909"/>
      <c r="W114" s="909"/>
      <c r="X114" s="909"/>
      <c r="Y114" s="909"/>
      <c r="Z114" s="910"/>
      <c r="AA114" s="944">
        <v>40420</v>
      </c>
      <c r="AB114" s="945"/>
      <c r="AC114" s="945"/>
      <c r="AD114" s="945"/>
      <c r="AE114" s="946"/>
      <c r="AF114" s="947">
        <v>68668</v>
      </c>
      <c r="AG114" s="945"/>
      <c r="AH114" s="945"/>
      <c r="AI114" s="945"/>
      <c r="AJ114" s="946"/>
      <c r="AK114" s="947">
        <v>102743</v>
      </c>
      <c r="AL114" s="945"/>
      <c r="AM114" s="945"/>
      <c r="AN114" s="945"/>
      <c r="AO114" s="946"/>
      <c r="AP114" s="948">
        <v>0.6</v>
      </c>
      <c r="AQ114" s="949"/>
      <c r="AR114" s="949"/>
      <c r="AS114" s="949"/>
      <c r="AT114" s="950"/>
      <c r="AU114" s="894"/>
      <c r="AV114" s="895"/>
      <c r="AW114" s="895"/>
      <c r="AX114" s="895"/>
      <c r="AY114" s="895"/>
      <c r="AZ114" s="908" t="s">
        <v>428</v>
      </c>
      <c r="BA114" s="909"/>
      <c r="BB114" s="909"/>
      <c r="BC114" s="909"/>
      <c r="BD114" s="909"/>
      <c r="BE114" s="909"/>
      <c r="BF114" s="909"/>
      <c r="BG114" s="909"/>
      <c r="BH114" s="909"/>
      <c r="BI114" s="909"/>
      <c r="BJ114" s="909"/>
      <c r="BK114" s="909"/>
      <c r="BL114" s="909"/>
      <c r="BM114" s="909"/>
      <c r="BN114" s="909"/>
      <c r="BO114" s="909"/>
      <c r="BP114" s="910"/>
      <c r="BQ114" s="911">
        <v>4155964</v>
      </c>
      <c r="BR114" s="912"/>
      <c r="BS114" s="912"/>
      <c r="BT114" s="912"/>
      <c r="BU114" s="912"/>
      <c r="BV114" s="912">
        <v>4207618</v>
      </c>
      <c r="BW114" s="912"/>
      <c r="BX114" s="912"/>
      <c r="BY114" s="912"/>
      <c r="BZ114" s="912"/>
      <c r="CA114" s="912">
        <v>4335951</v>
      </c>
      <c r="CB114" s="912"/>
      <c r="CC114" s="912"/>
      <c r="CD114" s="912"/>
      <c r="CE114" s="912"/>
      <c r="CF114" s="906">
        <v>24.9</v>
      </c>
      <c r="CG114" s="907"/>
      <c r="CH114" s="907"/>
      <c r="CI114" s="907"/>
      <c r="CJ114" s="907"/>
      <c r="CK114" s="934"/>
      <c r="CL114" s="935"/>
      <c r="CM114" s="908" t="s">
        <v>429</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944" t="s">
        <v>122</v>
      </c>
      <c r="DH114" s="945"/>
      <c r="DI114" s="945"/>
      <c r="DJ114" s="945"/>
      <c r="DK114" s="946"/>
      <c r="DL114" s="947" t="s">
        <v>122</v>
      </c>
      <c r="DM114" s="945"/>
      <c r="DN114" s="945"/>
      <c r="DO114" s="945"/>
      <c r="DP114" s="946"/>
      <c r="DQ114" s="947" t="s">
        <v>122</v>
      </c>
      <c r="DR114" s="945"/>
      <c r="DS114" s="945"/>
      <c r="DT114" s="945"/>
      <c r="DU114" s="946"/>
      <c r="DV114" s="948" t="s">
        <v>122</v>
      </c>
      <c r="DW114" s="949"/>
      <c r="DX114" s="949"/>
      <c r="DY114" s="949"/>
      <c r="DZ114" s="950"/>
    </row>
    <row r="115" spans="1:130" s="212" customFormat="1" ht="26.25" customHeight="1" x14ac:dyDescent="0.2">
      <c r="A115" s="940"/>
      <c r="B115" s="941"/>
      <c r="C115" s="909" t="s">
        <v>430</v>
      </c>
      <c r="D115" s="909"/>
      <c r="E115" s="909"/>
      <c r="F115" s="909"/>
      <c r="G115" s="909"/>
      <c r="H115" s="909"/>
      <c r="I115" s="909"/>
      <c r="J115" s="909"/>
      <c r="K115" s="909"/>
      <c r="L115" s="909"/>
      <c r="M115" s="909"/>
      <c r="N115" s="909"/>
      <c r="O115" s="909"/>
      <c r="P115" s="909"/>
      <c r="Q115" s="909"/>
      <c r="R115" s="909"/>
      <c r="S115" s="909"/>
      <c r="T115" s="909"/>
      <c r="U115" s="909"/>
      <c r="V115" s="909"/>
      <c r="W115" s="909"/>
      <c r="X115" s="909"/>
      <c r="Y115" s="909"/>
      <c r="Z115" s="910"/>
      <c r="AA115" s="923">
        <v>893468</v>
      </c>
      <c r="AB115" s="924"/>
      <c r="AC115" s="924"/>
      <c r="AD115" s="924"/>
      <c r="AE115" s="925"/>
      <c r="AF115" s="926">
        <v>106872</v>
      </c>
      <c r="AG115" s="924"/>
      <c r="AH115" s="924"/>
      <c r="AI115" s="924"/>
      <c r="AJ115" s="925"/>
      <c r="AK115" s="926">
        <v>106817</v>
      </c>
      <c r="AL115" s="924"/>
      <c r="AM115" s="924"/>
      <c r="AN115" s="924"/>
      <c r="AO115" s="925"/>
      <c r="AP115" s="927">
        <v>0.6</v>
      </c>
      <c r="AQ115" s="928"/>
      <c r="AR115" s="928"/>
      <c r="AS115" s="928"/>
      <c r="AT115" s="929"/>
      <c r="AU115" s="894"/>
      <c r="AV115" s="895"/>
      <c r="AW115" s="895"/>
      <c r="AX115" s="895"/>
      <c r="AY115" s="895"/>
      <c r="AZ115" s="908" t="s">
        <v>431</v>
      </c>
      <c r="BA115" s="909"/>
      <c r="BB115" s="909"/>
      <c r="BC115" s="909"/>
      <c r="BD115" s="909"/>
      <c r="BE115" s="909"/>
      <c r="BF115" s="909"/>
      <c r="BG115" s="909"/>
      <c r="BH115" s="909"/>
      <c r="BI115" s="909"/>
      <c r="BJ115" s="909"/>
      <c r="BK115" s="909"/>
      <c r="BL115" s="909"/>
      <c r="BM115" s="909"/>
      <c r="BN115" s="909"/>
      <c r="BO115" s="909"/>
      <c r="BP115" s="910"/>
      <c r="BQ115" s="911" t="s">
        <v>122</v>
      </c>
      <c r="BR115" s="912"/>
      <c r="BS115" s="912"/>
      <c r="BT115" s="912"/>
      <c r="BU115" s="912"/>
      <c r="BV115" s="912" t="s">
        <v>122</v>
      </c>
      <c r="BW115" s="912"/>
      <c r="BX115" s="912"/>
      <c r="BY115" s="912"/>
      <c r="BZ115" s="912"/>
      <c r="CA115" s="912">
        <v>27</v>
      </c>
      <c r="CB115" s="912"/>
      <c r="CC115" s="912"/>
      <c r="CD115" s="912"/>
      <c r="CE115" s="912"/>
      <c r="CF115" s="906">
        <v>0</v>
      </c>
      <c r="CG115" s="907"/>
      <c r="CH115" s="907"/>
      <c r="CI115" s="907"/>
      <c r="CJ115" s="907"/>
      <c r="CK115" s="934"/>
      <c r="CL115" s="935"/>
      <c r="CM115" s="908" t="s">
        <v>432</v>
      </c>
      <c r="CN115" s="909"/>
      <c r="CO115" s="909"/>
      <c r="CP115" s="909"/>
      <c r="CQ115" s="909"/>
      <c r="CR115" s="909"/>
      <c r="CS115" s="909"/>
      <c r="CT115" s="909"/>
      <c r="CU115" s="909"/>
      <c r="CV115" s="909"/>
      <c r="CW115" s="909"/>
      <c r="CX115" s="909"/>
      <c r="CY115" s="909"/>
      <c r="CZ115" s="909"/>
      <c r="DA115" s="909"/>
      <c r="DB115" s="909"/>
      <c r="DC115" s="909"/>
      <c r="DD115" s="909"/>
      <c r="DE115" s="909"/>
      <c r="DF115" s="910"/>
      <c r="DG115" s="944" t="s">
        <v>122</v>
      </c>
      <c r="DH115" s="945"/>
      <c r="DI115" s="945"/>
      <c r="DJ115" s="945"/>
      <c r="DK115" s="946"/>
      <c r="DL115" s="947" t="s">
        <v>122</v>
      </c>
      <c r="DM115" s="945"/>
      <c r="DN115" s="945"/>
      <c r="DO115" s="945"/>
      <c r="DP115" s="946"/>
      <c r="DQ115" s="947" t="s">
        <v>122</v>
      </c>
      <c r="DR115" s="945"/>
      <c r="DS115" s="945"/>
      <c r="DT115" s="945"/>
      <c r="DU115" s="946"/>
      <c r="DV115" s="948" t="s">
        <v>122</v>
      </c>
      <c r="DW115" s="949"/>
      <c r="DX115" s="949"/>
      <c r="DY115" s="949"/>
      <c r="DZ115" s="950"/>
    </row>
    <row r="116" spans="1:130" s="212" customFormat="1" ht="26.25" customHeight="1" x14ac:dyDescent="0.2">
      <c r="A116" s="942"/>
      <c r="B116" s="943"/>
      <c r="C116" s="951" t="s">
        <v>433</v>
      </c>
      <c r="D116" s="951"/>
      <c r="E116" s="951"/>
      <c r="F116" s="951"/>
      <c r="G116" s="951"/>
      <c r="H116" s="951"/>
      <c r="I116" s="951"/>
      <c r="J116" s="951"/>
      <c r="K116" s="951"/>
      <c r="L116" s="951"/>
      <c r="M116" s="951"/>
      <c r="N116" s="951"/>
      <c r="O116" s="951"/>
      <c r="P116" s="951"/>
      <c r="Q116" s="951"/>
      <c r="R116" s="951"/>
      <c r="S116" s="951"/>
      <c r="T116" s="951"/>
      <c r="U116" s="951"/>
      <c r="V116" s="951"/>
      <c r="W116" s="951"/>
      <c r="X116" s="951"/>
      <c r="Y116" s="951"/>
      <c r="Z116" s="952"/>
      <c r="AA116" s="944" t="s">
        <v>122</v>
      </c>
      <c r="AB116" s="945"/>
      <c r="AC116" s="945"/>
      <c r="AD116" s="945"/>
      <c r="AE116" s="946"/>
      <c r="AF116" s="947" t="s">
        <v>122</v>
      </c>
      <c r="AG116" s="945"/>
      <c r="AH116" s="945"/>
      <c r="AI116" s="945"/>
      <c r="AJ116" s="946"/>
      <c r="AK116" s="947" t="s">
        <v>122</v>
      </c>
      <c r="AL116" s="945"/>
      <c r="AM116" s="945"/>
      <c r="AN116" s="945"/>
      <c r="AO116" s="946"/>
      <c r="AP116" s="948" t="s">
        <v>122</v>
      </c>
      <c r="AQ116" s="949"/>
      <c r="AR116" s="949"/>
      <c r="AS116" s="949"/>
      <c r="AT116" s="950"/>
      <c r="AU116" s="894"/>
      <c r="AV116" s="895"/>
      <c r="AW116" s="895"/>
      <c r="AX116" s="895"/>
      <c r="AY116" s="895"/>
      <c r="AZ116" s="953" t="s">
        <v>434</v>
      </c>
      <c r="BA116" s="954"/>
      <c r="BB116" s="954"/>
      <c r="BC116" s="954"/>
      <c r="BD116" s="954"/>
      <c r="BE116" s="954"/>
      <c r="BF116" s="954"/>
      <c r="BG116" s="954"/>
      <c r="BH116" s="954"/>
      <c r="BI116" s="954"/>
      <c r="BJ116" s="954"/>
      <c r="BK116" s="954"/>
      <c r="BL116" s="954"/>
      <c r="BM116" s="954"/>
      <c r="BN116" s="954"/>
      <c r="BO116" s="954"/>
      <c r="BP116" s="955"/>
      <c r="BQ116" s="911" t="s">
        <v>122</v>
      </c>
      <c r="BR116" s="912"/>
      <c r="BS116" s="912"/>
      <c r="BT116" s="912"/>
      <c r="BU116" s="912"/>
      <c r="BV116" s="912" t="s">
        <v>122</v>
      </c>
      <c r="BW116" s="912"/>
      <c r="BX116" s="912"/>
      <c r="BY116" s="912"/>
      <c r="BZ116" s="912"/>
      <c r="CA116" s="912" t="s">
        <v>122</v>
      </c>
      <c r="CB116" s="912"/>
      <c r="CC116" s="912"/>
      <c r="CD116" s="912"/>
      <c r="CE116" s="912"/>
      <c r="CF116" s="906" t="s">
        <v>122</v>
      </c>
      <c r="CG116" s="907"/>
      <c r="CH116" s="907"/>
      <c r="CI116" s="907"/>
      <c r="CJ116" s="907"/>
      <c r="CK116" s="934"/>
      <c r="CL116" s="935"/>
      <c r="CM116" s="908" t="s">
        <v>435</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944" t="s">
        <v>122</v>
      </c>
      <c r="DH116" s="945"/>
      <c r="DI116" s="945"/>
      <c r="DJ116" s="945"/>
      <c r="DK116" s="946"/>
      <c r="DL116" s="947" t="s">
        <v>122</v>
      </c>
      <c r="DM116" s="945"/>
      <c r="DN116" s="945"/>
      <c r="DO116" s="945"/>
      <c r="DP116" s="946"/>
      <c r="DQ116" s="947" t="s">
        <v>122</v>
      </c>
      <c r="DR116" s="945"/>
      <c r="DS116" s="945"/>
      <c r="DT116" s="945"/>
      <c r="DU116" s="946"/>
      <c r="DV116" s="948" t="s">
        <v>122</v>
      </c>
      <c r="DW116" s="949"/>
      <c r="DX116" s="949"/>
      <c r="DY116" s="949"/>
      <c r="DZ116" s="950"/>
    </row>
    <row r="117" spans="1:130" s="212" customFormat="1" ht="26.25" customHeight="1" x14ac:dyDescent="0.2">
      <c r="A117" s="898" t="s">
        <v>178</v>
      </c>
      <c r="B117" s="879"/>
      <c r="C117" s="879"/>
      <c r="D117" s="879"/>
      <c r="E117" s="879"/>
      <c r="F117" s="879"/>
      <c r="G117" s="879"/>
      <c r="H117" s="879"/>
      <c r="I117" s="879"/>
      <c r="J117" s="879"/>
      <c r="K117" s="879"/>
      <c r="L117" s="879"/>
      <c r="M117" s="879"/>
      <c r="N117" s="879"/>
      <c r="O117" s="879"/>
      <c r="P117" s="879"/>
      <c r="Q117" s="879"/>
      <c r="R117" s="879"/>
      <c r="S117" s="879"/>
      <c r="T117" s="879"/>
      <c r="U117" s="879"/>
      <c r="V117" s="879"/>
      <c r="W117" s="879"/>
      <c r="X117" s="879"/>
      <c r="Y117" s="963" t="s">
        <v>436</v>
      </c>
      <c r="Z117" s="880"/>
      <c r="AA117" s="964">
        <v>4695960</v>
      </c>
      <c r="AB117" s="965"/>
      <c r="AC117" s="965"/>
      <c r="AD117" s="965"/>
      <c r="AE117" s="966"/>
      <c r="AF117" s="967">
        <v>4094531</v>
      </c>
      <c r="AG117" s="965"/>
      <c r="AH117" s="965"/>
      <c r="AI117" s="965"/>
      <c r="AJ117" s="966"/>
      <c r="AK117" s="967">
        <v>4268993</v>
      </c>
      <c r="AL117" s="965"/>
      <c r="AM117" s="965"/>
      <c r="AN117" s="965"/>
      <c r="AO117" s="966"/>
      <c r="AP117" s="968"/>
      <c r="AQ117" s="969"/>
      <c r="AR117" s="969"/>
      <c r="AS117" s="969"/>
      <c r="AT117" s="970"/>
      <c r="AU117" s="894"/>
      <c r="AV117" s="895"/>
      <c r="AW117" s="895"/>
      <c r="AX117" s="895"/>
      <c r="AY117" s="895"/>
      <c r="AZ117" s="960" t="s">
        <v>437</v>
      </c>
      <c r="BA117" s="961"/>
      <c r="BB117" s="961"/>
      <c r="BC117" s="961"/>
      <c r="BD117" s="961"/>
      <c r="BE117" s="961"/>
      <c r="BF117" s="961"/>
      <c r="BG117" s="961"/>
      <c r="BH117" s="961"/>
      <c r="BI117" s="961"/>
      <c r="BJ117" s="961"/>
      <c r="BK117" s="961"/>
      <c r="BL117" s="961"/>
      <c r="BM117" s="961"/>
      <c r="BN117" s="961"/>
      <c r="BO117" s="961"/>
      <c r="BP117" s="962"/>
      <c r="BQ117" s="911" t="s">
        <v>122</v>
      </c>
      <c r="BR117" s="912"/>
      <c r="BS117" s="912"/>
      <c r="BT117" s="912"/>
      <c r="BU117" s="912"/>
      <c r="BV117" s="912" t="s">
        <v>122</v>
      </c>
      <c r="BW117" s="912"/>
      <c r="BX117" s="912"/>
      <c r="BY117" s="912"/>
      <c r="BZ117" s="912"/>
      <c r="CA117" s="912" t="s">
        <v>122</v>
      </c>
      <c r="CB117" s="912"/>
      <c r="CC117" s="912"/>
      <c r="CD117" s="912"/>
      <c r="CE117" s="912"/>
      <c r="CF117" s="906" t="s">
        <v>122</v>
      </c>
      <c r="CG117" s="907"/>
      <c r="CH117" s="907"/>
      <c r="CI117" s="907"/>
      <c r="CJ117" s="907"/>
      <c r="CK117" s="934"/>
      <c r="CL117" s="935"/>
      <c r="CM117" s="908" t="s">
        <v>438</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944" t="s">
        <v>122</v>
      </c>
      <c r="DH117" s="945"/>
      <c r="DI117" s="945"/>
      <c r="DJ117" s="945"/>
      <c r="DK117" s="946"/>
      <c r="DL117" s="947" t="s">
        <v>122</v>
      </c>
      <c r="DM117" s="945"/>
      <c r="DN117" s="945"/>
      <c r="DO117" s="945"/>
      <c r="DP117" s="946"/>
      <c r="DQ117" s="947" t="s">
        <v>122</v>
      </c>
      <c r="DR117" s="945"/>
      <c r="DS117" s="945"/>
      <c r="DT117" s="945"/>
      <c r="DU117" s="946"/>
      <c r="DV117" s="948" t="s">
        <v>122</v>
      </c>
      <c r="DW117" s="949"/>
      <c r="DX117" s="949"/>
      <c r="DY117" s="949"/>
      <c r="DZ117" s="950"/>
    </row>
    <row r="118" spans="1:130" s="212" customFormat="1" ht="26.25" customHeight="1" x14ac:dyDescent="0.2">
      <c r="A118" s="898" t="s">
        <v>412</v>
      </c>
      <c r="B118" s="879"/>
      <c r="C118" s="879"/>
      <c r="D118" s="879"/>
      <c r="E118" s="879"/>
      <c r="F118" s="879"/>
      <c r="G118" s="879"/>
      <c r="H118" s="879"/>
      <c r="I118" s="879"/>
      <c r="J118" s="879"/>
      <c r="K118" s="879"/>
      <c r="L118" s="879"/>
      <c r="M118" s="879"/>
      <c r="N118" s="879"/>
      <c r="O118" s="879"/>
      <c r="P118" s="879"/>
      <c r="Q118" s="879"/>
      <c r="R118" s="879"/>
      <c r="S118" s="879"/>
      <c r="T118" s="879"/>
      <c r="U118" s="879"/>
      <c r="V118" s="879"/>
      <c r="W118" s="879"/>
      <c r="X118" s="879"/>
      <c r="Y118" s="879"/>
      <c r="Z118" s="880"/>
      <c r="AA118" s="878" t="s">
        <v>409</v>
      </c>
      <c r="AB118" s="879"/>
      <c r="AC118" s="879"/>
      <c r="AD118" s="879"/>
      <c r="AE118" s="880"/>
      <c r="AF118" s="878" t="s">
        <v>410</v>
      </c>
      <c r="AG118" s="879"/>
      <c r="AH118" s="879"/>
      <c r="AI118" s="879"/>
      <c r="AJ118" s="880"/>
      <c r="AK118" s="878" t="s">
        <v>295</v>
      </c>
      <c r="AL118" s="879"/>
      <c r="AM118" s="879"/>
      <c r="AN118" s="879"/>
      <c r="AO118" s="880"/>
      <c r="AP118" s="956" t="s">
        <v>411</v>
      </c>
      <c r="AQ118" s="957"/>
      <c r="AR118" s="957"/>
      <c r="AS118" s="957"/>
      <c r="AT118" s="958"/>
      <c r="AU118" s="894"/>
      <c r="AV118" s="895"/>
      <c r="AW118" s="895"/>
      <c r="AX118" s="895"/>
      <c r="AY118" s="895"/>
      <c r="AZ118" s="959" t="s">
        <v>439</v>
      </c>
      <c r="BA118" s="951"/>
      <c r="BB118" s="951"/>
      <c r="BC118" s="951"/>
      <c r="BD118" s="951"/>
      <c r="BE118" s="951"/>
      <c r="BF118" s="951"/>
      <c r="BG118" s="951"/>
      <c r="BH118" s="951"/>
      <c r="BI118" s="951"/>
      <c r="BJ118" s="951"/>
      <c r="BK118" s="951"/>
      <c r="BL118" s="951"/>
      <c r="BM118" s="951"/>
      <c r="BN118" s="951"/>
      <c r="BO118" s="951"/>
      <c r="BP118" s="952"/>
      <c r="BQ118" s="985" t="s">
        <v>122</v>
      </c>
      <c r="BR118" s="986"/>
      <c r="BS118" s="986"/>
      <c r="BT118" s="986"/>
      <c r="BU118" s="986"/>
      <c r="BV118" s="986" t="s">
        <v>122</v>
      </c>
      <c r="BW118" s="986"/>
      <c r="BX118" s="986"/>
      <c r="BY118" s="986"/>
      <c r="BZ118" s="986"/>
      <c r="CA118" s="986" t="s">
        <v>122</v>
      </c>
      <c r="CB118" s="986"/>
      <c r="CC118" s="986"/>
      <c r="CD118" s="986"/>
      <c r="CE118" s="986"/>
      <c r="CF118" s="906" t="s">
        <v>122</v>
      </c>
      <c r="CG118" s="907"/>
      <c r="CH118" s="907"/>
      <c r="CI118" s="907"/>
      <c r="CJ118" s="907"/>
      <c r="CK118" s="934"/>
      <c r="CL118" s="935"/>
      <c r="CM118" s="908" t="s">
        <v>440</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944" t="s">
        <v>122</v>
      </c>
      <c r="DH118" s="945"/>
      <c r="DI118" s="945"/>
      <c r="DJ118" s="945"/>
      <c r="DK118" s="946"/>
      <c r="DL118" s="947" t="s">
        <v>122</v>
      </c>
      <c r="DM118" s="945"/>
      <c r="DN118" s="945"/>
      <c r="DO118" s="945"/>
      <c r="DP118" s="946"/>
      <c r="DQ118" s="947" t="s">
        <v>122</v>
      </c>
      <c r="DR118" s="945"/>
      <c r="DS118" s="945"/>
      <c r="DT118" s="945"/>
      <c r="DU118" s="946"/>
      <c r="DV118" s="948" t="s">
        <v>122</v>
      </c>
      <c r="DW118" s="949"/>
      <c r="DX118" s="949"/>
      <c r="DY118" s="949"/>
      <c r="DZ118" s="950"/>
    </row>
    <row r="119" spans="1:130" s="212" customFormat="1" ht="26.25" customHeight="1" x14ac:dyDescent="0.2">
      <c r="A119" s="1042" t="s">
        <v>415</v>
      </c>
      <c r="B119" s="933"/>
      <c r="C119" s="915" t="s">
        <v>416</v>
      </c>
      <c r="D119" s="883"/>
      <c r="E119" s="883"/>
      <c r="F119" s="883"/>
      <c r="G119" s="883"/>
      <c r="H119" s="883"/>
      <c r="I119" s="883"/>
      <c r="J119" s="883"/>
      <c r="K119" s="883"/>
      <c r="L119" s="883"/>
      <c r="M119" s="883"/>
      <c r="N119" s="883"/>
      <c r="O119" s="883"/>
      <c r="P119" s="883"/>
      <c r="Q119" s="883"/>
      <c r="R119" s="883"/>
      <c r="S119" s="883"/>
      <c r="T119" s="883"/>
      <c r="U119" s="883"/>
      <c r="V119" s="883"/>
      <c r="W119" s="883"/>
      <c r="X119" s="883"/>
      <c r="Y119" s="883"/>
      <c r="Z119" s="884"/>
      <c r="AA119" s="885">
        <v>816238</v>
      </c>
      <c r="AB119" s="886"/>
      <c r="AC119" s="886"/>
      <c r="AD119" s="886"/>
      <c r="AE119" s="887"/>
      <c r="AF119" s="888">
        <v>106872</v>
      </c>
      <c r="AG119" s="886"/>
      <c r="AH119" s="886"/>
      <c r="AI119" s="886"/>
      <c r="AJ119" s="887"/>
      <c r="AK119" s="888">
        <v>106817</v>
      </c>
      <c r="AL119" s="886"/>
      <c r="AM119" s="886"/>
      <c r="AN119" s="886"/>
      <c r="AO119" s="887"/>
      <c r="AP119" s="889">
        <v>0.6</v>
      </c>
      <c r="AQ119" s="890"/>
      <c r="AR119" s="890"/>
      <c r="AS119" s="890"/>
      <c r="AT119" s="891"/>
      <c r="AU119" s="896"/>
      <c r="AV119" s="897"/>
      <c r="AW119" s="897"/>
      <c r="AX119" s="897"/>
      <c r="AY119" s="897"/>
      <c r="AZ119" s="233" t="s">
        <v>178</v>
      </c>
      <c r="BA119" s="233"/>
      <c r="BB119" s="233"/>
      <c r="BC119" s="233"/>
      <c r="BD119" s="233"/>
      <c r="BE119" s="233"/>
      <c r="BF119" s="233"/>
      <c r="BG119" s="233"/>
      <c r="BH119" s="233"/>
      <c r="BI119" s="233"/>
      <c r="BJ119" s="233"/>
      <c r="BK119" s="233"/>
      <c r="BL119" s="233"/>
      <c r="BM119" s="233"/>
      <c r="BN119" s="233"/>
      <c r="BO119" s="963" t="s">
        <v>441</v>
      </c>
      <c r="BP119" s="991"/>
      <c r="BQ119" s="985">
        <v>54220163</v>
      </c>
      <c r="BR119" s="986"/>
      <c r="BS119" s="986"/>
      <c r="BT119" s="986"/>
      <c r="BU119" s="986"/>
      <c r="BV119" s="986">
        <v>53735900</v>
      </c>
      <c r="BW119" s="986"/>
      <c r="BX119" s="986"/>
      <c r="BY119" s="986"/>
      <c r="BZ119" s="986"/>
      <c r="CA119" s="986">
        <v>52075538</v>
      </c>
      <c r="CB119" s="986"/>
      <c r="CC119" s="986"/>
      <c r="CD119" s="986"/>
      <c r="CE119" s="986"/>
      <c r="CF119" s="987"/>
      <c r="CG119" s="988"/>
      <c r="CH119" s="988"/>
      <c r="CI119" s="988"/>
      <c r="CJ119" s="989"/>
      <c r="CK119" s="936"/>
      <c r="CL119" s="937"/>
      <c r="CM119" s="959" t="s">
        <v>442</v>
      </c>
      <c r="CN119" s="951"/>
      <c r="CO119" s="951"/>
      <c r="CP119" s="951"/>
      <c r="CQ119" s="951"/>
      <c r="CR119" s="951"/>
      <c r="CS119" s="951"/>
      <c r="CT119" s="951"/>
      <c r="CU119" s="951"/>
      <c r="CV119" s="951"/>
      <c r="CW119" s="951"/>
      <c r="CX119" s="951"/>
      <c r="CY119" s="951"/>
      <c r="CZ119" s="951"/>
      <c r="DA119" s="951"/>
      <c r="DB119" s="951"/>
      <c r="DC119" s="951"/>
      <c r="DD119" s="951"/>
      <c r="DE119" s="951"/>
      <c r="DF119" s="952"/>
      <c r="DG119" s="990" t="s">
        <v>122</v>
      </c>
      <c r="DH119" s="972"/>
      <c r="DI119" s="972"/>
      <c r="DJ119" s="972"/>
      <c r="DK119" s="973"/>
      <c r="DL119" s="971" t="s">
        <v>122</v>
      </c>
      <c r="DM119" s="972"/>
      <c r="DN119" s="972"/>
      <c r="DO119" s="972"/>
      <c r="DP119" s="973"/>
      <c r="DQ119" s="971" t="s">
        <v>122</v>
      </c>
      <c r="DR119" s="972"/>
      <c r="DS119" s="972"/>
      <c r="DT119" s="972"/>
      <c r="DU119" s="973"/>
      <c r="DV119" s="974" t="s">
        <v>122</v>
      </c>
      <c r="DW119" s="975"/>
      <c r="DX119" s="975"/>
      <c r="DY119" s="975"/>
      <c r="DZ119" s="976"/>
    </row>
    <row r="120" spans="1:130" s="212" customFormat="1" ht="26.25" customHeight="1" x14ac:dyDescent="0.2">
      <c r="A120" s="1043"/>
      <c r="B120" s="935"/>
      <c r="C120" s="908" t="s">
        <v>419</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944" t="s">
        <v>122</v>
      </c>
      <c r="AB120" s="945"/>
      <c r="AC120" s="945"/>
      <c r="AD120" s="945"/>
      <c r="AE120" s="946"/>
      <c r="AF120" s="947" t="s">
        <v>122</v>
      </c>
      <c r="AG120" s="945"/>
      <c r="AH120" s="945"/>
      <c r="AI120" s="945"/>
      <c r="AJ120" s="946"/>
      <c r="AK120" s="947" t="s">
        <v>122</v>
      </c>
      <c r="AL120" s="945"/>
      <c r="AM120" s="945"/>
      <c r="AN120" s="945"/>
      <c r="AO120" s="946"/>
      <c r="AP120" s="948" t="s">
        <v>122</v>
      </c>
      <c r="AQ120" s="949"/>
      <c r="AR120" s="949"/>
      <c r="AS120" s="949"/>
      <c r="AT120" s="950"/>
      <c r="AU120" s="977" t="s">
        <v>443</v>
      </c>
      <c r="AV120" s="978"/>
      <c r="AW120" s="978"/>
      <c r="AX120" s="978"/>
      <c r="AY120" s="979"/>
      <c r="AZ120" s="915" t="s">
        <v>444</v>
      </c>
      <c r="BA120" s="883"/>
      <c r="BB120" s="883"/>
      <c r="BC120" s="883"/>
      <c r="BD120" s="883"/>
      <c r="BE120" s="883"/>
      <c r="BF120" s="883"/>
      <c r="BG120" s="883"/>
      <c r="BH120" s="883"/>
      <c r="BI120" s="883"/>
      <c r="BJ120" s="883"/>
      <c r="BK120" s="883"/>
      <c r="BL120" s="883"/>
      <c r="BM120" s="883"/>
      <c r="BN120" s="883"/>
      <c r="BO120" s="883"/>
      <c r="BP120" s="884"/>
      <c r="BQ120" s="916">
        <v>9940093</v>
      </c>
      <c r="BR120" s="917"/>
      <c r="BS120" s="917"/>
      <c r="BT120" s="917"/>
      <c r="BU120" s="917"/>
      <c r="BV120" s="917">
        <v>10151357</v>
      </c>
      <c r="BW120" s="917"/>
      <c r="BX120" s="917"/>
      <c r="BY120" s="917"/>
      <c r="BZ120" s="917"/>
      <c r="CA120" s="917">
        <v>10339248</v>
      </c>
      <c r="CB120" s="917"/>
      <c r="CC120" s="917"/>
      <c r="CD120" s="917"/>
      <c r="CE120" s="917"/>
      <c r="CF120" s="930">
        <v>59.4</v>
      </c>
      <c r="CG120" s="931"/>
      <c r="CH120" s="931"/>
      <c r="CI120" s="931"/>
      <c r="CJ120" s="931"/>
      <c r="CK120" s="992" t="s">
        <v>445</v>
      </c>
      <c r="CL120" s="993"/>
      <c r="CM120" s="993"/>
      <c r="CN120" s="993"/>
      <c r="CO120" s="994"/>
      <c r="CP120" s="1000" t="s">
        <v>394</v>
      </c>
      <c r="CQ120" s="1001"/>
      <c r="CR120" s="1001"/>
      <c r="CS120" s="1001"/>
      <c r="CT120" s="1001"/>
      <c r="CU120" s="1001"/>
      <c r="CV120" s="1001"/>
      <c r="CW120" s="1001"/>
      <c r="CX120" s="1001"/>
      <c r="CY120" s="1001"/>
      <c r="CZ120" s="1001"/>
      <c r="DA120" s="1001"/>
      <c r="DB120" s="1001"/>
      <c r="DC120" s="1001"/>
      <c r="DD120" s="1001"/>
      <c r="DE120" s="1001"/>
      <c r="DF120" s="1002"/>
      <c r="DG120" s="916">
        <v>11807897</v>
      </c>
      <c r="DH120" s="917"/>
      <c r="DI120" s="917"/>
      <c r="DJ120" s="917"/>
      <c r="DK120" s="917"/>
      <c r="DL120" s="917">
        <v>11856779</v>
      </c>
      <c r="DM120" s="917"/>
      <c r="DN120" s="917"/>
      <c r="DO120" s="917"/>
      <c r="DP120" s="917"/>
      <c r="DQ120" s="917">
        <v>12121444</v>
      </c>
      <c r="DR120" s="917"/>
      <c r="DS120" s="917"/>
      <c r="DT120" s="917"/>
      <c r="DU120" s="917"/>
      <c r="DV120" s="918">
        <v>69.7</v>
      </c>
      <c r="DW120" s="918"/>
      <c r="DX120" s="918"/>
      <c r="DY120" s="918"/>
      <c r="DZ120" s="919"/>
    </row>
    <row r="121" spans="1:130" s="212" customFormat="1" ht="26.25" customHeight="1" x14ac:dyDescent="0.2">
      <c r="A121" s="1043"/>
      <c r="B121" s="935"/>
      <c r="C121" s="960" t="s">
        <v>446</v>
      </c>
      <c r="D121" s="961"/>
      <c r="E121" s="961"/>
      <c r="F121" s="961"/>
      <c r="G121" s="961"/>
      <c r="H121" s="961"/>
      <c r="I121" s="961"/>
      <c r="J121" s="961"/>
      <c r="K121" s="961"/>
      <c r="L121" s="961"/>
      <c r="M121" s="961"/>
      <c r="N121" s="961"/>
      <c r="O121" s="961"/>
      <c r="P121" s="961"/>
      <c r="Q121" s="961"/>
      <c r="R121" s="961"/>
      <c r="S121" s="961"/>
      <c r="T121" s="961"/>
      <c r="U121" s="961"/>
      <c r="V121" s="961"/>
      <c r="W121" s="961"/>
      <c r="X121" s="961"/>
      <c r="Y121" s="961"/>
      <c r="Z121" s="962"/>
      <c r="AA121" s="944">
        <v>77230</v>
      </c>
      <c r="AB121" s="945"/>
      <c r="AC121" s="945"/>
      <c r="AD121" s="945"/>
      <c r="AE121" s="946"/>
      <c r="AF121" s="947" t="s">
        <v>122</v>
      </c>
      <c r="AG121" s="945"/>
      <c r="AH121" s="945"/>
      <c r="AI121" s="945"/>
      <c r="AJ121" s="946"/>
      <c r="AK121" s="947" t="s">
        <v>122</v>
      </c>
      <c r="AL121" s="945"/>
      <c r="AM121" s="945"/>
      <c r="AN121" s="945"/>
      <c r="AO121" s="946"/>
      <c r="AP121" s="948" t="s">
        <v>122</v>
      </c>
      <c r="AQ121" s="949"/>
      <c r="AR121" s="949"/>
      <c r="AS121" s="949"/>
      <c r="AT121" s="950"/>
      <c r="AU121" s="980"/>
      <c r="AV121" s="981"/>
      <c r="AW121" s="981"/>
      <c r="AX121" s="981"/>
      <c r="AY121" s="982"/>
      <c r="AZ121" s="908" t="s">
        <v>447</v>
      </c>
      <c r="BA121" s="909"/>
      <c r="BB121" s="909"/>
      <c r="BC121" s="909"/>
      <c r="BD121" s="909"/>
      <c r="BE121" s="909"/>
      <c r="BF121" s="909"/>
      <c r="BG121" s="909"/>
      <c r="BH121" s="909"/>
      <c r="BI121" s="909"/>
      <c r="BJ121" s="909"/>
      <c r="BK121" s="909"/>
      <c r="BL121" s="909"/>
      <c r="BM121" s="909"/>
      <c r="BN121" s="909"/>
      <c r="BO121" s="909"/>
      <c r="BP121" s="910"/>
      <c r="BQ121" s="911">
        <v>9177484</v>
      </c>
      <c r="BR121" s="912"/>
      <c r="BS121" s="912"/>
      <c r="BT121" s="912"/>
      <c r="BU121" s="912"/>
      <c r="BV121" s="912">
        <v>9846702</v>
      </c>
      <c r="BW121" s="912"/>
      <c r="BX121" s="912"/>
      <c r="BY121" s="912"/>
      <c r="BZ121" s="912"/>
      <c r="CA121" s="912">
        <v>10232574</v>
      </c>
      <c r="CB121" s="912"/>
      <c r="CC121" s="912"/>
      <c r="CD121" s="912"/>
      <c r="CE121" s="912"/>
      <c r="CF121" s="906">
        <v>58.8</v>
      </c>
      <c r="CG121" s="907"/>
      <c r="CH121" s="907"/>
      <c r="CI121" s="907"/>
      <c r="CJ121" s="907"/>
      <c r="CK121" s="995"/>
      <c r="CL121" s="996"/>
      <c r="CM121" s="996"/>
      <c r="CN121" s="996"/>
      <c r="CO121" s="997"/>
      <c r="CP121" s="1005" t="s">
        <v>143</v>
      </c>
      <c r="CQ121" s="1006"/>
      <c r="CR121" s="1006"/>
      <c r="CS121" s="1006"/>
      <c r="CT121" s="1006"/>
      <c r="CU121" s="1006"/>
      <c r="CV121" s="1006"/>
      <c r="CW121" s="1006"/>
      <c r="CX121" s="1006"/>
      <c r="CY121" s="1006"/>
      <c r="CZ121" s="1006"/>
      <c r="DA121" s="1006"/>
      <c r="DB121" s="1006"/>
      <c r="DC121" s="1006"/>
      <c r="DD121" s="1006"/>
      <c r="DE121" s="1006"/>
      <c r="DF121" s="1007"/>
      <c r="DG121" s="911">
        <v>2160375</v>
      </c>
      <c r="DH121" s="912"/>
      <c r="DI121" s="912"/>
      <c r="DJ121" s="912"/>
      <c r="DK121" s="912"/>
      <c r="DL121" s="912">
        <v>2041205</v>
      </c>
      <c r="DM121" s="912"/>
      <c r="DN121" s="912"/>
      <c r="DO121" s="912"/>
      <c r="DP121" s="912"/>
      <c r="DQ121" s="912">
        <v>1780998</v>
      </c>
      <c r="DR121" s="912"/>
      <c r="DS121" s="912"/>
      <c r="DT121" s="912"/>
      <c r="DU121" s="912"/>
      <c r="DV121" s="913">
        <v>10.199999999999999</v>
      </c>
      <c r="DW121" s="913"/>
      <c r="DX121" s="913"/>
      <c r="DY121" s="913"/>
      <c r="DZ121" s="914"/>
    </row>
    <row r="122" spans="1:130" s="212" customFormat="1" ht="26.25" customHeight="1" x14ac:dyDescent="0.2">
      <c r="A122" s="1043"/>
      <c r="B122" s="935"/>
      <c r="C122" s="908" t="s">
        <v>429</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944" t="s">
        <v>122</v>
      </c>
      <c r="AB122" s="945"/>
      <c r="AC122" s="945"/>
      <c r="AD122" s="945"/>
      <c r="AE122" s="946"/>
      <c r="AF122" s="947" t="s">
        <v>122</v>
      </c>
      <c r="AG122" s="945"/>
      <c r="AH122" s="945"/>
      <c r="AI122" s="945"/>
      <c r="AJ122" s="946"/>
      <c r="AK122" s="947" t="s">
        <v>122</v>
      </c>
      <c r="AL122" s="945"/>
      <c r="AM122" s="945"/>
      <c r="AN122" s="945"/>
      <c r="AO122" s="946"/>
      <c r="AP122" s="948" t="s">
        <v>122</v>
      </c>
      <c r="AQ122" s="949"/>
      <c r="AR122" s="949"/>
      <c r="AS122" s="949"/>
      <c r="AT122" s="950"/>
      <c r="AU122" s="980"/>
      <c r="AV122" s="981"/>
      <c r="AW122" s="981"/>
      <c r="AX122" s="981"/>
      <c r="AY122" s="982"/>
      <c r="AZ122" s="959" t="s">
        <v>448</v>
      </c>
      <c r="BA122" s="951"/>
      <c r="BB122" s="951"/>
      <c r="BC122" s="951"/>
      <c r="BD122" s="951"/>
      <c r="BE122" s="951"/>
      <c r="BF122" s="951"/>
      <c r="BG122" s="951"/>
      <c r="BH122" s="951"/>
      <c r="BI122" s="951"/>
      <c r="BJ122" s="951"/>
      <c r="BK122" s="951"/>
      <c r="BL122" s="951"/>
      <c r="BM122" s="951"/>
      <c r="BN122" s="951"/>
      <c r="BO122" s="951"/>
      <c r="BP122" s="952"/>
      <c r="BQ122" s="985">
        <v>31980487</v>
      </c>
      <c r="BR122" s="986"/>
      <c r="BS122" s="986"/>
      <c r="BT122" s="986"/>
      <c r="BU122" s="986"/>
      <c r="BV122" s="986">
        <v>30905154</v>
      </c>
      <c r="BW122" s="986"/>
      <c r="BX122" s="986"/>
      <c r="BY122" s="986"/>
      <c r="BZ122" s="986"/>
      <c r="CA122" s="986">
        <v>29388854</v>
      </c>
      <c r="CB122" s="986"/>
      <c r="CC122" s="986"/>
      <c r="CD122" s="986"/>
      <c r="CE122" s="986"/>
      <c r="CF122" s="1003">
        <v>168.9</v>
      </c>
      <c r="CG122" s="1004"/>
      <c r="CH122" s="1004"/>
      <c r="CI122" s="1004"/>
      <c r="CJ122" s="1004"/>
      <c r="CK122" s="995"/>
      <c r="CL122" s="996"/>
      <c r="CM122" s="996"/>
      <c r="CN122" s="996"/>
      <c r="CO122" s="997"/>
      <c r="CP122" s="1005" t="s">
        <v>392</v>
      </c>
      <c r="CQ122" s="1006"/>
      <c r="CR122" s="1006"/>
      <c r="CS122" s="1006"/>
      <c r="CT122" s="1006"/>
      <c r="CU122" s="1006"/>
      <c r="CV122" s="1006"/>
      <c r="CW122" s="1006"/>
      <c r="CX122" s="1006"/>
      <c r="CY122" s="1006"/>
      <c r="CZ122" s="1006"/>
      <c r="DA122" s="1006"/>
      <c r="DB122" s="1006"/>
      <c r="DC122" s="1006"/>
      <c r="DD122" s="1006"/>
      <c r="DE122" s="1006"/>
      <c r="DF122" s="1007"/>
      <c r="DG122" s="911">
        <v>147165</v>
      </c>
      <c r="DH122" s="912"/>
      <c r="DI122" s="912"/>
      <c r="DJ122" s="912"/>
      <c r="DK122" s="912"/>
      <c r="DL122" s="912">
        <v>138332</v>
      </c>
      <c r="DM122" s="912"/>
      <c r="DN122" s="912"/>
      <c r="DO122" s="912"/>
      <c r="DP122" s="912"/>
      <c r="DQ122" s="912">
        <v>129365</v>
      </c>
      <c r="DR122" s="912"/>
      <c r="DS122" s="912"/>
      <c r="DT122" s="912"/>
      <c r="DU122" s="912"/>
      <c r="DV122" s="913">
        <v>0.7</v>
      </c>
      <c r="DW122" s="913"/>
      <c r="DX122" s="913"/>
      <c r="DY122" s="913"/>
      <c r="DZ122" s="914"/>
    </row>
    <row r="123" spans="1:130" s="212" customFormat="1" ht="26.25" customHeight="1" x14ac:dyDescent="0.2">
      <c r="A123" s="1043"/>
      <c r="B123" s="935"/>
      <c r="C123" s="908" t="s">
        <v>435</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944" t="s">
        <v>122</v>
      </c>
      <c r="AB123" s="945"/>
      <c r="AC123" s="945"/>
      <c r="AD123" s="945"/>
      <c r="AE123" s="946"/>
      <c r="AF123" s="947" t="s">
        <v>122</v>
      </c>
      <c r="AG123" s="945"/>
      <c r="AH123" s="945"/>
      <c r="AI123" s="945"/>
      <c r="AJ123" s="946"/>
      <c r="AK123" s="947" t="s">
        <v>122</v>
      </c>
      <c r="AL123" s="945"/>
      <c r="AM123" s="945"/>
      <c r="AN123" s="945"/>
      <c r="AO123" s="946"/>
      <c r="AP123" s="948" t="s">
        <v>122</v>
      </c>
      <c r="AQ123" s="949"/>
      <c r="AR123" s="949"/>
      <c r="AS123" s="949"/>
      <c r="AT123" s="950"/>
      <c r="AU123" s="983"/>
      <c r="AV123" s="984"/>
      <c r="AW123" s="984"/>
      <c r="AX123" s="984"/>
      <c r="AY123" s="984"/>
      <c r="AZ123" s="233" t="s">
        <v>178</v>
      </c>
      <c r="BA123" s="233"/>
      <c r="BB123" s="233"/>
      <c r="BC123" s="233"/>
      <c r="BD123" s="233"/>
      <c r="BE123" s="233"/>
      <c r="BF123" s="233"/>
      <c r="BG123" s="233"/>
      <c r="BH123" s="233"/>
      <c r="BI123" s="233"/>
      <c r="BJ123" s="233"/>
      <c r="BK123" s="233"/>
      <c r="BL123" s="233"/>
      <c r="BM123" s="233"/>
      <c r="BN123" s="233"/>
      <c r="BO123" s="963" t="s">
        <v>449</v>
      </c>
      <c r="BP123" s="991"/>
      <c r="BQ123" s="1049">
        <v>51098064</v>
      </c>
      <c r="BR123" s="1050"/>
      <c r="BS123" s="1050"/>
      <c r="BT123" s="1050"/>
      <c r="BU123" s="1050"/>
      <c r="BV123" s="1050">
        <v>50903213</v>
      </c>
      <c r="BW123" s="1050"/>
      <c r="BX123" s="1050"/>
      <c r="BY123" s="1050"/>
      <c r="BZ123" s="1050"/>
      <c r="CA123" s="1050">
        <v>49960676</v>
      </c>
      <c r="CB123" s="1050"/>
      <c r="CC123" s="1050"/>
      <c r="CD123" s="1050"/>
      <c r="CE123" s="1050"/>
      <c r="CF123" s="987"/>
      <c r="CG123" s="988"/>
      <c r="CH123" s="988"/>
      <c r="CI123" s="988"/>
      <c r="CJ123" s="989"/>
      <c r="CK123" s="995"/>
      <c r="CL123" s="996"/>
      <c r="CM123" s="996"/>
      <c r="CN123" s="996"/>
      <c r="CO123" s="997"/>
      <c r="CP123" s="1005" t="s">
        <v>390</v>
      </c>
      <c r="CQ123" s="1006"/>
      <c r="CR123" s="1006"/>
      <c r="CS123" s="1006"/>
      <c r="CT123" s="1006"/>
      <c r="CU123" s="1006"/>
      <c r="CV123" s="1006"/>
      <c r="CW123" s="1006"/>
      <c r="CX123" s="1006"/>
      <c r="CY123" s="1006"/>
      <c r="CZ123" s="1006"/>
      <c r="DA123" s="1006"/>
      <c r="DB123" s="1006"/>
      <c r="DC123" s="1006"/>
      <c r="DD123" s="1006"/>
      <c r="DE123" s="1006"/>
      <c r="DF123" s="1007"/>
      <c r="DG123" s="944" t="s">
        <v>122</v>
      </c>
      <c r="DH123" s="945"/>
      <c r="DI123" s="945"/>
      <c r="DJ123" s="945"/>
      <c r="DK123" s="946"/>
      <c r="DL123" s="947" t="s">
        <v>122</v>
      </c>
      <c r="DM123" s="945"/>
      <c r="DN123" s="945"/>
      <c r="DO123" s="945"/>
      <c r="DP123" s="946"/>
      <c r="DQ123" s="947" t="s">
        <v>122</v>
      </c>
      <c r="DR123" s="945"/>
      <c r="DS123" s="945"/>
      <c r="DT123" s="945"/>
      <c r="DU123" s="946"/>
      <c r="DV123" s="948" t="s">
        <v>122</v>
      </c>
      <c r="DW123" s="949"/>
      <c r="DX123" s="949"/>
      <c r="DY123" s="949"/>
      <c r="DZ123" s="950"/>
    </row>
    <row r="124" spans="1:130" s="212" customFormat="1" ht="26.25" customHeight="1" thickBot="1" x14ac:dyDescent="0.25">
      <c r="A124" s="1043"/>
      <c r="B124" s="935"/>
      <c r="C124" s="908" t="s">
        <v>438</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944" t="s">
        <v>122</v>
      </c>
      <c r="AB124" s="945"/>
      <c r="AC124" s="945"/>
      <c r="AD124" s="945"/>
      <c r="AE124" s="946"/>
      <c r="AF124" s="947" t="s">
        <v>122</v>
      </c>
      <c r="AG124" s="945"/>
      <c r="AH124" s="945"/>
      <c r="AI124" s="945"/>
      <c r="AJ124" s="946"/>
      <c r="AK124" s="947" t="s">
        <v>122</v>
      </c>
      <c r="AL124" s="945"/>
      <c r="AM124" s="945"/>
      <c r="AN124" s="945"/>
      <c r="AO124" s="946"/>
      <c r="AP124" s="948" t="s">
        <v>122</v>
      </c>
      <c r="AQ124" s="949"/>
      <c r="AR124" s="949"/>
      <c r="AS124" s="949"/>
      <c r="AT124" s="950"/>
      <c r="AU124" s="1045" t="s">
        <v>450</v>
      </c>
      <c r="AV124" s="1046"/>
      <c r="AW124" s="1046"/>
      <c r="AX124" s="1046"/>
      <c r="AY124" s="1046"/>
      <c r="AZ124" s="1046"/>
      <c r="BA124" s="1046"/>
      <c r="BB124" s="1046"/>
      <c r="BC124" s="1046"/>
      <c r="BD124" s="1046"/>
      <c r="BE124" s="1046"/>
      <c r="BF124" s="1046"/>
      <c r="BG124" s="1046"/>
      <c r="BH124" s="1046"/>
      <c r="BI124" s="1046"/>
      <c r="BJ124" s="1046"/>
      <c r="BK124" s="1046"/>
      <c r="BL124" s="1046"/>
      <c r="BM124" s="1046"/>
      <c r="BN124" s="1046"/>
      <c r="BO124" s="1046"/>
      <c r="BP124" s="1047"/>
      <c r="BQ124" s="1048">
        <v>18.8</v>
      </c>
      <c r="BR124" s="1013"/>
      <c r="BS124" s="1013"/>
      <c r="BT124" s="1013"/>
      <c r="BU124" s="1013"/>
      <c r="BV124" s="1013">
        <v>16.7</v>
      </c>
      <c r="BW124" s="1013"/>
      <c r="BX124" s="1013"/>
      <c r="BY124" s="1013"/>
      <c r="BZ124" s="1013"/>
      <c r="CA124" s="1013">
        <v>12.1</v>
      </c>
      <c r="CB124" s="1013"/>
      <c r="CC124" s="1013"/>
      <c r="CD124" s="1013"/>
      <c r="CE124" s="1013"/>
      <c r="CF124" s="1014"/>
      <c r="CG124" s="1015"/>
      <c r="CH124" s="1015"/>
      <c r="CI124" s="1015"/>
      <c r="CJ124" s="1016"/>
      <c r="CK124" s="998"/>
      <c r="CL124" s="998"/>
      <c r="CM124" s="998"/>
      <c r="CN124" s="998"/>
      <c r="CO124" s="999"/>
      <c r="CP124" s="1005" t="s">
        <v>451</v>
      </c>
      <c r="CQ124" s="1006"/>
      <c r="CR124" s="1006"/>
      <c r="CS124" s="1006"/>
      <c r="CT124" s="1006"/>
      <c r="CU124" s="1006"/>
      <c r="CV124" s="1006"/>
      <c r="CW124" s="1006"/>
      <c r="CX124" s="1006"/>
      <c r="CY124" s="1006"/>
      <c r="CZ124" s="1006"/>
      <c r="DA124" s="1006"/>
      <c r="DB124" s="1006"/>
      <c r="DC124" s="1006"/>
      <c r="DD124" s="1006"/>
      <c r="DE124" s="1006"/>
      <c r="DF124" s="1007"/>
      <c r="DG124" s="990" t="s">
        <v>122</v>
      </c>
      <c r="DH124" s="972"/>
      <c r="DI124" s="972"/>
      <c r="DJ124" s="972"/>
      <c r="DK124" s="973"/>
      <c r="DL124" s="971" t="s">
        <v>122</v>
      </c>
      <c r="DM124" s="972"/>
      <c r="DN124" s="972"/>
      <c r="DO124" s="972"/>
      <c r="DP124" s="973"/>
      <c r="DQ124" s="971" t="s">
        <v>122</v>
      </c>
      <c r="DR124" s="972"/>
      <c r="DS124" s="972"/>
      <c r="DT124" s="972"/>
      <c r="DU124" s="973"/>
      <c r="DV124" s="974" t="s">
        <v>122</v>
      </c>
      <c r="DW124" s="975"/>
      <c r="DX124" s="975"/>
      <c r="DY124" s="975"/>
      <c r="DZ124" s="976"/>
    </row>
    <row r="125" spans="1:130" s="212" customFormat="1" ht="26.25" customHeight="1" x14ac:dyDescent="0.2">
      <c r="A125" s="1043"/>
      <c r="B125" s="935"/>
      <c r="C125" s="908" t="s">
        <v>440</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944" t="s">
        <v>122</v>
      </c>
      <c r="AB125" s="945"/>
      <c r="AC125" s="945"/>
      <c r="AD125" s="945"/>
      <c r="AE125" s="946"/>
      <c r="AF125" s="947" t="s">
        <v>122</v>
      </c>
      <c r="AG125" s="945"/>
      <c r="AH125" s="945"/>
      <c r="AI125" s="945"/>
      <c r="AJ125" s="946"/>
      <c r="AK125" s="947" t="s">
        <v>122</v>
      </c>
      <c r="AL125" s="945"/>
      <c r="AM125" s="945"/>
      <c r="AN125" s="945"/>
      <c r="AO125" s="946"/>
      <c r="AP125" s="948" t="s">
        <v>122</v>
      </c>
      <c r="AQ125" s="949"/>
      <c r="AR125" s="949"/>
      <c r="AS125" s="949"/>
      <c r="AT125" s="950"/>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8" t="s">
        <v>452</v>
      </c>
      <c r="CL125" s="993"/>
      <c r="CM125" s="993"/>
      <c r="CN125" s="993"/>
      <c r="CO125" s="994"/>
      <c r="CP125" s="915" t="s">
        <v>453</v>
      </c>
      <c r="CQ125" s="883"/>
      <c r="CR125" s="883"/>
      <c r="CS125" s="883"/>
      <c r="CT125" s="883"/>
      <c r="CU125" s="883"/>
      <c r="CV125" s="883"/>
      <c r="CW125" s="883"/>
      <c r="CX125" s="883"/>
      <c r="CY125" s="883"/>
      <c r="CZ125" s="883"/>
      <c r="DA125" s="883"/>
      <c r="DB125" s="883"/>
      <c r="DC125" s="883"/>
      <c r="DD125" s="883"/>
      <c r="DE125" s="883"/>
      <c r="DF125" s="884"/>
      <c r="DG125" s="916" t="s">
        <v>122</v>
      </c>
      <c r="DH125" s="917"/>
      <c r="DI125" s="917"/>
      <c r="DJ125" s="917"/>
      <c r="DK125" s="917"/>
      <c r="DL125" s="917" t="s">
        <v>122</v>
      </c>
      <c r="DM125" s="917"/>
      <c r="DN125" s="917"/>
      <c r="DO125" s="917"/>
      <c r="DP125" s="917"/>
      <c r="DQ125" s="917" t="s">
        <v>122</v>
      </c>
      <c r="DR125" s="917"/>
      <c r="DS125" s="917"/>
      <c r="DT125" s="917"/>
      <c r="DU125" s="917"/>
      <c r="DV125" s="918" t="s">
        <v>122</v>
      </c>
      <c r="DW125" s="918"/>
      <c r="DX125" s="918"/>
      <c r="DY125" s="918"/>
      <c r="DZ125" s="919"/>
    </row>
    <row r="126" spans="1:130" s="212" customFormat="1" ht="26.25" customHeight="1" thickBot="1" x14ac:dyDescent="0.25">
      <c r="A126" s="1043"/>
      <c r="B126" s="935"/>
      <c r="C126" s="908" t="s">
        <v>442</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944" t="s">
        <v>122</v>
      </c>
      <c r="AB126" s="945"/>
      <c r="AC126" s="945"/>
      <c r="AD126" s="945"/>
      <c r="AE126" s="946"/>
      <c r="AF126" s="947" t="s">
        <v>122</v>
      </c>
      <c r="AG126" s="945"/>
      <c r="AH126" s="945"/>
      <c r="AI126" s="945"/>
      <c r="AJ126" s="946"/>
      <c r="AK126" s="947" t="s">
        <v>122</v>
      </c>
      <c r="AL126" s="945"/>
      <c r="AM126" s="945"/>
      <c r="AN126" s="945"/>
      <c r="AO126" s="946"/>
      <c r="AP126" s="948" t="s">
        <v>122</v>
      </c>
      <c r="AQ126" s="949"/>
      <c r="AR126" s="949"/>
      <c r="AS126" s="949"/>
      <c r="AT126" s="95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09"/>
      <c r="CL126" s="996"/>
      <c r="CM126" s="996"/>
      <c r="CN126" s="996"/>
      <c r="CO126" s="997"/>
      <c r="CP126" s="908" t="s">
        <v>454</v>
      </c>
      <c r="CQ126" s="909"/>
      <c r="CR126" s="909"/>
      <c r="CS126" s="909"/>
      <c r="CT126" s="909"/>
      <c r="CU126" s="909"/>
      <c r="CV126" s="909"/>
      <c r="CW126" s="909"/>
      <c r="CX126" s="909"/>
      <c r="CY126" s="909"/>
      <c r="CZ126" s="909"/>
      <c r="DA126" s="909"/>
      <c r="DB126" s="909"/>
      <c r="DC126" s="909"/>
      <c r="DD126" s="909"/>
      <c r="DE126" s="909"/>
      <c r="DF126" s="910"/>
      <c r="DG126" s="911" t="s">
        <v>122</v>
      </c>
      <c r="DH126" s="912"/>
      <c r="DI126" s="912"/>
      <c r="DJ126" s="912"/>
      <c r="DK126" s="912"/>
      <c r="DL126" s="912" t="s">
        <v>122</v>
      </c>
      <c r="DM126" s="912"/>
      <c r="DN126" s="912"/>
      <c r="DO126" s="912"/>
      <c r="DP126" s="912"/>
      <c r="DQ126" s="912" t="s">
        <v>122</v>
      </c>
      <c r="DR126" s="912"/>
      <c r="DS126" s="912"/>
      <c r="DT126" s="912"/>
      <c r="DU126" s="912"/>
      <c r="DV126" s="913" t="s">
        <v>122</v>
      </c>
      <c r="DW126" s="913"/>
      <c r="DX126" s="913"/>
      <c r="DY126" s="913"/>
      <c r="DZ126" s="914"/>
    </row>
    <row r="127" spans="1:130" s="212" customFormat="1" ht="26.25" customHeight="1" x14ac:dyDescent="0.2">
      <c r="A127" s="1044"/>
      <c r="B127" s="937"/>
      <c r="C127" s="959" t="s">
        <v>455</v>
      </c>
      <c r="D127" s="951"/>
      <c r="E127" s="951"/>
      <c r="F127" s="951"/>
      <c r="G127" s="951"/>
      <c r="H127" s="951"/>
      <c r="I127" s="951"/>
      <c r="J127" s="951"/>
      <c r="K127" s="951"/>
      <c r="L127" s="951"/>
      <c r="M127" s="951"/>
      <c r="N127" s="951"/>
      <c r="O127" s="951"/>
      <c r="P127" s="951"/>
      <c r="Q127" s="951"/>
      <c r="R127" s="951"/>
      <c r="S127" s="951"/>
      <c r="T127" s="951"/>
      <c r="U127" s="951"/>
      <c r="V127" s="951"/>
      <c r="W127" s="951"/>
      <c r="X127" s="951"/>
      <c r="Y127" s="951"/>
      <c r="Z127" s="952"/>
      <c r="AA127" s="944" t="s">
        <v>122</v>
      </c>
      <c r="AB127" s="945"/>
      <c r="AC127" s="945"/>
      <c r="AD127" s="945"/>
      <c r="AE127" s="946"/>
      <c r="AF127" s="947" t="s">
        <v>122</v>
      </c>
      <c r="AG127" s="945"/>
      <c r="AH127" s="945"/>
      <c r="AI127" s="945"/>
      <c r="AJ127" s="946"/>
      <c r="AK127" s="947" t="s">
        <v>122</v>
      </c>
      <c r="AL127" s="945"/>
      <c r="AM127" s="945"/>
      <c r="AN127" s="945"/>
      <c r="AO127" s="946"/>
      <c r="AP127" s="948" t="s">
        <v>122</v>
      </c>
      <c r="AQ127" s="949"/>
      <c r="AR127" s="949"/>
      <c r="AS127" s="949"/>
      <c r="AT127" s="950"/>
      <c r="AU127" s="214"/>
      <c r="AV127" s="214"/>
      <c r="AW127" s="214"/>
      <c r="AX127" s="1017" t="s">
        <v>456</v>
      </c>
      <c r="AY127" s="1018"/>
      <c r="AZ127" s="1018"/>
      <c r="BA127" s="1018"/>
      <c r="BB127" s="1018"/>
      <c r="BC127" s="1018"/>
      <c r="BD127" s="1018"/>
      <c r="BE127" s="1019"/>
      <c r="BF127" s="1020" t="s">
        <v>457</v>
      </c>
      <c r="BG127" s="1018"/>
      <c r="BH127" s="1018"/>
      <c r="BI127" s="1018"/>
      <c r="BJ127" s="1018"/>
      <c r="BK127" s="1018"/>
      <c r="BL127" s="1019"/>
      <c r="BM127" s="1020" t="s">
        <v>458</v>
      </c>
      <c r="BN127" s="1018"/>
      <c r="BO127" s="1018"/>
      <c r="BP127" s="1018"/>
      <c r="BQ127" s="1018"/>
      <c r="BR127" s="1018"/>
      <c r="BS127" s="1019"/>
      <c r="BT127" s="1020" t="s">
        <v>459</v>
      </c>
      <c r="BU127" s="1018"/>
      <c r="BV127" s="1018"/>
      <c r="BW127" s="1018"/>
      <c r="BX127" s="1018"/>
      <c r="BY127" s="1018"/>
      <c r="BZ127" s="1041"/>
      <c r="CA127" s="214"/>
      <c r="CB127" s="214"/>
      <c r="CC127" s="214"/>
      <c r="CD127" s="237"/>
      <c r="CE127" s="237"/>
      <c r="CF127" s="237"/>
      <c r="CG127" s="214"/>
      <c r="CH127" s="214"/>
      <c r="CI127" s="214"/>
      <c r="CJ127" s="236"/>
      <c r="CK127" s="1009"/>
      <c r="CL127" s="996"/>
      <c r="CM127" s="996"/>
      <c r="CN127" s="996"/>
      <c r="CO127" s="997"/>
      <c r="CP127" s="908" t="s">
        <v>460</v>
      </c>
      <c r="CQ127" s="909"/>
      <c r="CR127" s="909"/>
      <c r="CS127" s="909"/>
      <c r="CT127" s="909"/>
      <c r="CU127" s="909"/>
      <c r="CV127" s="909"/>
      <c r="CW127" s="909"/>
      <c r="CX127" s="909"/>
      <c r="CY127" s="909"/>
      <c r="CZ127" s="909"/>
      <c r="DA127" s="909"/>
      <c r="DB127" s="909"/>
      <c r="DC127" s="909"/>
      <c r="DD127" s="909"/>
      <c r="DE127" s="909"/>
      <c r="DF127" s="910"/>
      <c r="DG127" s="911" t="s">
        <v>122</v>
      </c>
      <c r="DH127" s="912"/>
      <c r="DI127" s="912"/>
      <c r="DJ127" s="912"/>
      <c r="DK127" s="912"/>
      <c r="DL127" s="912" t="s">
        <v>122</v>
      </c>
      <c r="DM127" s="912"/>
      <c r="DN127" s="912"/>
      <c r="DO127" s="912"/>
      <c r="DP127" s="912"/>
      <c r="DQ127" s="912" t="s">
        <v>122</v>
      </c>
      <c r="DR127" s="912"/>
      <c r="DS127" s="912"/>
      <c r="DT127" s="912"/>
      <c r="DU127" s="912"/>
      <c r="DV127" s="913" t="s">
        <v>122</v>
      </c>
      <c r="DW127" s="913"/>
      <c r="DX127" s="913"/>
      <c r="DY127" s="913"/>
      <c r="DZ127" s="914"/>
    </row>
    <row r="128" spans="1:130" s="212" customFormat="1" ht="26.25" customHeight="1" thickBot="1" x14ac:dyDescent="0.25">
      <c r="A128" s="1027" t="s">
        <v>461</v>
      </c>
      <c r="B128" s="1028"/>
      <c r="C128" s="1028"/>
      <c r="D128" s="1028"/>
      <c r="E128" s="1028"/>
      <c r="F128" s="1028"/>
      <c r="G128" s="1028"/>
      <c r="H128" s="1028"/>
      <c r="I128" s="1028"/>
      <c r="J128" s="1028"/>
      <c r="K128" s="1028"/>
      <c r="L128" s="1028"/>
      <c r="M128" s="1028"/>
      <c r="N128" s="1028"/>
      <c r="O128" s="1028"/>
      <c r="P128" s="1028"/>
      <c r="Q128" s="1028"/>
      <c r="R128" s="1028"/>
      <c r="S128" s="1028"/>
      <c r="T128" s="1028"/>
      <c r="U128" s="1028"/>
      <c r="V128" s="1028"/>
      <c r="W128" s="1029" t="s">
        <v>462</v>
      </c>
      <c r="X128" s="1029"/>
      <c r="Y128" s="1029"/>
      <c r="Z128" s="1030"/>
      <c r="AA128" s="1031">
        <v>1397082</v>
      </c>
      <c r="AB128" s="1032"/>
      <c r="AC128" s="1032"/>
      <c r="AD128" s="1032"/>
      <c r="AE128" s="1033"/>
      <c r="AF128" s="1034">
        <v>703319</v>
      </c>
      <c r="AG128" s="1032"/>
      <c r="AH128" s="1032"/>
      <c r="AI128" s="1032"/>
      <c r="AJ128" s="1033"/>
      <c r="AK128" s="1034">
        <v>783115</v>
      </c>
      <c r="AL128" s="1032"/>
      <c r="AM128" s="1032"/>
      <c r="AN128" s="1032"/>
      <c r="AO128" s="1033"/>
      <c r="AP128" s="1035"/>
      <c r="AQ128" s="1036"/>
      <c r="AR128" s="1036"/>
      <c r="AS128" s="1036"/>
      <c r="AT128" s="1037"/>
      <c r="AU128" s="214"/>
      <c r="AV128" s="214"/>
      <c r="AW128" s="214"/>
      <c r="AX128" s="882" t="s">
        <v>463</v>
      </c>
      <c r="AY128" s="883"/>
      <c r="AZ128" s="883"/>
      <c r="BA128" s="883"/>
      <c r="BB128" s="883"/>
      <c r="BC128" s="883"/>
      <c r="BD128" s="883"/>
      <c r="BE128" s="884"/>
      <c r="BF128" s="1038" t="s">
        <v>122</v>
      </c>
      <c r="BG128" s="1039"/>
      <c r="BH128" s="1039"/>
      <c r="BI128" s="1039"/>
      <c r="BJ128" s="1039"/>
      <c r="BK128" s="1039"/>
      <c r="BL128" s="1040"/>
      <c r="BM128" s="1038">
        <v>12.51</v>
      </c>
      <c r="BN128" s="1039"/>
      <c r="BO128" s="1039"/>
      <c r="BP128" s="1039"/>
      <c r="BQ128" s="1039"/>
      <c r="BR128" s="1039"/>
      <c r="BS128" s="1040"/>
      <c r="BT128" s="1038">
        <v>20</v>
      </c>
      <c r="BU128" s="1039"/>
      <c r="BV128" s="1039"/>
      <c r="BW128" s="1039"/>
      <c r="BX128" s="1039"/>
      <c r="BY128" s="1039"/>
      <c r="BZ128" s="1062"/>
      <c r="CA128" s="237"/>
      <c r="CB128" s="237"/>
      <c r="CC128" s="237"/>
      <c r="CD128" s="237"/>
      <c r="CE128" s="237"/>
      <c r="CF128" s="237"/>
      <c r="CG128" s="214"/>
      <c r="CH128" s="214"/>
      <c r="CI128" s="214"/>
      <c r="CJ128" s="236"/>
      <c r="CK128" s="1010"/>
      <c r="CL128" s="1011"/>
      <c r="CM128" s="1011"/>
      <c r="CN128" s="1011"/>
      <c r="CO128" s="1012"/>
      <c r="CP128" s="1021" t="s">
        <v>464</v>
      </c>
      <c r="CQ128" s="713"/>
      <c r="CR128" s="713"/>
      <c r="CS128" s="713"/>
      <c r="CT128" s="713"/>
      <c r="CU128" s="713"/>
      <c r="CV128" s="713"/>
      <c r="CW128" s="713"/>
      <c r="CX128" s="713"/>
      <c r="CY128" s="713"/>
      <c r="CZ128" s="713"/>
      <c r="DA128" s="713"/>
      <c r="DB128" s="713"/>
      <c r="DC128" s="713"/>
      <c r="DD128" s="713"/>
      <c r="DE128" s="713"/>
      <c r="DF128" s="1022"/>
      <c r="DG128" s="1023" t="s">
        <v>122</v>
      </c>
      <c r="DH128" s="1024"/>
      <c r="DI128" s="1024"/>
      <c r="DJ128" s="1024"/>
      <c r="DK128" s="1024"/>
      <c r="DL128" s="1024" t="s">
        <v>122</v>
      </c>
      <c r="DM128" s="1024"/>
      <c r="DN128" s="1024"/>
      <c r="DO128" s="1024"/>
      <c r="DP128" s="1024"/>
      <c r="DQ128" s="1024">
        <v>27</v>
      </c>
      <c r="DR128" s="1024"/>
      <c r="DS128" s="1024"/>
      <c r="DT128" s="1024"/>
      <c r="DU128" s="1024"/>
      <c r="DV128" s="1025">
        <v>0</v>
      </c>
      <c r="DW128" s="1025"/>
      <c r="DX128" s="1025"/>
      <c r="DY128" s="1025"/>
      <c r="DZ128" s="1026"/>
    </row>
    <row r="129" spans="1:131" s="212" customFormat="1" ht="26.25" customHeight="1" x14ac:dyDescent="0.2">
      <c r="A129" s="920" t="s">
        <v>102</v>
      </c>
      <c r="B129" s="921"/>
      <c r="C129" s="921"/>
      <c r="D129" s="921"/>
      <c r="E129" s="921"/>
      <c r="F129" s="921"/>
      <c r="G129" s="921"/>
      <c r="H129" s="921"/>
      <c r="I129" s="921"/>
      <c r="J129" s="921"/>
      <c r="K129" s="921"/>
      <c r="L129" s="921"/>
      <c r="M129" s="921"/>
      <c r="N129" s="921"/>
      <c r="O129" s="921"/>
      <c r="P129" s="921"/>
      <c r="Q129" s="921"/>
      <c r="R129" s="921"/>
      <c r="S129" s="921"/>
      <c r="T129" s="921"/>
      <c r="U129" s="921"/>
      <c r="V129" s="921"/>
      <c r="W129" s="1056" t="s">
        <v>465</v>
      </c>
      <c r="X129" s="1057"/>
      <c r="Y129" s="1057"/>
      <c r="Z129" s="1058"/>
      <c r="AA129" s="944">
        <v>18978214</v>
      </c>
      <c r="AB129" s="945"/>
      <c r="AC129" s="945"/>
      <c r="AD129" s="945"/>
      <c r="AE129" s="946"/>
      <c r="AF129" s="947">
        <v>19345298</v>
      </c>
      <c r="AG129" s="945"/>
      <c r="AH129" s="945"/>
      <c r="AI129" s="945"/>
      <c r="AJ129" s="946"/>
      <c r="AK129" s="947">
        <v>19798160</v>
      </c>
      <c r="AL129" s="945"/>
      <c r="AM129" s="945"/>
      <c r="AN129" s="945"/>
      <c r="AO129" s="946"/>
      <c r="AP129" s="1059"/>
      <c r="AQ129" s="1060"/>
      <c r="AR129" s="1060"/>
      <c r="AS129" s="1060"/>
      <c r="AT129" s="1061"/>
      <c r="AU129" s="215"/>
      <c r="AV129" s="215"/>
      <c r="AW129" s="215"/>
      <c r="AX129" s="1051" t="s">
        <v>466</v>
      </c>
      <c r="AY129" s="909"/>
      <c r="AZ129" s="909"/>
      <c r="BA129" s="909"/>
      <c r="BB129" s="909"/>
      <c r="BC129" s="909"/>
      <c r="BD129" s="909"/>
      <c r="BE129" s="910"/>
      <c r="BF129" s="1052" t="s">
        <v>122</v>
      </c>
      <c r="BG129" s="1053"/>
      <c r="BH129" s="1053"/>
      <c r="BI129" s="1053"/>
      <c r="BJ129" s="1053"/>
      <c r="BK129" s="1053"/>
      <c r="BL129" s="1054"/>
      <c r="BM129" s="1052">
        <v>17.510000000000002</v>
      </c>
      <c r="BN129" s="1053"/>
      <c r="BO129" s="1053"/>
      <c r="BP129" s="1053"/>
      <c r="BQ129" s="1053"/>
      <c r="BR129" s="1053"/>
      <c r="BS129" s="1054"/>
      <c r="BT129" s="1052">
        <v>30</v>
      </c>
      <c r="BU129" s="1053"/>
      <c r="BV129" s="1053"/>
      <c r="BW129" s="1053"/>
      <c r="BX129" s="1053"/>
      <c r="BY129" s="1053"/>
      <c r="BZ129" s="105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0" t="s">
        <v>467</v>
      </c>
      <c r="B130" s="921"/>
      <c r="C130" s="921"/>
      <c r="D130" s="921"/>
      <c r="E130" s="921"/>
      <c r="F130" s="921"/>
      <c r="G130" s="921"/>
      <c r="H130" s="921"/>
      <c r="I130" s="921"/>
      <c r="J130" s="921"/>
      <c r="K130" s="921"/>
      <c r="L130" s="921"/>
      <c r="M130" s="921"/>
      <c r="N130" s="921"/>
      <c r="O130" s="921"/>
      <c r="P130" s="921"/>
      <c r="Q130" s="921"/>
      <c r="R130" s="921"/>
      <c r="S130" s="921"/>
      <c r="T130" s="921"/>
      <c r="U130" s="921"/>
      <c r="V130" s="921"/>
      <c r="W130" s="1056" t="s">
        <v>468</v>
      </c>
      <c r="X130" s="1057"/>
      <c r="Y130" s="1057"/>
      <c r="Z130" s="1058"/>
      <c r="AA130" s="944">
        <v>2398100</v>
      </c>
      <c r="AB130" s="945"/>
      <c r="AC130" s="945"/>
      <c r="AD130" s="945"/>
      <c r="AE130" s="946"/>
      <c r="AF130" s="947">
        <v>2455522</v>
      </c>
      <c r="AG130" s="945"/>
      <c r="AH130" s="945"/>
      <c r="AI130" s="945"/>
      <c r="AJ130" s="946"/>
      <c r="AK130" s="947">
        <v>2395261</v>
      </c>
      <c r="AL130" s="945"/>
      <c r="AM130" s="945"/>
      <c r="AN130" s="945"/>
      <c r="AO130" s="946"/>
      <c r="AP130" s="1059"/>
      <c r="AQ130" s="1060"/>
      <c r="AR130" s="1060"/>
      <c r="AS130" s="1060"/>
      <c r="AT130" s="1061"/>
      <c r="AU130" s="215"/>
      <c r="AV130" s="215"/>
      <c r="AW130" s="215"/>
      <c r="AX130" s="1051" t="s">
        <v>469</v>
      </c>
      <c r="AY130" s="909"/>
      <c r="AZ130" s="909"/>
      <c r="BA130" s="909"/>
      <c r="BB130" s="909"/>
      <c r="BC130" s="909"/>
      <c r="BD130" s="909"/>
      <c r="BE130" s="910"/>
      <c r="BF130" s="1087">
        <v>5.7</v>
      </c>
      <c r="BG130" s="1088"/>
      <c r="BH130" s="1088"/>
      <c r="BI130" s="1088"/>
      <c r="BJ130" s="1088"/>
      <c r="BK130" s="1088"/>
      <c r="BL130" s="1089"/>
      <c r="BM130" s="1087">
        <v>25</v>
      </c>
      <c r="BN130" s="1088"/>
      <c r="BO130" s="1088"/>
      <c r="BP130" s="1088"/>
      <c r="BQ130" s="1088"/>
      <c r="BR130" s="1088"/>
      <c r="BS130" s="1089"/>
      <c r="BT130" s="1087">
        <v>35</v>
      </c>
      <c r="BU130" s="1088"/>
      <c r="BV130" s="1088"/>
      <c r="BW130" s="1088"/>
      <c r="BX130" s="1088"/>
      <c r="BY130" s="1088"/>
      <c r="BZ130" s="109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1"/>
      <c r="B131" s="1092"/>
      <c r="C131" s="1092"/>
      <c r="D131" s="1092"/>
      <c r="E131" s="1092"/>
      <c r="F131" s="1092"/>
      <c r="G131" s="1092"/>
      <c r="H131" s="1092"/>
      <c r="I131" s="1092"/>
      <c r="J131" s="1092"/>
      <c r="K131" s="1092"/>
      <c r="L131" s="1092"/>
      <c r="M131" s="1092"/>
      <c r="N131" s="1092"/>
      <c r="O131" s="1092"/>
      <c r="P131" s="1092"/>
      <c r="Q131" s="1092"/>
      <c r="R131" s="1092"/>
      <c r="S131" s="1092"/>
      <c r="T131" s="1092"/>
      <c r="U131" s="1092"/>
      <c r="V131" s="1092"/>
      <c r="W131" s="1093" t="s">
        <v>470</v>
      </c>
      <c r="X131" s="1094"/>
      <c r="Y131" s="1094"/>
      <c r="Z131" s="1095"/>
      <c r="AA131" s="990">
        <v>16580114</v>
      </c>
      <c r="AB131" s="972"/>
      <c r="AC131" s="972"/>
      <c r="AD131" s="972"/>
      <c r="AE131" s="973"/>
      <c r="AF131" s="971">
        <v>16889776</v>
      </c>
      <c r="AG131" s="972"/>
      <c r="AH131" s="972"/>
      <c r="AI131" s="972"/>
      <c r="AJ131" s="973"/>
      <c r="AK131" s="971">
        <v>17402899</v>
      </c>
      <c r="AL131" s="972"/>
      <c r="AM131" s="972"/>
      <c r="AN131" s="972"/>
      <c r="AO131" s="973"/>
      <c r="AP131" s="1096"/>
      <c r="AQ131" s="1097"/>
      <c r="AR131" s="1097"/>
      <c r="AS131" s="1097"/>
      <c r="AT131" s="1098"/>
      <c r="AU131" s="215"/>
      <c r="AV131" s="215"/>
      <c r="AW131" s="215"/>
      <c r="AX131" s="1069" t="s">
        <v>471</v>
      </c>
      <c r="AY131" s="713"/>
      <c r="AZ131" s="713"/>
      <c r="BA131" s="713"/>
      <c r="BB131" s="713"/>
      <c r="BC131" s="713"/>
      <c r="BD131" s="713"/>
      <c r="BE131" s="1022"/>
      <c r="BF131" s="1070">
        <v>12.1</v>
      </c>
      <c r="BG131" s="1071"/>
      <c r="BH131" s="1071"/>
      <c r="BI131" s="1071"/>
      <c r="BJ131" s="1071"/>
      <c r="BK131" s="1071"/>
      <c r="BL131" s="1072"/>
      <c r="BM131" s="1070">
        <v>350</v>
      </c>
      <c r="BN131" s="1071"/>
      <c r="BO131" s="1071"/>
      <c r="BP131" s="1071"/>
      <c r="BQ131" s="1071"/>
      <c r="BR131" s="1071"/>
      <c r="BS131" s="1072"/>
      <c r="BT131" s="1073"/>
      <c r="BU131" s="1074"/>
      <c r="BV131" s="1074"/>
      <c r="BW131" s="1074"/>
      <c r="BX131" s="1074"/>
      <c r="BY131" s="1074"/>
      <c r="BZ131" s="107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6" t="s">
        <v>472</v>
      </c>
      <c r="B132" s="1077"/>
      <c r="C132" s="1077"/>
      <c r="D132" s="1077"/>
      <c r="E132" s="1077"/>
      <c r="F132" s="1077"/>
      <c r="G132" s="1077"/>
      <c r="H132" s="1077"/>
      <c r="I132" s="1077"/>
      <c r="J132" s="1077"/>
      <c r="K132" s="1077"/>
      <c r="L132" s="1077"/>
      <c r="M132" s="1077"/>
      <c r="N132" s="1077"/>
      <c r="O132" s="1077"/>
      <c r="P132" s="1077"/>
      <c r="Q132" s="1077"/>
      <c r="R132" s="1077"/>
      <c r="S132" s="1077"/>
      <c r="T132" s="1077"/>
      <c r="U132" s="1077"/>
      <c r="V132" s="1080" t="s">
        <v>473</v>
      </c>
      <c r="W132" s="1080"/>
      <c r="X132" s="1080"/>
      <c r="Y132" s="1080"/>
      <c r="Z132" s="1081"/>
      <c r="AA132" s="1082">
        <v>5.4328818249999999</v>
      </c>
      <c r="AB132" s="1083"/>
      <c r="AC132" s="1083"/>
      <c r="AD132" s="1083"/>
      <c r="AE132" s="1084"/>
      <c r="AF132" s="1085">
        <v>5.5399787419999997</v>
      </c>
      <c r="AG132" s="1083"/>
      <c r="AH132" s="1083"/>
      <c r="AI132" s="1083"/>
      <c r="AJ132" s="1084"/>
      <c r="AK132" s="1085">
        <v>6.2668696749999997</v>
      </c>
      <c r="AL132" s="1083"/>
      <c r="AM132" s="1083"/>
      <c r="AN132" s="1083"/>
      <c r="AO132" s="1084"/>
      <c r="AP132" s="987"/>
      <c r="AQ132" s="988"/>
      <c r="AR132" s="988"/>
      <c r="AS132" s="988"/>
      <c r="AT132" s="108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8"/>
      <c r="B133" s="1079"/>
      <c r="C133" s="1079"/>
      <c r="D133" s="1079"/>
      <c r="E133" s="1079"/>
      <c r="F133" s="1079"/>
      <c r="G133" s="1079"/>
      <c r="H133" s="1079"/>
      <c r="I133" s="1079"/>
      <c r="J133" s="1079"/>
      <c r="K133" s="1079"/>
      <c r="L133" s="1079"/>
      <c r="M133" s="1079"/>
      <c r="N133" s="1079"/>
      <c r="O133" s="1079"/>
      <c r="P133" s="1079"/>
      <c r="Q133" s="1079"/>
      <c r="R133" s="1079"/>
      <c r="S133" s="1079"/>
      <c r="T133" s="1079"/>
      <c r="U133" s="1079"/>
      <c r="V133" s="1063" t="s">
        <v>474</v>
      </c>
      <c r="W133" s="1063"/>
      <c r="X133" s="1063"/>
      <c r="Y133" s="1063"/>
      <c r="Z133" s="1064"/>
      <c r="AA133" s="1065">
        <v>4.7</v>
      </c>
      <c r="AB133" s="1066"/>
      <c r="AC133" s="1066"/>
      <c r="AD133" s="1066"/>
      <c r="AE133" s="1067"/>
      <c r="AF133" s="1065">
        <v>5</v>
      </c>
      <c r="AG133" s="1066"/>
      <c r="AH133" s="1066"/>
      <c r="AI133" s="1066"/>
      <c r="AJ133" s="1067"/>
      <c r="AK133" s="1065">
        <v>5.7</v>
      </c>
      <c r="AL133" s="1066"/>
      <c r="AM133" s="1066"/>
      <c r="AN133" s="1066"/>
      <c r="AO133" s="1067"/>
      <c r="AP133" s="1014"/>
      <c r="AQ133" s="1015"/>
      <c r="AR133" s="1015"/>
      <c r="AS133" s="1015"/>
      <c r="AT133" s="106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GDs1uZ1oNgZanHz7Jc+NCvf0KDq9KgtWVKa32hwbUbaqStq7W3Yj0mG7SKR/p88/HvsiHHfPz5v5VrBQqCbTg==" saltValue="3P+tLncyrryPQulZp2w3k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ZWZpxJL8khlbIcgMwVflEl/bDYX4tQrzWfPFlEX3yPdQI8+fmiWYGC03gNP/ScmJYyFbAp0I3cjijLgMBQKfeQ==" saltValue="uwgBKDXiKxY+y5nBo5ZyHA==" spinCount="100000" sheet="1" objects="1" scenarios="1"/>
  <dataConsolidate/>
  <phoneticPr fontId="2"/>
  <pageMargins left="0.59055118110236227" right="0" top="0.59055118110236227" bottom="0.59055118110236227" header="0.39370078740157483" footer="0.39370078740157483"/>
  <pageSetup paperSize="9" scale="42" orientation="landscape" horizontalDpi="1200"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BA+nv6h5pY7gD2RvFxT1G5cFUvQDu6Ct6fpR8WHvcjKZSSFG3T3MCXaQUVfMMVOJYNQEmio2eow64w13fHkaQ==" saltValue="gVZX502g6lf9nQPvDeNJfQ==" spinCount="100000" sheet="1" objects="1" scenarios="1"/>
  <dataConsolidate/>
  <phoneticPr fontId="2"/>
  <pageMargins left="0.59055118110236227" right="0" top="0.59055118110236227" bottom="0.59055118110236227" header="0.39370078740157483" footer="0.39370078740157483"/>
  <pageSetup paperSize="9" scale="45" orientation="landscape" horizontalDpi="12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L1"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00" t="s">
        <v>478</v>
      </c>
      <c r="AP7" s="253"/>
      <c r="AQ7" s="254" t="s">
        <v>479</v>
      </c>
      <c r="AR7" s="255"/>
    </row>
    <row r="8" spans="1:46" ht="13.2" x14ac:dyDescent="0.2">
      <c r="A8" s="247"/>
      <c r="AK8" s="256"/>
      <c r="AL8" s="257"/>
      <c r="AM8" s="257"/>
      <c r="AN8" s="258"/>
      <c r="AO8" s="1101"/>
      <c r="AP8" s="259" t="s">
        <v>480</v>
      </c>
      <c r="AQ8" s="260" t="s">
        <v>481</v>
      </c>
      <c r="AR8" s="261" t="s">
        <v>482</v>
      </c>
    </row>
    <row r="9" spans="1:46" ht="13.2" x14ac:dyDescent="0.2">
      <c r="A9" s="247"/>
      <c r="AK9" s="1102" t="s">
        <v>483</v>
      </c>
      <c r="AL9" s="1103"/>
      <c r="AM9" s="1103"/>
      <c r="AN9" s="1104"/>
      <c r="AO9" s="262">
        <v>6753670</v>
      </c>
      <c r="AP9" s="262">
        <v>82949</v>
      </c>
      <c r="AQ9" s="263">
        <v>72348</v>
      </c>
      <c r="AR9" s="264">
        <v>14.7</v>
      </c>
    </row>
    <row r="10" spans="1:46" ht="13.5" customHeight="1" x14ac:dyDescent="0.2">
      <c r="A10" s="247"/>
      <c r="AK10" s="1102" t="s">
        <v>484</v>
      </c>
      <c r="AL10" s="1103"/>
      <c r="AM10" s="1103"/>
      <c r="AN10" s="1104"/>
      <c r="AO10" s="265">
        <v>52305</v>
      </c>
      <c r="AP10" s="265">
        <v>642</v>
      </c>
      <c r="AQ10" s="266">
        <v>6364</v>
      </c>
      <c r="AR10" s="267">
        <v>-89.9</v>
      </c>
    </row>
    <row r="11" spans="1:46" ht="13.5" customHeight="1" x14ac:dyDescent="0.2">
      <c r="A11" s="247"/>
      <c r="AK11" s="1102" t="s">
        <v>485</v>
      </c>
      <c r="AL11" s="1103"/>
      <c r="AM11" s="1103"/>
      <c r="AN11" s="1104"/>
      <c r="AO11" s="265">
        <v>152790</v>
      </c>
      <c r="AP11" s="265">
        <v>1877</v>
      </c>
      <c r="AQ11" s="266">
        <v>1262</v>
      </c>
      <c r="AR11" s="267">
        <v>48.7</v>
      </c>
    </row>
    <row r="12" spans="1:46" ht="13.5" customHeight="1" x14ac:dyDescent="0.2">
      <c r="A12" s="247"/>
      <c r="AK12" s="1102" t="s">
        <v>486</v>
      </c>
      <c r="AL12" s="1103"/>
      <c r="AM12" s="1103"/>
      <c r="AN12" s="1104"/>
      <c r="AO12" s="265" t="s">
        <v>487</v>
      </c>
      <c r="AP12" s="265" t="s">
        <v>487</v>
      </c>
      <c r="AQ12" s="266">
        <v>10</v>
      </c>
      <c r="AR12" s="267" t="s">
        <v>487</v>
      </c>
    </row>
    <row r="13" spans="1:46" ht="13.5" customHeight="1" x14ac:dyDescent="0.2">
      <c r="A13" s="247"/>
      <c r="AK13" s="1102" t="s">
        <v>488</v>
      </c>
      <c r="AL13" s="1103"/>
      <c r="AM13" s="1103"/>
      <c r="AN13" s="1104"/>
      <c r="AO13" s="265">
        <v>253395</v>
      </c>
      <c r="AP13" s="265">
        <v>3112</v>
      </c>
      <c r="AQ13" s="266">
        <v>3257</v>
      </c>
      <c r="AR13" s="267">
        <v>-4.5</v>
      </c>
    </row>
    <row r="14" spans="1:46" ht="13.5" customHeight="1" x14ac:dyDescent="0.2">
      <c r="A14" s="247"/>
      <c r="AK14" s="1102" t="s">
        <v>489</v>
      </c>
      <c r="AL14" s="1103"/>
      <c r="AM14" s="1103"/>
      <c r="AN14" s="1104"/>
      <c r="AO14" s="265">
        <v>77625</v>
      </c>
      <c r="AP14" s="265">
        <v>953</v>
      </c>
      <c r="AQ14" s="266">
        <v>1617</v>
      </c>
      <c r="AR14" s="267">
        <v>-41.1</v>
      </c>
    </row>
    <row r="15" spans="1:46" ht="13.5" customHeight="1" x14ac:dyDescent="0.2">
      <c r="A15" s="247"/>
      <c r="AK15" s="1105" t="s">
        <v>490</v>
      </c>
      <c r="AL15" s="1106"/>
      <c r="AM15" s="1106"/>
      <c r="AN15" s="1107"/>
      <c r="AO15" s="265">
        <v>-245363</v>
      </c>
      <c r="AP15" s="265">
        <v>-3014</v>
      </c>
      <c r="AQ15" s="266">
        <v>-3947</v>
      </c>
      <c r="AR15" s="267">
        <v>-23.6</v>
      </c>
    </row>
    <row r="16" spans="1:46" ht="13.2" x14ac:dyDescent="0.2">
      <c r="A16" s="247"/>
      <c r="AK16" s="1105" t="s">
        <v>178</v>
      </c>
      <c r="AL16" s="1106"/>
      <c r="AM16" s="1106"/>
      <c r="AN16" s="1107"/>
      <c r="AO16" s="265">
        <v>7044422</v>
      </c>
      <c r="AP16" s="265">
        <v>86520</v>
      </c>
      <c r="AQ16" s="266">
        <v>80912</v>
      </c>
      <c r="AR16" s="267">
        <v>6.9</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08" t="s">
        <v>495</v>
      </c>
      <c r="AL21" s="1109"/>
      <c r="AM21" s="1109"/>
      <c r="AN21" s="1110"/>
      <c r="AO21" s="277">
        <v>7.63</v>
      </c>
      <c r="AP21" s="278">
        <v>6.71</v>
      </c>
      <c r="AQ21" s="279">
        <v>0.92</v>
      </c>
      <c r="AS21" s="280"/>
      <c r="AT21" s="276"/>
    </row>
    <row r="22" spans="1:46" s="248" customFormat="1" ht="13.2" x14ac:dyDescent="0.2">
      <c r="A22" s="276"/>
      <c r="AK22" s="1108" t="s">
        <v>496</v>
      </c>
      <c r="AL22" s="1109"/>
      <c r="AM22" s="1109"/>
      <c r="AN22" s="1110"/>
      <c r="AO22" s="281">
        <v>99.6</v>
      </c>
      <c r="AP22" s="282">
        <v>98.3</v>
      </c>
      <c r="AQ22" s="283">
        <v>1.3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099" t="s">
        <v>497</v>
      </c>
      <c r="B26" s="1099"/>
      <c r="C26" s="1099"/>
      <c r="D26" s="1099"/>
      <c r="E26" s="1099"/>
      <c r="F26" s="1099"/>
      <c r="G26" s="1099"/>
      <c r="H26" s="1099"/>
      <c r="I26" s="1099"/>
      <c r="J26" s="1099"/>
      <c r="K26" s="1099"/>
      <c r="L26" s="1099"/>
      <c r="M26" s="1099"/>
      <c r="N26" s="1099"/>
      <c r="O26" s="1099"/>
      <c r="P26" s="1099"/>
      <c r="Q26" s="1099"/>
      <c r="R26" s="1099"/>
      <c r="S26" s="1099"/>
      <c r="T26" s="1099"/>
      <c r="U26" s="1099"/>
      <c r="V26" s="1099"/>
      <c r="W26" s="1099"/>
      <c r="X26" s="1099"/>
      <c r="Y26" s="1099"/>
      <c r="Z26" s="1099"/>
      <c r="AA26" s="1099"/>
      <c r="AB26" s="1099"/>
      <c r="AC26" s="1099"/>
      <c r="AD26" s="1099"/>
      <c r="AE26" s="1099"/>
      <c r="AF26" s="1099"/>
      <c r="AG26" s="1099"/>
      <c r="AH26" s="1099"/>
      <c r="AI26" s="1099"/>
      <c r="AJ26" s="1099"/>
      <c r="AK26" s="1099"/>
      <c r="AL26" s="1099"/>
      <c r="AM26" s="1099"/>
      <c r="AN26" s="1099"/>
      <c r="AO26" s="1099"/>
      <c r="AP26" s="1099"/>
      <c r="AQ26" s="1099"/>
      <c r="AR26" s="1099"/>
      <c r="AS26" s="1099"/>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00" t="s">
        <v>478</v>
      </c>
      <c r="AP30" s="253"/>
      <c r="AQ30" s="254" t="s">
        <v>479</v>
      </c>
      <c r="AR30" s="255"/>
    </row>
    <row r="31" spans="1:46" ht="13.2" x14ac:dyDescent="0.2">
      <c r="A31" s="247"/>
      <c r="AK31" s="256"/>
      <c r="AL31" s="257"/>
      <c r="AM31" s="257"/>
      <c r="AN31" s="258"/>
      <c r="AO31" s="1101"/>
      <c r="AP31" s="259" t="s">
        <v>480</v>
      </c>
      <c r="AQ31" s="260" t="s">
        <v>481</v>
      </c>
      <c r="AR31" s="261" t="s">
        <v>482</v>
      </c>
    </row>
    <row r="32" spans="1:46" ht="27" customHeight="1" x14ac:dyDescent="0.2">
      <c r="A32" s="247"/>
      <c r="AK32" s="1116" t="s">
        <v>500</v>
      </c>
      <c r="AL32" s="1117"/>
      <c r="AM32" s="1117"/>
      <c r="AN32" s="1118"/>
      <c r="AO32" s="291">
        <v>2820319</v>
      </c>
      <c r="AP32" s="291">
        <v>34639</v>
      </c>
      <c r="AQ32" s="292">
        <v>34344</v>
      </c>
      <c r="AR32" s="293">
        <v>0.9</v>
      </c>
    </row>
    <row r="33" spans="1:46" ht="13.5" customHeight="1" x14ac:dyDescent="0.2">
      <c r="A33" s="247"/>
      <c r="AK33" s="1116" t="s">
        <v>501</v>
      </c>
      <c r="AL33" s="1117"/>
      <c r="AM33" s="1117"/>
      <c r="AN33" s="1118"/>
      <c r="AO33" s="291" t="s">
        <v>487</v>
      </c>
      <c r="AP33" s="291" t="s">
        <v>487</v>
      </c>
      <c r="AQ33" s="292" t="s">
        <v>487</v>
      </c>
      <c r="AR33" s="293" t="s">
        <v>487</v>
      </c>
    </row>
    <row r="34" spans="1:46" ht="27" customHeight="1" x14ac:dyDescent="0.2">
      <c r="A34" s="247"/>
      <c r="AK34" s="1116" t="s">
        <v>502</v>
      </c>
      <c r="AL34" s="1117"/>
      <c r="AM34" s="1117"/>
      <c r="AN34" s="1118"/>
      <c r="AO34" s="291" t="s">
        <v>487</v>
      </c>
      <c r="AP34" s="291" t="s">
        <v>487</v>
      </c>
      <c r="AQ34" s="292">
        <v>3</v>
      </c>
      <c r="AR34" s="293" t="s">
        <v>487</v>
      </c>
    </row>
    <row r="35" spans="1:46" ht="27" customHeight="1" x14ac:dyDescent="0.2">
      <c r="A35" s="247"/>
      <c r="AK35" s="1116" t="s">
        <v>503</v>
      </c>
      <c r="AL35" s="1117"/>
      <c r="AM35" s="1117"/>
      <c r="AN35" s="1118"/>
      <c r="AO35" s="291">
        <v>1239114</v>
      </c>
      <c r="AP35" s="291">
        <v>15219</v>
      </c>
      <c r="AQ35" s="292">
        <v>7806</v>
      </c>
      <c r="AR35" s="293">
        <v>95</v>
      </c>
    </row>
    <row r="36" spans="1:46" ht="27" customHeight="1" x14ac:dyDescent="0.2">
      <c r="A36" s="247"/>
      <c r="AK36" s="1116" t="s">
        <v>504</v>
      </c>
      <c r="AL36" s="1117"/>
      <c r="AM36" s="1117"/>
      <c r="AN36" s="1118"/>
      <c r="AO36" s="291">
        <v>102743</v>
      </c>
      <c r="AP36" s="291">
        <v>1262</v>
      </c>
      <c r="AQ36" s="292">
        <v>1690</v>
      </c>
      <c r="AR36" s="293">
        <v>-25.3</v>
      </c>
    </row>
    <row r="37" spans="1:46" ht="13.5" customHeight="1" x14ac:dyDescent="0.2">
      <c r="A37" s="247"/>
      <c r="AK37" s="1116" t="s">
        <v>505</v>
      </c>
      <c r="AL37" s="1117"/>
      <c r="AM37" s="1117"/>
      <c r="AN37" s="1118"/>
      <c r="AO37" s="291">
        <v>106817</v>
      </c>
      <c r="AP37" s="291">
        <v>1312</v>
      </c>
      <c r="AQ37" s="292">
        <v>666</v>
      </c>
      <c r="AR37" s="293">
        <v>97</v>
      </c>
    </row>
    <row r="38" spans="1:46" ht="27" customHeight="1" x14ac:dyDescent="0.2">
      <c r="A38" s="247"/>
      <c r="AK38" s="1119" t="s">
        <v>506</v>
      </c>
      <c r="AL38" s="1120"/>
      <c r="AM38" s="1120"/>
      <c r="AN38" s="1121"/>
      <c r="AO38" s="294" t="s">
        <v>487</v>
      </c>
      <c r="AP38" s="294" t="s">
        <v>487</v>
      </c>
      <c r="AQ38" s="295">
        <v>3</v>
      </c>
      <c r="AR38" s="283" t="s">
        <v>487</v>
      </c>
      <c r="AS38" s="290"/>
    </row>
    <row r="39" spans="1:46" ht="13.2" x14ac:dyDescent="0.2">
      <c r="A39" s="247"/>
      <c r="AK39" s="1119" t="s">
        <v>507</v>
      </c>
      <c r="AL39" s="1120"/>
      <c r="AM39" s="1120"/>
      <c r="AN39" s="1121"/>
      <c r="AO39" s="291">
        <v>-783115</v>
      </c>
      <c r="AP39" s="291">
        <v>-9618</v>
      </c>
      <c r="AQ39" s="292">
        <v>-5822</v>
      </c>
      <c r="AR39" s="293">
        <v>65.2</v>
      </c>
      <c r="AS39" s="290"/>
    </row>
    <row r="40" spans="1:46" ht="27" customHeight="1" x14ac:dyDescent="0.2">
      <c r="A40" s="247"/>
      <c r="AK40" s="1116" t="s">
        <v>508</v>
      </c>
      <c r="AL40" s="1117"/>
      <c r="AM40" s="1117"/>
      <c r="AN40" s="1118"/>
      <c r="AO40" s="291">
        <v>-2395261</v>
      </c>
      <c r="AP40" s="291">
        <v>-29419</v>
      </c>
      <c r="AQ40" s="292">
        <v>-26710</v>
      </c>
      <c r="AR40" s="293">
        <v>10.1</v>
      </c>
      <c r="AS40" s="290"/>
    </row>
    <row r="41" spans="1:46" ht="13.2" x14ac:dyDescent="0.2">
      <c r="A41" s="247"/>
      <c r="AK41" s="1122" t="s">
        <v>288</v>
      </c>
      <c r="AL41" s="1123"/>
      <c r="AM41" s="1123"/>
      <c r="AN41" s="1124"/>
      <c r="AO41" s="291">
        <v>1090617</v>
      </c>
      <c r="AP41" s="291">
        <v>13395</v>
      </c>
      <c r="AQ41" s="292">
        <v>11979</v>
      </c>
      <c r="AR41" s="293">
        <v>11.8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11" t="s">
        <v>478</v>
      </c>
      <c r="AN49" s="1113" t="s">
        <v>511</v>
      </c>
      <c r="AO49" s="1114"/>
      <c r="AP49" s="1114"/>
      <c r="AQ49" s="1114"/>
      <c r="AR49" s="1115"/>
    </row>
    <row r="50" spans="1:44" ht="13.2" x14ac:dyDescent="0.2">
      <c r="A50" s="247"/>
      <c r="AK50" s="305"/>
      <c r="AL50" s="306"/>
      <c r="AM50" s="1112"/>
      <c r="AN50" s="307" t="s">
        <v>512</v>
      </c>
      <c r="AO50" s="308" t="s">
        <v>513</v>
      </c>
      <c r="AP50" s="309" t="s">
        <v>514</v>
      </c>
      <c r="AQ50" s="310" t="s">
        <v>515</v>
      </c>
      <c r="AR50" s="311" t="s">
        <v>516</v>
      </c>
    </row>
    <row r="51" spans="1:44" ht="13.2" x14ac:dyDescent="0.2">
      <c r="A51" s="247"/>
      <c r="AK51" s="303" t="s">
        <v>517</v>
      </c>
      <c r="AL51" s="304"/>
      <c r="AM51" s="312">
        <v>2463566</v>
      </c>
      <c r="AN51" s="313">
        <v>28942</v>
      </c>
      <c r="AO51" s="314">
        <v>11.8</v>
      </c>
      <c r="AP51" s="315">
        <v>45483</v>
      </c>
      <c r="AQ51" s="316">
        <v>-0.2</v>
      </c>
      <c r="AR51" s="317">
        <v>12</v>
      </c>
    </row>
    <row r="52" spans="1:44" ht="13.2" x14ac:dyDescent="0.2">
      <c r="A52" s="247"/>
      <c r="AK52" s="318"/>
      <c r="AL52" s="319" t="s">
        <v>518</v>
      </c>
      <c r="AM52" s="320">
        <v>1735758</v>
      </c>
      <c r="AN52" s="321">
        <v>20392</v>
      </c>
      <c r="AO52" s="322">
        <v>12.2</v>
      </c>
      <c r="AP52" s="323">
        <v>24241</v>
      </c>
      <c r="AQ52" s="324">
        <v>0.4</v>
      </c>
      <c r="AR52" s="325">
        <v>11.8</v>
      </c>
    </row>
    <row r="53" spans="1:44" ht="13.2" x14ac:dyDescent="0.2">
      <c r="A53" s="247"/>
      <c r="AK53" s="303" t="s">
        <v>519</v>
      </c>
      <c r="AL53" s="304"/>
      <c r="AM53" s="312">
        <v>6067894</v>
      </c>
      <c r="AN53" s="313">
        <v>72241</v>
      </c>
      <c r="AO53" s="314">
        <v>149.6</v>
      </c>
      <c r="AP53" s="315">
        <v>45945</v>
      </c>
      <c r="AQ53" s="316">
        <v>1</v>
      </c>
      <c r="AR53" s="317">
        <v>148.6</v>
      </c>
    </row>
    <row r="54" spans="1:44" ht="13.2" x14ac:dyDescent="0.2">
      <c r="A54" s="247"/>
      <c r="AK54" s="318"/>
      <c r="AL54" s="319" t="s">
        <v>518</v>
      </c>
      <c r="AM54" s="320">
        <v>4748039</v>
      </c>
      <c r="AN54" s="321">
        <v>56528</v>
      </c>
      <c r="AO54" s="322">
        <v>177.2</v>
      </c>
      <c r="AP54" s="323">
        <v>25180</v>
      </c>
      <c r="AQ54" s="324">
        <v>3.9</v>
      </c>
      <c r="AR54" s="325">
        <v>173.3</v>
      </c>
    </row>
    <row r="55" spans="1:44" ht="13.2" x14ac:dyDescent="0.2">
      <c r="A55" s="247"/>
      <c r="AK55" s="303" t="s">
        <v>520</v>
      </c>
      <c r="AL55" s="304"/>
      <c r="AM55" s="312">
        <v>4160738</v>
      </c>
      <c r="AN55" s="313">
        <v>50035</v>
      </c>
      <c r="AO55" s="314">
        <v>-30.7</v>
      </c>
      <c r="AP55" s="315">
        <v>44475</v>
      </c>
      <c r="AQ55" s="316">
        <v>-3.2</v>
      </c>
      <c r="AR55" s="317">
        <v>-27.5</v>
      </c>
    </row>
    <row r="56" spans="1:44" ht="13.2" x14ac:dyDescent="0.2">
      <c r="A56" s="247"/>
      <c r="AK56" s="318"/>
      <c r="AL56" s="319" t="s">
        <v>518</v>
      </c>
      <c r="AM56" s="320">
        <v>3041916</v>
      </c>
      <c r="AN56" s="321">
        <v>36581</v>
      </c>
      <c r="AO56" s="322">
        <v>-35.299999999999997</v>
      </c>
      <c r="AP56" s="323">
        <v>24780</v>
      </c>
      <c r="AQ56" s="324">
        <v>-1.6</v>
      </c>
      <c r="AR56" s="325">
        <v>-33.700000000000003</v>
      </c>
    </row>
    <row r="57" spans="1:44" ht="13.2" x14ac:dyDescent="0.2">
      <c r="A57" s="247"/>
      <c r="AK57" s="303" t="s">
        <v>521</v>
      </c>
      <c r="AL57" s="304"/>
      <c r="AM57" s="312">
        <v>2714853</v>
      </c>
      <c r="AN57" s="313">
        <v>32907</v>
      </c>
      <c r="AO57" s="314">
        <v>-34.200000000000003</v>
      </c>
      <c r="AP57" s="315">
        <v>45982</v>
      </c>
      <c r="AQ57" s="316">
        <v>3.4</v>
      </c>
      <c r="AR57" s="317">
        <v>-37.6</v>
      </c>
    </row>
    <row r="58" spans="1:44" ht="13.2" x14ac:dyDescent="0.2">
      <c r="A58" s="247"/>
      <c r="AK58" s="318"/>
      <c r="AL58" s="319" t="s">
        <v>518</v>
      </c>
      <c r="AM58" s="320">
        <v>1941132</v>
      </c>
      <c r="AN58" s="321">
        <v>23529</v>
      </c>
      <c r="AO58" s="322">
        <v>-35.700000000000003</v>
      </c>
      <c r="AP58" s="323">
        <v>25583</v>
      </c>
      <c r="AQ58" s="324">
        <v>3.2</v>
      </c>
      <c r="AR58" s="325">
        <v>-38.9</v>
      </c>
    </row>
    <row r="59" spans="1:44" ht="13.2" x14ac:dyDescent="0.2">
      <c r="A59" s="247"/>
      <c r="AK59" s="303" t="s">
        <v>522</v>
      </c>
      <c r="AL59" s="304"/>
      <c r="AM59" s="312">
        <v>1827487</v>
      </c>
      <c r="AN59" s="313">
        <v>22445</v>
      </c>
      <c r="AO59" s="314">
        <v>-31.8</v>
      </c>
      <c r="AP59" s="315">
        <v>50538</v>
      </c>
      <c r="AQ59" s="316">
        <v>9.9</v>
      </c>
      <c r="AR59" s="317">
        <v>-41.7</v>
      </c>
    </row>
    <row r="60" spans="1:44" ht="13.2" x14ac:dyDescent="0.2">
      <c r="A60" s="247"/>
      <c r="AK60" s="318"/>
      <c r="AL60" s="319" t="s">
        <v>518</v>
      </c>
      <c r="AM60" s="320">
        <v>1081160</v>
      </c>
      <c r="AN60" s="321">
        <v>13279</v>
      </c>
      <c r="AO60" s="322">
        <v>-43.6</v>
      </c>
      <c r="AP60" s="323">
        <v>29053</v>
      </c>
      <c r="AQ60" s="324">
        <v>13.6</v>
      </c>
      <c r="AR60" s="325">
        <v>-57.2</v>
      </c>
    </row>
    <row r="61" spans="1:44" ht="13.2" x14ac:dyDescent="0.2">
      <c r="A61" s="247"/>
      <c r="AK61" s="303" t="s">
        <v>523</v>
      </c>
      <c r="AL61" s="326"/>
      <c r="AM61" s="312">
        <v>3446908</v>
      </c>
      <c r="AN61" s="313">
        <v>41314</v>
      </c>
      <c r="AO61" s="314">
        <v>12.9</v>
      </c>
      <c r="AP61" s="315">
        <v>46485</v>
      </c>
      <c r="AQ61" s="327">
        <v>2.2000000000000002</v>
      </c>
      <c r="AR61" s="317">
        <v>10.7</v>
      </c>
    </row>
    <row r="62" spans="1:44" ht="13.2" x14ac:dyDescent="0.2">
      <c r="A62" s="247"/>
      <c r="AK62" s="318"/>
      <c r="AL62" s="319" t="s">
        <v>518</v>
      </c>
      <c r="AM62" s="320">
        <v>2509601</v>
      </c>
      <c r="AN62" s="321">
        <v>30062</v>
      </c>
      <c r="AO62" s="322">
        <v>15</v>
      </c>
      <c r="AP62" s="323">
        <v>25767</v>
      </c>
      <c r="AQ62" s="324">
        <v>3.9</v>
      </c>
      <c r="AR62" s="325">
        <v>11.1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VwatFKDVa0JiVu9rlHOY6f7tt5BZduM+yMz7kopXRrBVtRuCR6SKS5O3MmGJl2XrmUHbeqU5tRxbBkeKIcT/Gw==" saltValue="jB6nJ1P8YSVIsdH8RO/k0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ageMargins left="0.59055118110236227" right="0" top="0.59055118110236227" bottom="0.59055118110236227" header="0.39370078740157483" footer="0.39370078740157483"/>
  <pageSetup paperSize="9" scale="56" orientation="landscape" horizontalDpi="12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mgJIZ3kFhzGv5NcK8oIWgtfmnpS5Y3xaCgCqseuhPxXc2ke3LJ0J6OIuyq6QxVU+J8g506YXcZ4SWHT6Ta1Nrw==" saltValue="5BUD+eMq9zfHM4MwiE5iJg==" spinCount="100000" sheet="1" objects="1" scenarios="1"/>
  <dataConsolidate/>
  <phoneticPr fontId="2"/>
  <pageMargins left="0.59055118110236227" right="0" top="0.59055118110236227" bottom="0.59055118110236227" header="0.39370078740157483" footer="0.39370078740157483"/>
  <pageSetup paperSize="9" scale="36" orientation="landscape" horizontalDpi="12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J4YhoHdC5m5CRM1kvlO36mrNnyRpQ/LIg5Ydk7PhrfkiAgoYkiZGjJDBdlx40nc50tXnnRUq3U5kJIwiVdTdEQ==" saltValue="VqspE3d51o6liw7vv0wY4Q==" spinCount="100000" sheet="1" objects="1" scenarios="1"/>
  <dataConsolidate/>
  <phoneticPr fontId="2"/>
  <pageMargins left="0.59055118110236227" right="0" top="0.59055118110236227" bottom="0.59055118110236227" header="0.39370078740157483" footer="0.39370078740157483"/>
  <pageSetup paperSize="9" scale="36" orientation="landscape" horizontalDpi="12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C1"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5" t="s">
        <v>3</v>
      </c>
      <c r="D47" s="1125"/>
      <c r="E47" s="1126"/>
      <c r="F47" s="11">
        <v>15.71</v>
      </c>
      <c r="G47" s="12">
        <v>20.29</v>
      </c>
      <c r="H47" s="12">
        <v>21.31</v>
      </c>
      <c r="I47" s="12">
        <v>22.1</v>
      </c>
      <c r="J47" s="13">
        <v>22.22</v>
      </c>
    </row>
    <row r="48" spans="2:10" ht="57.75" customHeight="1" x14ac:dyDescent="0.2">
      <c r="B48" s="14"/>
      <c r="C48" s="1127" t="s">
        <v>4</v>
      </c>
      <c r="D48" s="1127"/>
      <c r="E48" s="1128"/>
      <c r="F48" s="15">
        <v>0.5</v>
      </c>
      <c r="G48" s="16">
        <v>0.8</v>
      </c>
      <c r="H48" s="16">
        <v>2.4300000000000002</v>
      </c>
      <c r="I48" s="16">
        <v>1.25</v>
      </c>
      <c r="J48" s="17">
        <v>0.06</v>
      </c>
    </row>
    <row r="49" spans="2:10" ht="57.75" customHeight="1" thickBot="1" x14ac:dyDescent="0.25">
      <c r="B49" s="18"/>
      <c r="C49" s="1129" t="s">
        <v>5</v>
      </c>
      <c r="D49" s="1129"/>
      <c r="E49" s="1130"/>
      <c r="F49" s="19">
        <v>2.09</v>
      </c>
      <c r="G49" s="20">
        <v>5.71</v>
      </c>
      <c r="H49" s="20">
        <v>2.17</v>
      </c>
      <c r="I49" s="20">
        <v>0.06</v>
      </c>
      <c r="J49" s="21" t="s">
        <v>530</v>
      </c>
    </row>
    <row r="50" spans="2:10" ht="13.2" x14ac:dyDescent="0.2"/>
  </sheetData>
  <sheetProtection algorithmName="SHA-512" hashValue="qCAFv7Npp6iplqqFzAf6+fPEp+0rajgIZHjHx13Eeigi9OiJI+BM0AclfPPS1BISbpn2nOFErG9qs2E1wMKTpA==" saltValue="yLmS7jx9wpq4ZNbgpU3nWg==" spinCount="100000" sheet="1" objects="1" scenarios="1"/>
  <mergeCells count="3">
    <mergeCell ref="C47:E47"/>
    <mergeCell ref="C48:E48"/>
    <mergeCell ref="C49:E49"/>
  </mergeCells>
  <phoneticPr fontId="2"/>
  <pageMargins left="0.59055118110236227" right="0" top="0.59055118110236227" bottom="0.59055118110236227" header="0.39370078740157483" footer="0.39370078740157483"/>
  <pageSetup paperSize="9" scale="57" orientation="landscape" horizontalDpi="12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E1"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5" t="s">
        <v>531</v>
      </c>
      <c r="D34" s="1135"/>
      <c r="E34" s="1136"/>
      <c r="F34" s="32" t="s">
        <v>532</v>
      </c>
      <c r="G34" s="33">
        <v>3.54</v>
      </c>
      <c r="H34" s="33">
        <v>4.45</v>
      </c>
      <c r="I34" s="33">
        <v>1.78</v>
      </c>
      <c r="J34" s="34" t="s">
        <v>533</v>
      </c>
      <c r="K34" s="22"/>
      <c r="L34" s="22"/>
      <c r="M34" s="22"/>
      <c r="N34" s="22"/>
      <c r="O34" s="22"/>
      <c r="P34" s="22"/>
    </row>
    <row r="35" spans="1:16" ht="39" customHeight="1" x14ac:dyDescent="0.2">
      <c r="A35" s="22"/>
      <c r="B35" s="35"/>
      <c r="C35" s="1131" t="s">
        <v>534</v>
      </c>
      <c r="D35" s="1131"/>
      <c r="E35" s="1132"/>
      <c r="F35" s="36">
        <v>14.53</v>
      </c>
      <c r="G35" s="37">
        <v>13.43</v>
      </c>
      <c r="H35" s="37">
        <v>13.67</v>
      </c>
      <c r="I35" s="37">
        <v>13.23</v>
      </c>
      <c r="J35" s="38">
        <v>12.47</v>
      </c>
      <c r="K35" s="22"/>
      <c r="L35" s="22"/>
      <c r="M35" s="22"/>
      <c r="N35" s="22"/>
      <c r="O35" s="22"/>
      <c r="P35" s="22"/>
    </row>
    <row r="36" spans="1:16" ht="39" customHeight="1" x14ac:dyDescent="0.2">
      <c r="A36" s="22"/>
      <c r="B36" s="35"/>
      <c r="C36" s="1131" t="s">
        <v>535</v>
      </c>
      <c r="D36" s="1131"/>
      <c r="E36" s="1132"/>
      <c r="F36" s="36">
        <v>2.59</v>
      </c>
      <c r="G36" s="37">
        <v>1.28</v>
      </c>
      <c r="H36" s="37">
        <v>1.55</v>
      </c>
      <c r="I36" s="37">
        <v>1.6</v>
      </c>
      <c r="J36" s="38">
        <v>1.55</v>
      </c>
      <c r="K36" s="22"/>
      <c r="L36" s="22"/>
      <c r="M36" s="22"/>
      <c r="N36" s="22"/>
      <c r="O36" s="22"/>
      <c r="P36" s="22"/>
    </row>
    <row r="37" spans="1:16" ht="39" customHeight="1" x14ac:dyDescent="0.2">
      <c r="A37" s="22"/>
      <c r="B37" s="35"/>
      <c r="C37" s="1131" t="s">
        <v>536</v>
      </c>
      <c r="D37" s="1131"/>
      <c r="E37" s="1132"/>
      <c r="F37" s="36">
        <v>0.14000000000000001</v>
      </c>
      <c r="G37" s="37">
        <v>0.28000000000000003</v>
      </c>
      <c r="H37" s="37">
        <v>0.32</v>
      </c>
      <c r="I37" s="37">
        <v>0.38</v>
      </c>
      <c r="J37" s="38">
        <v>0.56999999999999995</v>
      </c>
      <c r="K37" s="22"/>
      <c r="L37" s="22"/>
      <c r="M37" s="22"/>
      <c r="N37" s="22"/>
      <c r="O37" s="22"/>
      <c r="P37" s="22"/>
    </row>
    <row r="38" spans="1:16" ht="39" customHeight="1" x14ac:dyDescent="0.2">
      <c r="A38" s="22"/>
      <c r="B38" s="35"/>
      <c r="C38" s="1131" t="s">
        <v>537</v>
      </c>
      <c r="D38" s="1131"/>
      <c r="E38" s="1132"/>
      <c r="F38" s="36">
        <v>0.03</v>
      </c>
      <c r="G38" s="37">
        <v>0.18</v>
      </c>
      <c r="H38" s="37">
        <v>0.35</v>
      </c>
      <c r="I38" s="37">
        <v>0.23</v>
      </c>
      <c r="J38" s="38">
        <v>0.31</v>
      </c>
      <c r="K38" s="22"/>
      <c r="L38" s="22"/>
      <c r="M38" s="22"/>
      <c r="N38" s="22"/>
      <c r="O38" s="22"/>
      <c r="P38" s="22"/>
    </row>
    <row r="39" spans="1:16" ht="39" customHeight="1" x14ac:dyDescent="0.2">
      <c r="A39" s="22"/>
      <c r="B39" s="35"/>
      <c r="C39" s="1131" t="s">
        <v>538</v>
      </c>
      <c r="D39" s="1131"/>
      <c r="E39" s="1132"/>
      <c r="F39" s="36">
        <v>1.29</v>
      </c>
      <c r="G39" s="37">
        <v>1.1200000000000001</v>
      </c>
      <c r="H39" s="37">
        <v>0.59</v>
      </c>
      <c r="I39" s="37">
        <v>0.1</v>
      </c>
      <c r="J39" s="38">
        <v>0.21</v>
      </c>
      <c r="K39" s="22"/>
      <c r="L39" s="22"/>
      <c r="M39" s="22"/>
      <c r="N39" s="22"/>
      <c r="O39" s="22"/>
      <c r="P39" s="22"/>
    </row>
    <row r="40" spans="1:16" ht="39" customHeight="1" x14ac:dyDescent="0.2">
      <c r="A40" s="22"/>
      <c r="B40" s="35"/>
      <c r="C40" s="1131" t="s">
        <v>539</v>
      </c>
      <c r="D40" s="1131"/>
      <c r="E40" s="1132"/>
      <c r="F40" s="36">
        <v>0.5</v>
      </c>
      <c r="G40" s="37">
        <v>0.79</v>
      </c>
      <c r="H40" s="37">
        <v>2.4300000000000002</v>
      </c>
      <c r="I40" s="37">
        <v>1.25</v>
      </c>
      <c r="J40" s="38">
        <v>0.05</v>
      </c>
      <c r="K40" s="22"/>
      <c r="L40" s="22"/>
      <c r="M40" s="22"/>
      <c r="N40" s="22"/>
      <c r="O40" s="22"/>
      <c r="P40" s="22"/>
    </row>
    <row r="41" spans="1:16" ht="39" customHeight="1" x14ac:dyDescent="0.2">
      <c r="A41" s="22"/>
      <c r="B41" s="35"/>
      <c r="C41" s="1131"/>
      <c r="D41" s="1131"/>
      <c r="E41" s="1132"/>
      <c r="F41" s="36"/>
      <c r="G41" s="37"/>
      <c r="H41" s="37"/>
      <c r="I41" s="37"/>
      <c r="J41" s="38"/>
      <c r="K41" s="22"/>
      <c r="L41" s="22"/>
      <c r="M41" s="22"/>
      <c r="N41" s="22"/>
      <c r="O41" s="22"/>
      <c r="P41" s="22"/>
    </row>
    <row r="42" spans="1:16" ht="39" customHeight="1" x14ac:dyDescent="0.2">
      <c r="A42" s="22"/>
      <c r="B42" s="39"/>
      <c r="C42" s="1131" t="s">
        <v>540</v>
      </c>
      <c r="D42" s="1131"/>
      <c r="E42" s="1132"/>
      <c r="F42" s="36" t="s">
        <v>487</v>
      </c>
      <c r="G42" s="37" t="s">
        <v>487</v>
      </c>
      <c r="H42" s="37" t="s">
        <v>487</v>
      </c>
      <c r="I42" s="37" t="s">
        <v>487</v>
      </c>
      <c r="J42" s="38" t="s">
        <v>487</v>
      </c>
      <c r="K42" s="22"/>
      <c r="L42" s="22"/>
      <c r="M42" s="22"/>
      <c r="N42" s="22"/>
      <c r="O42" s="22"/>
      <c r="P42" s="22"/>
    </row>
    <row r="43" spans="1:16" ht="39" customHeight="1" thickBot="1" x14ac:dyDescent="0.25">
      <c r="A43" s="22"/>
      <c r="B43" s="40"/>
      <c r="C43" s="1133" t="s">
        <v>541</v>
      </c>
      <c r="D43" s="1133"/>
      <c r="E43" s="1134"/>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U17TO6R53W3tmnAorA2pJj8GahN+PbTXjhpb5qKaJXmBGKiP4R6AyE/QeK6DUWtLcT4ha8hTYvDt+S0Dq9ko2Q==" saltValue="K8o+YbYQPwMLps8D50lzs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ageMargins left="0.59055118110236227" right="0" top="0.59055118110236227" bottom="0.59055118110236227" header="0.39370078740157483" footer="0.39370078740157483"/>
  <pageSetup paperSize="9" scale="55" orientation="landscape" horizontalDpi="12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E1"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7" t="s">
        <v>9</v>
      </c>
      <c r="C45" s="1138"/>
      <c r="D45" s="56"/>
      <c r="E45" s="1143" t="s">
        <v>10</v>
      </c>
      <c r="F45" s="1143"/>
      <c r="G45" s="1143"/>
      <c r="H45" s="1143"/>
      <c r="I45" s="1143"/>
      <c r="J45" s="1144"/>
      <c r="K45" s="57">
        <v>2466</v>
      </c>
      <c r="L45" s="58">
        <v>2491</v>
      </c>
      <c r="M45" s="58">
        <v>2573</v>
      </c>
      <c r="N45" s="58">
        <v>2665</v>
      </c>
      <c r="O45" s="59">
        <v>2820</v>
      </c>
      <c r="P45" s="46"/>
      <c r="Q45" s="46"/>
      <c r="R45" s="46"/>
      <c r="S45" s="46"/>
      <c r="T45" s="46"/>
      <c r="U45" s="46"/>
    </row>
    <row r="46" spans="1:21" ht="30.75" customHeight="1" x14ac:dyDescent="0.2">
      <c r="A46" s="46"/>
      <c r="B46" s="1139"/>
      <c r="C46" s="1140"/>
      <c r="D46" s="60"/>
      <c r="E46" s="1145" t="s">
        <v>11</v>
      </c>
      <c r="F46" s="1145"/>
      <c r="G46" s="1145"/>
      <c r="H46" s="1145"/>
      <c r="I46" s="1145"/>
      <c r="J46" s="1146"/>
      <c r="K46" s="61" t="s">
        <v>487</v>
      </c>
      <c r="L46" s="62" t="s">
        <v>487</v>
      </c>
      <c r="M46" s="62" t="s">
        <v>487</v>
      </c>
      <c r="N46" s="62" t="s">
        <v>487</v>
      </c>
      <c r="O46" s="63" t="s">
        <v>487</v>
      </c>
      <c r="P46" s="46"/>
      <c r="Q46" s="46"/>
      <c r="R46" s="46"/>
      <c r="S46" s="46"/>
      <c r="T46" s="46"/>
      <c r="U46" s="46"/>
    </row>
    <row r="47" spans="1:21" ht="30.75" customHeight="1" x14ac:dyDescent="0.2">
      <c r="A47" s="46"/>
      <c r="B47" s="1139"/>
      <c r="C47" s="1140"/>
      <c r="D47" s="60"/>
      <c r="E47" s="1145" t="s">
        <v>12</v>
      </c>
      <c r="F47" s="1145"/>
      <c r="G47" s="1145"/>
      <c r="H47" s="1145"/>
      <c r="I47" s="1145"/>
      <c r="J47" s="1146"/>
      <c r="K47" s="61" t="s">
        <v>487</v>
      </c>
      <c r="L47" s="62" t="s">
        <v>487</v>
      </c>
      <c r="M47" s="62" t="s">
        <v>487</v>
      </c>
      <c r="N47" s="62" t="s">
        <v>487</v>
      </c>
      <c r="O47" s="63" t="s">
        <v>487</v>
      </c>
      <c r="P47" s="46"/>
      <c r="Q47" s="46"/>
      <c r="R47" s="46"/>
      <c r="S47" s="46"/>
      <c r="T47" s="46"/>
      <c r="U47" s="46"/>
    </row>
    <row r="48" spans="1:21" ht="30.75" customHeight="1" x14ac:dyDescent="0.2">
      <c r="A48" s="46"/>
      <c r="B48" s="1139"/>
      <c r="C48" s="1140"/>
      <c r="D48" s="60"/>
      <c r="E48" s="1145" t="s">
        <v>13</v>
      </c>
      <c r="F48" s="1145"/>
      <c r="G48" s="1145"/>
      <c r="H48" s="1145"/>
      <c r="I48" s="1145"/>
      <c r="J48" s="1146"/>
      <c r="K48" s="61">
        <v>1192</v>
      </c>
      <c r="L48" s="62">
        <v>1172</v>
      </c>
      <c r="M48" s="62">
        <v>1189</v>
      </c>
      <c r="N48" s="62">
        <v>1254</v>
      </c>
      <c r="O48" s="63">
        <v>1239</v>
      </c>
      <c r="P48" s="46"/>
      <c r="Q48" s="46"/>
      <c r="R48" s="46"/>
      <c r="S48" s="46"/>
      <c r="T48" s="46"/>
      <c r="U48" s="46"/>
    </row>
    <row r="49" spans="1:21" ht="30.75" customHeight="1" x14ac:dyDescent="0.2">
      <c r="A49" s="46"/>
      <c r="B49" s="1139"/>
      <c r="C49" s="1140"/>
      <c r="D49" s="60"/>
      <c r="E49" s="1145" t="s">
        <v>14</v>
      </c>
      <c r="F49" s="1145"/>
      <c r="G49" s="1145"/>
      <c r="H49" s="1145"/>
      <c r="I49" s="1145"/>
      <c r="J49" s="1146"/>
      <c r="K49" s="61">
        <v>240</v>
      </c>
      <c r="L49" s="62">
        <v>139</v>
      </c>
      <c r="M49" s="62">
        <v>40</v>
      </c>
      <c r="N49" s="62">
        <v>69</v>
      </c>
      <c r="O49" s="63">
        <v>103</v>
      </c>
      <c r="P49" s="46"/>
      <c r="Q49" s="46"/>
      <c r="R49" s="46"/>
      <c r="S49" s="46"/>
      <c r="T49" s="46"/>
      <c r="U49" s="46"/>
    </row>
    <row r="50" spans="1:21" ht="30.75" customHeight="1" x14ac:dyDescent="0.2">
      <c r="A50" s="46"/>
      <c r="B50" s="1139"/>
      <c r="C50" s="1140"/>
      <c r="D50" s="60"/>
      <c r="E50" s="1145" t="s">
        <v>15</v>
      </c>
      <c r="F50" s="1145"/>
      <c r="G50" s="1145"/>
      <c r="H50" s="1145"/>
      <c r="I50" s="1145"/>
      <c r="J50" s="1146"/>
      <c r="K50" s="61">
        <v>83</v>
      </c>
      <c r="L50" s="62">
        <v>4097</v>
      </c>
      <c r="M50" s="62">
        <v>893</v>
      </c>
      <c r="N50" s="62">
        <v>107</v>
      </c>
      <c r="O50" s="63">
        <v>107</v>
      </c>
      <c r="P50" s="46"/>
      <c r="Q50" s="46"/>
      <c r="R50" s="46"/>
      <c r="S50" s="46"/>
      <c r="T50" s="46"/>
      <c r="U50" s="46"/>
    </row>
    <row r="51" spans="1:21" ht="30.75" customHeight="1" x14ac:dyDescent="0.2">
      <c r="A51" s="46"/>
      <c r="B51" s="1141"/>
      <c r="C51" s="1142"/>
      <c r="D51" s="64"/>
      <c r="E51" s="1145" t="s">
        <v>16</v>
      </c>
      <c r="F51" s="1145"/>
      <c r="G51" s="1145"/>
      <c r="H51" s="1145"/>
      <c r="I51" s="1145"/>
      <c r="J51" s="1146"/>
      <c r="K51" s="61" t="s">
        <v>487</v>
      </c>
      <c r="L51" s="62" t="s">
        <v>487</v>
      </c>
      <c r="M51" s="62" t="s">
        <v>487</v>
      </c>
      <c r="N51" s="62" t="s">
        <v>487</v>
      </c>
      <c r="O51" s="63" t="s">
        <v>487</v>
      </c>
      <c r="P51" s="46"/>
      <c r="Q51" s="46"/>
      <c r="R51" s="46"/>
      <c r="S51" s="46"/>
      <c r="T51" s="46"/>
      <c r="U51" s="46"/>
    </row>
    <row r="52" spans="1:21" ht="30.75" customHeight="1" x14ac:dyDescent="0.2">
      <c r="A52" s="46"/>
      <c r="B52" s="1147" t="s">
        <v>17</v>
      </c>
      <c r="C52" s="1148"/>
      <c r="D52" s="64"/>
      <c r="E52" s="1145" t="s">
        <v>18</v>
      </c>
      <c r="F52" s="1145"/>
      <c r="G52" s="1145"/>
      <c r="H52" s="1145"/>
      <c r="I52" s="1145"/>
      <c r="J52" s="1146"/>
      <c r="K52" s="61">
        <v>3236</v>
      </c>
      <c r="L52" s="62">
        <v>7173</v>
      </c>
      <c r="M52" s="62">
        <v>3795</v>
      </c>
      <c r="N52" s="62">
        <v>3159</v>
      </c>
      <c r="O52" s="63">
        <v>3178</v>
      </c>
      <c r="P52" s="46"/>
      <c r="Q52" s="46"/>
      <c r="R52" s="46"/>
      <c r="S52" s="46"/>
      <c r="T52" s="46"/>
      <c r="U52" s="46"/>
    </row>
    <row r="53" spans="1:21" ht="30.75" customHeight="1" thickBot="1" x14ac:dyDescent="0.25">
      <c r="A53" s="46"/>
      <c r="B53" s="1149" t="s">
        <v>19</v>
      </c>
      <c r="C53" s="1150"/>
      <c r="D53" s="65"/>
      <c r="E53" s="1151" t="s">
        <v>20</v>
      </c>
      <c r="F53" s="1151"/>
      <c r="G53" s="1151"/>
      <c r="H53" s="1151"/>
      <c r="I53" s="1151"/>
      <c r="J53" s="1152"/>
      <c r="K53" s="66">
        <v>745</v>
      </c>
      <c r="L53" s="67">
        <v>726</v>
      </c>
      <c r="M53" s="67">
        <v>900</v>
      </c>
      <c r="N53" s="67">
        <v>936</v>
      </c>
      <c r="O53" s="68">
        <v>1091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53" t="s">
        <v>24</v>
      </c>
      <c r="C58" s="1154"/>
      <c r="D58" s="1159" t="s">
        <v>25</v>
      </c>
      <c r="E58" s="1160"/>
      <c r="F58" s="1160"/>
      <c r="G58" s="1160"/>
      <c r="H58" s="1160"/>
      <c r="I58" s="1160"/>
      <c r="J58" s="1161"/>
      <c r="K58" s="81"/>
      <c r="L58" s="82"/>
      <c r="M58" s="82"/>
      <c r="N58" s="82"/>
      <c r="O58" s="83"/>
    </row>
    <row r="59" spans="1:21" ht="31.5" customHeight="1" x14ac:dyDescent="0.2">
      <c r="B59" s="1155"/>
      <c r="C59" s="1156"/>
      <c r="D59" s="1162" t="s">
        <v>26</v>
      </c>
      <c r="E59" s="1163"/>
      <c r="F59" s="1163"/>
      <c r="G59" s="1163"/>
      <c r="H59" s="1163"/>
      <c r="I59" s="1163"/>
      <c r="J59" s="1164"/>
      <c r="K59" s="84"/>
      <c r="L59" s="85"/>
      <c r="M59" s="85"/>
      <c r="N59" s="85"/>
      <c r="O59" s="86"/>
    </row>
    <row r="60" spans="1:21" ht="31.5" customHeight="1" thickBot="1" x14ac:dyDescent="0.25">
      <c r="B60" s="1157"/>
      <c r="C60" s="1158"/>
      <c r="D60" s="1165" t="s">
        <v>27</v>
      </c>
      <c r="E60" s="1166"/>
      <c r="F60" s="1166"/>
      <c r="G60" s="1166"/>
      <c r="H60" s="1166"/>
      <c r="I60" s="1166"/>
      <c r="J60" s="116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sXW/Qx2Cq+yE312q5Fr9kk5xFxhA/rc2Z0COp/752jy2CMFLDoa69KHkpGwF5pGx2KgbrKYDLyeHzwyZ7/CkA==" saltValue="/gsTHszRSe4wOyiLE75CX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ageMargins left="0.59055118110236227" right="0" top="0.59055118110236227" bottom="0.59055118110236227" header="0.39370078740157483" footer="0.39370078740157483"/>
  <pageSetup paperSize="9" scale="48" orientation="landscape" horizontalDpi="12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68" t="s">
        <v>30</v>
      </c>
      <c r="C41" s="1169"/>
      <c r="D41" s="103"/>
      <c r="E41" s="1174" t="s">
        <v>31</v>
      </c>
      <c r="F41" s="1174"/>
      <c r="G41" s="1174"/>
      <c r="H41" s="1175"/>
      <c r="I41" s="330">
        <v>28502</v>
      </c>
      <c r="J41" s="331">
        <v>31785</v>
      </c>
      <c r="K41" s="331">
        <v>32339</v>
      </c>
      <c r="L41" s="331">
        <v>31732</v>
      </c>
      <c r="M41" s="332">
        <v>30070</v>
      </c>
    </row>
    <row r="42" spans="2:13" ht="27.75" customHeight="1" x14ac:dyDescent="0.2">
      <c r="B42" s="1170"/>
      <c r="C42" s="1171"/>
      <c r="D42" s="104"/>
      <c r="E42" s="1176" t="s">
        <v>32</v>
      </c>
      <c r="F42" s="1176"/>
      <c r="G42" s="1176"/>
      <c r="H42" s="1177"/>
      <c r="I42" s="333">
        <v>151</v>
      </c>
      <c r="J42" s="334">
        <v>76</v>
      </c>
      <c r="K42" s="334">
        <v>2168</v>
      </c>
      <c r="L42" s="334">
        <v>2061</v>
      </c>
      <c r="M42" s="335">
        <v>1954</v>
      </c>
    </row>
    <row r="43" spans="2:13" ht="27.75" customHeight="1" x14ac:dyDescent="0.2">
      <c r="B43" s="1170"/>
      <c r="C43" s="1171"/>
      <c r="D43" s="104"/>
      <c r="E43" s="1176" t="s">
        <v>33</v>
      </c>
      <c r="F43" s="1176"/>
      <c r="G43" s="1176"/>
      <c r="H43" s="1177"/>
      <c r="I43" s="333">
        <v>15868</v>
      </c>
      <c r="J43" s="334">
        <v>15186</v>
      </c>
      <c r="K43" s="334">
        <v>14115</v>
      </c>
      <c r="L43" s="334">
        <v>14036</v>
      </c>
      <c r="M43" s="335">
        <v>14032</v>
      </c>
    </row>
    <row r="44" spans="2:13" ht="27.75" customHeight="1" x14ac:dyDescent="0.2">
      <c r="B44" s="1170"/>
      <c r="C44" s="1171"/>
      <c r="D44" s="104"/>
      <c r="E44" s="1176" t="s">
        <v>34</v>
      </c>
      <c r="F44" s="1176"/>
      <c r="G44" s="1176"/>
      <c r="H44" s="1177"/>
      <c r="I44" s="333">
        <v>991</v>
      </c>
      <c r="J44" s="334">
        <v>1075</v>
      </c>
      <c r="K44" s="334">
        <v>1442</v>
      </c>
      <c r="L44" s="334">
        <v>1699</v>
      </c>
      <c r="M44" s="335">
        <v>1683</v>
      </c>
    </row>
    <row r="45" spans="2:13" ht="27.75" customHeight="1" x14ac:dyDescent="0.2">
      <c r="B45" s="1170"/>
      <c r="C45" s="1171"/>
      <c r="D45" s="104"/>
      <c r="E45" s="1176" t="s">
        <v>35</v>
      </c>
      <c r="F45" s="1176"/>
      <c r="G45" s="1176"/>
      <c r="H45" s="1177"/>
      <c r="I45" s="333">
        <v>4105</v>
      </c>
      <c r="J45" s="334">
        <v>4074</v>
      </c>
      <c r="K45" s="334">
        <v>4156</v>
      </c>
      <c r="L45" s="334">
        <v>4208</v>
      </c>
      <c r="M45" s="335">
        <v>4336</v>
      </c>
    </row>
    <row r="46" spans="2:13" ht="27.75" customHeight="1" x14ac:dyDescent="0.2">
      <c r="B46" s="1170"/>
      <c r="C46" s="1171"/>
      <c r="D46" s="105"/>
      <c r="E46" s="1176" t="s">
        <v>36</v>
      </c>
      <c r="F46" s="1176"/>
      <c r="G46" s="1176"/>
      <c r="H46" s="1177"/>
      <c r="I46" s="333">
        <v>0</v>
      </c>
      <c r="J46" s="334" t="s">
        <v>487</v>
      </c>
      <c r="K46" s="334" t="s">
        <v>487</v>
      </c>
      <c r="L46" s="334" t="s">
        <v>487</v>
      </c>
      <c r="M46" s="335">
        <v>0</v>
      </c>
    </row>
    <row r="47" spans="2:13" ht="27.75" customHeight="1" x14ac:dyDescent="0.2">
      <c r="B47" s="1170"/>
      <c r="C47" s="1171"/>
      <c r="D47" s="106"/>
      <c r="E47" s="1178" t="s">
        <v>37</v>
      </c>
      <c r="F47" s="1179"/>
      <c r="G47" s="1179"/>
      <c r="H47" s="1180"/>
      <c r="I47" s="333" t="s">
        <v>487</v>
      </c>
      <c r="J47" s="334" t="s">
        <v>487</v>
      </c>
      <c r="K47" s="334" t="s">
        <v>487</v>
      </c>
      <c r="L47" s="334" t="s">
        <v>487</v>
      </c>
      <c r="M47" s="335" t="s">
        <v>487</v>
      </c>
    </row>
    <row r="48" spans="2:13" ht="27.75" customHeight="1" x14ac:dyDescent="0.2">
      <c r="B48" s="1170"/>
      <c r="C48" s="1171"/>
      <c r="D48" s="104"/>
      <c r="E48" s="1176" t="s">
        <v>38</v>
      </c>
      <c r="F48" s="1176"/>
      <c r="G48" s="1176"/>
      <c r="H48" s="1177"/>
      <c r="I48" s="333" t="s">
        <v>487</v>
      </c>
      <c r="J48" s="334" t="s">
        <v>487</v>
      </c>
      <c r="K48" s="334" t="s">
        <v>487</v>
      </c>
      <c r="L48" s="334" t="s">
        <v>487</v>
      </c>
      <c r="M48" s="335" t="s">
        <v>487</v>
      </c>
    </row>
    <row r="49" spans="2:13" ht="27.75" customHeight="1" x14ac:dyDescent="0.2">
      <c r="B49" s="1172"/>
      <c r="C49" s="1173"/>
      <c r="D49" s="104"/>
      <c r="E49" s="1176" t="s">
        <v>39</v>
      </c>
      <c r="F49" s="1176"/>
      <c r="G49" s="1176"/>
      <c r="H49" s="1177"/>
      <c r="I49" s="333" t="s">
        <v>487</v>
      </c>
      <c r="J49" s="334" t="s">
        <v>487</v>
      </c>
      <c r="K49" s="334" t="s">
        <v>487</v>
      </c>
      <c r="L49" s="334" t="s">
        <v>487</v>
      </c>
      <c r="M49" s="335" t="s">
        <v>487</v>
      </c>
    </row>
    <row r="50" spans="2:13" ht="27.75" customHeight="1" x14ac:dyDescent="0.2">
      <c r="B50" s="1181" t="s">
        <v>40</v>
      </c>
      <c r="C50" s="1182"/>
      <c r="D50" s="107"/>
      <c r="E50" s="1176" t="s">
        <v>41</v>
      </c>
      <c r="F50" s="1176"/>
      <c r="G50" s="1176"/>
      <c r="H50" s="1177"/>
      <c r="I50" s="333">
        <v>7352</v>
      </c>
      <c r="J50" s="334">
        <v>9891</v>
      </c>
      <c r="K50" s="334">
        <v>9940</v>
      </c>
      <c r="L50" s="334">
        <v>10151</v>
      </c>
      <c r="M50" s="335">
        <v>10339</v>
      </c>
    </row>
    <row r="51" spans="2:13" ht="27.75" customHeight="1" x14ac:dyDescent="0.2">
      <c r="B51" s="1170"/>
      <c r="C51" s="1171"/>
      <c r="D51" s="104"/>
      <c r="E51" s="1176" t="s">
        <v>42</v>
      </c>
      <c r="F51" s="1176"/>
      <c r="G51" s="1176"/>
      <c r="H51" s="1177"/>
      <c r="I51" s="333">
        <v>7576</v>
      </c>
      <c r="J51" s="334">
        <v>8358</v>
      </c>
      <c r="K51" s="334">
        <v>9177</v>
      </c>
      <c r="L51" s="334">
        <v>9847</v>
      </c>
      <c r="M51" s="335">
        <v>10233</v>
      </c>
    </row>
    <row r="52" spans="2:13" ht="27.75" customHeight="1" x14ac:dyDescent="0.2">
      <c r="B52" s="1172"/>
      <c r="C52" s="1173"/>
      <c r="D52" s="104"/>
      <c r="E52" s="1176" t="s">
        <v>43</v>
      </c>
      <c r="F52" s="1176"/>
      <c r="G52" s="1176"/>
      <c r="H52" s="1177"/>
      <c r="I52" s="333">
        <v>31203</v>
      </c>
      <c r="J52" s="334">
        <v>32223</v>
      </c>
      <c r="K52" s="334">
        <v>31980</v>
      </c>
      <c r="L52" s="334">
        <v>30905</v>
      </c>
      <c r="M52" s="335">
        <v>29389</v>
      </c>
    </row>
    <row r="53" spans="2:13" ht="27.75" customHeight="1" thickBot="1" x14ac:dyDescent="0.25">
      <c r="B53" s="1183" t="s">
        <v>19</v>
      </c>
      <c r="C53" s="1184"/>
      <c r="D53" s="108"/>
      <c r="E53" s="1185" t="s">
        <v>44</v>
      </c>
      <c r="F53" s="1185"/>
      <c r="G53" s="1185"/>
      <c r="H53" s="1186"/>
      <c r="I53" s="336">
        <v>3486</v>
      </c>
      <c r="J53" s="337">
        <v>1725</v>
      </c>
      <c r="K53" s="337">
        <v>3122</v>
      </c>
      <c r="L53" s="337">
        <v>2833</v>
      </c>
      <c r="M53" s="338">
        <v>2115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dB8CL0YzGXsaWHiFR9/DfFSw3GqoAcfljauvw/xfiQ/q1PqRjKK7NTQEfcf6v5gFPHxxsIPESkBjUzyU0/fcvg==" saltValue="JXGkDkRTQClpYWvxX5mrq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ageMargins left="0.59055118110236227" right="0" top="0.59055118110236227" bottom="0.59055118110236227" header="0.39370078740157483" footer="0.39370078740157483"/>
  <pageSetup paperSize="9" scale="55" orientation="landscape" horizontalDpi="12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89" t="s">
        <v>46</v>
      </c>
      <c r="D55" s="1189"/>
      <c r="E55" s="1190"/>
      <c r="F55" s="339">
        <v>4044</v>
      </c>
      <c r="G55" s="339">
        <v>4275</v>
      </c>
      <c r="H55" s="340">
        <v>4399</v>
      </c>
    </row>
    <row r="56" spans="2:8" ht="52.5" customHeight="1" x14ac:dyDescent="0.2">
      <c r="B56" s="120"/>
      <c r="C56" s="1191" t="s">
        <v>47</v>
      </c>
      <c r="D56" s="1191"/>
      <c r="E56" s="1192"/>
      <c r="F56" s="341">
        <v>189</v>
      </c>
      <c r="G56" s="341">
        <v>189</v>
      </c>
      <c r="H56" s="342">
        <v>320</v>
      </c>
    </row>
    <row r="57" spans="2:8" ht="53.25" customHeight="1" x14ac:dyDescent="0.2">
      <c r="B57" s="120"/>
      <c r="C57" s="1193" t="s">
        <v>48</v>
      </c>
      <c r="D57" s="1193"/>
      <c r="E57" s="1194"/>
      <c r="F57" s="343">
        <v>4240</v>
      </c>
      <c r="G57" s="343">
        <v>4244</v>
      </c>
      <c r="H57" s="344">
        <v>4261</v>
      </c>
    </row>
    <row r="58" spans="2:8" ht="45.75" customHeight="1" x14ac:dyDescent="0.2">
      <c r="B58" s="121"/>
      <c r="C58" s="1195" t="s">
        <v>555</v>
      </c>
      <c r="D58" s="1196"/>
      <c r="E58" s="1197"/>
      <c r="F58" s="347">
        <v>2981</v>
      </c>
      <c r="G58" s="347">
        <v>2986</v>
      </c>
      <c r="H58" s="348">
        <v>2899</v>
      </c>
    </row>
    <row r="59" spans="2:8" ht="45.75" customHeight="1" x14ac:dyDescent="0.2">
      <c r="B59" s="121"/>
      <c r="C59" s="1195" t="s">
        <v>556</v>
      </c>
      <c r="D59" s="1196"/>
      <c r="E59" s="1197"/>
      <c r="F59" s="347">
        <v>661</v>
      </c>
      <c r="G59" s="347">
        <v>609</v>
      </c>
      <c r="H59" s="348">
        <v>739</v>
      </c>
    </row>
    <row r="60" spans="2:8" ht="45.75" customHeight="1" x14ac:dyDescent="0.2">
      <c r="B60" s="121"/>
      <c r="C60" s="1195" t="s">
        <v>557</v>
      </c>
      <c r="D60" s="1196"/>
      <c r="E60" s="1197"/>
      <c r="F60" s="347">
        <v>231</v>
      </c>
      <c r="G60" s="347">
        <v>249</v>
      </c>
      <c r="H60" s="348">
        <v>248</v>
      </c>
    </row>
    <row r="61" spans="2:8" ht="45.75" customHeight="1" x14ac:dyDescent="0.2">
      <c r="B61" s="121"/>
      <c r="C61" s="1195" t="s">
        <v>558</v>
      </c>
      <c r="D61" s="1196"/>
      <c r="E61" s="1197"/>
      <c r="F61" s="347">
        <v>208</v>
      </c>
      <c r="G61" s="347">
        <v>196</v>
      </c>
      <c r="H61" s="348">
        <v>192</v>
      </c>
    </row>
    <row r="62" spans="2:8" ht="45.75" customHeight="1" thickBot="1" x14ac:dyDescent="0.25">
      <c r="B62" s="122"/>
      <c r="C62" s="1198" t="s">
        <v>559</v>
      </c>
      <c r="D62" s="1199"/>
      <c r="E62" s="1200"/>
      <c r="F62" s="349">
        <v>74</v>
      </c>
      <c r="G62" s="349">
        <v>54</v>
      </c>
      <c r="H62" s="350">
        <v>64</v>
      </c>
    </row>
    <row r="63" spans="2:8" ht="52.5" customHeight="1" thickBot="1" x14ac:dyDescent="0.25">
      <c r="B63" s="123"/>
      <c r="C63" s="1187" t="s">
        <v>49</v>
      </c>
      <c r="D63" s="1187"/>
      <c r="E63" s="1188"/>
      <c r="F63" s="345">
        <v>8473</v>
      </c>
      <c r="G63" s="345">
        <v>8708</v>
      </c>
      <c r="H63" s="346">
        <v>8981</v>
      </c>
    </row>
    <row r="64" spans="2:8" ht="13.2" x14ac:dyDescent="0.2"/>
  </sheetData>
  <sheetProtection algorithmName="SHA-512" hashValue="3XCiNRGl0PDiNOqqu9zfX9Yxcm5UNhyn0oShRfBsl7wnadDpdD0uUzjxyKCCZviErrfkM3UjUFJGRKQruSc+Xw==" saltValue="d17tgRdflzfS/A4UTjfNeA==" spinCount="100000" sheet="1" objects="1" scenarios="1"/>
  <mergeCells count="9">
    <mergeCell ref="C63:E63"/>
    <mergeCell ref="C55:E55"/>
    <mergeCell ref="C56:E56"/>
    <mergeCell ref="C57:E57"/>
    <mergeCell ref="C61:E61"/>
    <mergeCell ref="C62:E62"/>
    <mergeCell ref="C58:E58"/>
    <mergeCell ref="C59:E59"/>
    <mergeCell ref="C60:E60"/>
  </mergeCells>
  <phoneticPr fontId="2"/>
  <pageMargins left="0.59055118110236227" right="0" top="0.59055118110236227" bottom="0.59055118110236227" header="0.39370078740157483" footer="0.39370078740157483"/>
  <pageSetup paperSize="9" scale="39" orientation="landscape" horizontalDpi="12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53D12-1BA7-4148-8BFD-2F527637A51D}">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48"/>
      <c r="B1" s="1247"/>
      <c r="DD1" s="243"/>
      <c r="DE1" s="243"/>
    </row>
    <row r="2" spans="1:109" ht="25.5" customHeight="1" x14ac:dyDescent="0.2">
      <c r="A2" s="1246"/>
      <c r="C2" s="1246"/>
      <c r="O2" s="1246"/>
      <c r="P2" s="1246"/>
      <c r="Q2" s="1246"/>
      <c r="R2" s="1246"/>
      <c r="S2" s="1246"/>
      <c r="T2" s="1246"/>
      <c r="U2" s="1246"/>
      <c r="V2" s="1246"/>
      <c r="W2" s="1246"/>
      <c r="X2" s="1246"/>
      <c r="Y2" s="1246"/>
      <c r="Z2" s="1246"/>
      <c r="AA2" s="1246"/>
      <c r="AB2" s="1246"/>
      <c r="AC2" s="1246"/>
      <c r="AD2" s="1246"/>
      <c r="AE2" s="1246"/>
      <c r="AF2" s="1246"/>
      <c r="AG2" s="1246"/>
      <c r="AH2" s="1246"/>
      <c r="AI2" s="1246"/>
      <c r="AU2" s="1246"/>
      <c r="BG2" s="1246"/>
      <c r="BS2" s="1246"/>
      <c r="CE2" s="1246"/>
      <c r="CQ2" s="1246"/>
      <c r="DD2" s="243"/>
      <c r="DE2" s="243"/>
    </row>
    <row r="3" spans="1:109" ht="25.5" customHeight="1" x14ac:dyDescent="0.2">
      <c r="A3" s="1246"/>
      <c r="C3" s="1246"/>
      <c r="O3" s="1246"/>
      <c r="P3" s="1246"/>
      <c r="Q3" s="1246"/>
      <c r="R3" s="1246"/>
      <c r="S3" s="1246"/>
      <c r="T3" s="1246"/>
      <c r="U3" s="1246"/>
      <c r="V3" s="1246"/>
      <c r="W3" s="1246"/>
      <c r="X3" s="1246"/>
      <c r="Y3" s="1246"/>
      <c r="Z3" s="1246"/>
      <c r="AA3" s="1246"/>
      <c r="AB3" s="1246"/>
      <c r="AC3" s="1246"/>
      <c r="AD3" s="1246"/>
      <c r="AE3" s="1246"/>
      <c r="AF3" s="1246"/>
      <c r="AG3" s="1246"/>
      <c r="AH3" s="1246"/>
      <c r="AI3" s="1246"/>
      <c r="AU3" s="1246"/>
      <c r="BG3" s="1246"/>
      <c r="BS3" s="1246"/>
      <c r="CE3" s="1246"/>
      <c r="CQ3" s="1246"/>
      <c r="DD3" s="243"/>
      <c r="DE3" s="243"/>
    </row>
    <row r="4" spans="1:109" s="241" customFormat="1" ht="13.2" x14ac:dyDescent="0.2">
      <c r="A4" s="1246"/>
      <c r="B4" s="1246"/>
      <c r="C4" s="1246"/>
      <c r="D4" s="1246"/>
      <c r="E4" s="1246"/>
      <c r="F4" s="1246"/>
      <c r="G4" s="1246"/>
      <c r="H4" s="1246"/>
      <c r="I4" s="1246"/>
      <c r="J4" s="1246"/>
      <c r="K4" s="1246"/>
      <c r="L4" s="1246"/>
      <c r="M4" s="1246"/>
      <c r="N4" s="1246"/>
      <c r="O4" s="1246"/>
      <c r="P4" s="1246"/>
      <c r="Q4" s="1246"/>
      <c r="R4" s="1246"/>
      <c r="S4" s="1246"/>
      <c r="T4" s="1246"/>
      <c r="U4" s="1246"/>
      <c r="V4" s="1246"/>
      <c r="W4" s="1246"/>
      <c r="X4" s="1246"/>
      <c r="Y4" s="1246"/>
      <c r="Z4" s="1246"/>
      <c r="AA4" s="1246"/>
      <c r="AB4" s="1246"/>
      <c r="AC4" s="1246"/>
      <c r="AD4" s="1246"/>
      <c r="AE4" s="1246"/>
      <c r="AF4" s="1246"/>
      <c r="AG4" s="1246"/>
      <c r="AH4" s="1246"/>
      <c r="AI4" s="1246"/>
      <c r="AJ4" s="1246"/>
      <c r="AK4" s="1246"/>
      <c r="AL4" s="1246"/>
      <c r="AM4" s="1246"/>
      <c r="AN4" s="1246"/>
      <c r="AO4" s="1246"/>
      <c r="AP4" s="1246"/>
      <c r="AQ4" s="1246"/>
      <c r="AR4" s="1246"/>
      <c r="AS4" s="1246"/>
      <c r="AT4" s="1246"/>
      <c r="AU4" s="1246"/>
      <c r="AV4" s="1246"/>
      <c r="AW4" s="1246"/>
      <c r="AX4" s="1246"/>
      <c r="AY4" s="1246"/>
      <c r="AZ4" s="1246"/>
      <c r="BA4" s="1246"/>
      <c r="BB4" s="1246"/>
      <c r="BC4" s="1246"/>
      <c r="BD4" s="1246"/>
      <c r="BE4" s="1246"/>
      <c r="BF4" s="1246"/>
      <c r="BG4" s="1246"/>
      <c r="BH4" s="1246"/>
      <c r="BI4" s="1246"/>
      <c r="BJ4" s="1246"/>
      <c r="BK4" s="1246"/>
      <c r="BL4" s="1246"/>
      <c r="BM4" s="1246"/>
      <c r="BN4" s="1246"/>
      <c r="BO4" s="1246"/>
      <c r="BP4" s="1246"/>
      <c r="BQ4" s="1246"/>
      <c r="BR4" s="1246"/>
      <c r="BS4" s="1246"/>
      <c r="BT4" s="1246"/>
      <c r="BU4" s="1246"/>
      <c r="BV4" s="1246"/>
      <c r="BW4" s="1246"/>
      <c r="BX4" s="1246"/>
      <c r="BY4" s="1246"/>
      <c r="BZ4" s="1246"/>
      <c r="CA4" s="1246"/>
      <c r="CB4" s="1246"/>
      <c r="CC4" s="1246"/>
      <c r="CD4" s="1246"/>
      <c r="CE4" s="1246"/>
      <c r="CF4" s="1246"/>
      <c r="CG4" s="1246"/>
      <c r="CH4" s="1246"/>
      <c r="CI4" s="1246"/>
      <c r="CJ4" s="1246"/>
      <c r="CK4" s="1246"/>
      <c r="CL4" s="1246"/>
      <c r="CM4" s="1246"/>
      <c r="CN4" s="1246"/>
      <c r="CO4" s="1246"/>
      <c r="CP4" s="1246"/>
      <c r="CQ4" s="1246"/>
      <c r="CR4" s="1246"/>
      <c r="CS4" s="1246"/>
      <c r="CT4" s="1246"/>
      <c r="CU4" s="1246"/>
      <c r="CV4" s="1246"/>
      <c r="CW4" s="1246"/>
      <c r="CX4" s="1246"/>
      <c r="CY4" s="1246"/>
      <c r="CZ4" s="1246"/>
      <c r="DA4" s="1246"/>
      <c r="DB4" s="1246"/>
      <c r="DC4" s="1246"/>
      <c r="DD4" s="1246"/>
      <c r="DE4" s="1246"/>
    </row>
    <row r="5" spans="1:109" s="241" customFormat="1" ht="13.2" x14ac:dyDescent="0.2">
      <c r="A5" s="1246"/>
      <c r="B5" s="1246"/>
      <c r="C5" s="1246"/>
      <c r="D5" s="1246"/>
      <c r="E5" s="1246"/>
      <c r="F5" s="1246"/>
      <c r="G5" s="1246"/>
      <c r="H5" s="1246"/>
      <c r="I5" s="1246"/>
      <c r="J5" s="1246"/>
      <c r="K5" s="1246"/>
      <c r="L5" s="1246"/>
      <c r="M5" s="1246"/>
      <c r="N5" s="1246"/>
      <c r="O5" s="1246"/>
      <c r="P5" s="1246"/>
      <c r="Q5" s="1246"/>
      <c r="R5" s="1246"/>
      <c r="S5" s="1246"/>
      <c r="T5" s="1246"/>
      <c r="U5" s="1246"/>
      <c r="V5" s="1246"/>
      <c r="W5" s="1246"/>
      <c r="X5" s="1246"/>
      <c r="Y5" s="1246"/>
      <c r="Z5" s="1246"/>
      <c r="AA5" s="1246"/>
      <c r="AB5" s="1246"/>
      <c r="AC5" s="1246"/>
      <c r="AD5" s="1246"/>
      <c r="AE5" s="1246"/>
      <c r="AF5" s="1246"/>
      <c r="AG5" s="1246"/>
      <c r="AH5" s="1246"/>
      <c r="AI5" s="1246"/>
      <c r="AJ5" s="1246"/>
      <c r="AK5" s="1246"/>
      <c r="AL5" s="1246"/>
      <c r="AM5" s="1246"/>
      <c r="AN5" s="1246"/>
      <c r="AO5" s="1246"/>
      <c r="AP5" s="1246"/>
      <c r="AQ5" s="1246"/>
      <c r="AR5" s="1246"/>
      <c r="AS5" s="1246"/>
      <c r="AT5" s="1246"/>
      <c r="AU5" s="1246"/>
      <c r="AV5" s="1246"/>
      <c r="AW5" s="1246"/>
      <c r="AX5" s="1246"/>
      <c r="AY5" s="1246"/>
      <c r="AZ5" s="1246"/>
      <c r="BA5" s="1246"/>
      <c r="BB5" s="1246"/>
      <c r="BC5" s="1246"/>
      <c r="BD5" s="1246"/>
      <c r="BE5" s="1246"/>
      <c r="BF5" s="1246"/>
      <c r="BG5" s="1246"/>
      <c r="BH5" s="1246"/>
      <c r="BI5" s="1246"/>
      <c r="BJ5" s="1246"/>
      <c r="BK5" s="1246"/>
      <c r="BL5" s="1246"/>
      <c r="BM5" s="1246"/>
      <c r="BN5" s="1246"/>
      <c r="BO5" s="1246"/>
      <c r="BP5" s="1246"/>
      <c r="BQ5" s="1246"/>
      <c r="BR5" s="1246"/>
      <c r="BS5" s="1246"/>
      <c r="BT5" s="1246"/>
      <c r="BU5" s="1246"/>
      <c r="BV5" s="1246"/>
      <c r="BW5" s="1246"/>
      <c r="BX5" s="1246"/>
      <c r="BY5" s="1246"/>
      <c r="BZ5" s="1246"/>
      <c r="CA5" s="1246"/>
      <c r="CB5" s="1246"/>
      <c r="CC5" s="1246"/>
      <c r="CD5" s="1246"/>
      <c r="CE5" s="1246"/>
      <c r="CF5" s="1246"/>
      <c r="CG5" s="1246"/>
      <c r="CH5" s="1246"/>
      <c r="CI5" s="1246"/>
      <c r="CJ5" s="1246"/>
      <c r="CK5" s="1246"/>
      <c r="CL5" s="1246"/>
      <c r="CM5" s="1246"/>
      <c r="CN5" s="1246"/>
      <c r="CO5" s="1246"/>
      <c r="CP5" s="1246"/>
      <c r="CQ5" s="1246"/>
      <c r="CR5" s="1246"/>
      <c r="CS5" s="1246"/>
      <c r="CT5" s="1246"/>
      <c r="CU5" s="1246"/>
      <c r="CV5" s="1246"/>
      <c r="CW5" s="1246"/>
      <c r="CX5" s="1246"/>
      <c r="CY5" s="1246"/>
      <c r="CZ5" s="1246"/>
      <c r="DA5" s="1246"/>
      <c r="DB5" s="1246"/>
      <c r="DC5" s="1246"/>
      <c r="DD5" s="1246"/>
      <c r="DE5" s="1246"/>
    </row>
    <row r="6" spans="1:109" s="241" customFormat="1" ht="13.2" x14ac:dyDescent="0.2">
      <c r="A6" s="1246"/>
      <c r="B6" s="1246"/>
      <c r="C6" s="1246"/>
      <c r="D6" s="1246"/>
      <c r="E6" s="1246"/>
      <c r="F6" s="1246"/>
      <c r="G6" s="1246"/>
      <c r="H6" s="1246"/>
      <c r="I6" s="1246"/>
      <c r="J6" s="1246"/>
      <c r="K6" s="1246"/>
      <c r="L6" s="1246"/>
      <c r="M6" s="1246"/>
      <c r="N6" s="1246"/>
      <c r="O6" s="1246"/>
      <c r="P6" s="1246"/>
      <c r="Q6" s="1246"/>
      <c r="R6" s="1246"/>
      <c r="S6" s="1246"/>
      <c r="T6" s="1246"/>
      <c r="U6" s="1246"/>
      <c r="V6" s="1246"/>
      <c r="W6" s="1246"/>
      <c r="X6" s="1246"/>
      <c r="Y6" s="1246"/>
      <c r="Z6" s="1246"/>
      <c r="AA6" s="1246"/>
      <c r="AB6" s="1246"/>
      <c r="AC6" s="1246"/>
      <c r="AD6" s="1246"/>
      <c r="AE6" s="1246"/>
      <c r="AF6" s="1246"/>
      <c r="AG6" s="1246"/>
      <c r="AH6" s="1246"/>
      <c r="AI6" s="1246"/>
      <c r="AJ6" s="1246"/>
      <c r="AK6" s="1246"/>
      <c r="AL6" s="1246"/>
      <c r="AM6" s="1246"/>
      <c r="AN6" s="1246"/>
      <c r="AO6" s="1246"/>
      <c r="AP6" s="1246"/>
      <c r="AQ6" s="1246"/>
      <c r="AR6" s="1246"/>
      <c r="AS6" s="1246"/>
      <c r="AT6" s="1246"/>
      <c r="AU6" s="1246"/>
      <c r="AV6" s="1246"/>
      <c r="AW6" s="1246"/>
      <c r="AX6" s="1246"/>
      <c r="AY6" s="1246"/>
      <c r="AZ6" s="1246"/>
      <c r="BA6" s="1246"/>
      <c r="BB6" s="1246"/>
      <c r="BC6" s="1246"/>
      <c r="BD6" s="1246"/>
      <c r="BE6" s="1246"/>
      <c r="BF6" s="1246"/>
      <c r="BG6" s="1246"/>
      <c r="BH6" s="1246"/>
      <c r="BI6" s="1246"/>
      <c r="BJ6" s="1246"/>
      <c r="BK6" s="1246"/>
      <c r="BL6" s="1246"/>
      <c r="BM6" s="1246"/>
      <c r="BN6" s="1246"/>
      <c r="BO6" s="1246"/>
      <c r="BP6" s="1246"/>
      <c r="BQ6" s="1246"/>
      <c r="BR6" s="1246"/>
      <c r="BS6" s="1246"/>
      <c r="BT6" s="1246"/>
      <c r="BU6" s="1246"/>
      <c r="BV6" s="1246"/>
      <c r="BW6" s="1246"/>
      <c r="BX6" s="1246"/>
      <c r="BY6" s="1246"/>
      <c r="BZ6" s="1246"/>
      <c r="CA6" s="1246"/>
      <c r="CB6" s="1246"/>
      <c r="CC6" s="1246"/>
      <c r="CD6" s="1246"/>
      <c r="CE6" s="1246"/>
      <c r="CF6" s="1246"/>
      <c r="CG6" s="1246"/>
      <c r="CH6" s="1246"/>
      <c r="CI6" s="1246"/>
      <c r="CJ6" s="1246"/>
      <c r="CK6" s="1246"/>
      <c r="CL6" s="1246"/>
      <c r="CM6" s="1246"/>
      <c r="CN6" s="1246"/>
      <c r="CO6" s="1246"/>
      <c r="CP6" s="1246"/>
      <c r="CQ6" s="1246"/>
      <c r="CR6" s="1246"/>
      <c r="CS6" s="1246"/>
      <c r="CT6" s="1246"/>
      <c r="CU6" s="1246"/>
      <c r="CV6" s="1246"/>
      <c r="CW6" s="1246"/>
      <c r="CX6" s="1246"/>
      <c r="CY6" s="1246"/>
      <c r="CZ6" s="1246"/>
      <c r="DA6" s="1246"/>
      <c r="DB6" s="1246"/>
      <c r="DC6" s="1246"/>
      <c r="DD6" s="1246"/>
      <c r="DE6" s="1246"/>
    </row>
    <row r="7" spans="1:109" s="241" customFormat="1" ht="13.2" x14ac:dyDescent="0.2">
      <c r="A7" s="1246"/>
      <c r="B7" s="1246"/>
      <c r="C7" s="1246"/>
      <c r="D7" s="1246"/>
      <c r="E7" s="1246"/>
      <c r="F7" s="1246"/>
      <c r="G7" s="1246"/>
      <c r="H7" s="1246"/>
      <c r="I7" s="1246"/>
      <c r="J7" s="1246"/>
      <c r="K7" s="1246"/>
      <c r="L7" s="1246"/>
      <c r="M7" s="1246"/>
      <c r="N7" s="1246"/>
      <c r="O7" s="1246"/>
      <c r="P7" s="1246"/>
      <c r="Q7" s="1246"/>
      <c r="R7" s="1246"/>
      <c r="S7" s="1246"/>
      <c r="T7" s="1246"/>
      <c r="U7" s="1246"/>
      <c r="V7" s="1246"/>
      <c r="W7" s="1246"/>
      <c r="X7" s="1246"/>
      <c r="Y7" s="1246"/>
      <c r="Z7" s="1246"/>
      <c r="AA7" s="1246"/>
      <c r="AB7" s="1246"/>
      <c r="AC7" s="1246"/>
      <c r="AD7" s="1246"/>
      <c r="AE7" s="1246"/>
      <c r="AF7" s="1246"/>
      <c r="AG7" s="1246"/>
      <c r="AH7" s="1246"/>
      <c r="AI7" s="1246"/>
      <c r="AJ7" s="1246"/>
      <c r="AK7" s="1246"/>
      <c r="AL7" s="1246"/>
      <c r="AM7" s="1246"/>
      <c r="AN7" s="1246"/>
      <c r="AO7" s="1246"/>
      <c r="AP7" s="1246"/>
      <c r="AQ7" s="1246"/>
      <c r="AR7" s="1246"/>
      <c r="AS7" s="1246"/>
      <c r="AT7" s="1246"/>
      <c r="AU7" s="1246"/>
      <c r="AV7" s="1246"/>
      <c r="AW7" s="1246"/>
      <c r="AX7" s="1246"/>
      <c r="AY7" s="1246"/>
      <c r="AZ7" s="1246"/>
      <c r="BA7" s="1246"/>
      <c r="BB7" s="1246"/>
      <c r="BC7" s="1246"/>
      <c r="BD7" s="1246"/>
      <c r="BE7" s="1246"/>
      <c r="BF7" s="1246"/>
      <c r="BG7" s="1246"/>
      <c r="BH7" s="1246"/>
      <c r="BI7" s="1246"/>
      <c r="BJ7" s="1246"/>
      <c r="BK7" s="1246"/>
      <c r="BL7" s="1246"/>
      <c r="BM7" s="1246"/>
      <c r="BN7" s="1246"/>
      <c r="BO7" s="1246"/>
      <c r="BP7" s="1246"/>
      <c r="BQ7" s="1246"/>
      <c r="BR7" s="1246"/>
      <c r="BS7" s="1246"/>
      <c r="BT7" s="1246"/>
      <c r="BU7" s="1246"/>
      <c r="BV7" s="1246"/>
      <c r="BW7" s="1246"/>
      <c r="BX7" s="1246"/>
      <c r="BY7" s="1246"/>
      <c r="BZ7" s="1246"/>
      <c r="CA7" s="1246"/>
      <c r="CB7" s="1246"/>
      <c r="CC7" s="1246"/>
      <c r="CD7" s="1246"/>
      <c r="CE7" s="1246"/>
      <c r="CF7" s="1246"/>
      <c r="CG7" s="1246"/>
      <c r="CH7" s="1246"/>
      <c r="CI7" s="1246"/>
      <c r="CJ7" s="1246"/>
      <c r="CK7" s="1246"/>
      <c r="CL7" s="1246"/>
      <c r="CM7" s="1246"/>
      <c r="CN7" s="1246"/>
      <c r="CO7" s="1246"/>
      <c r="CP7" s="1246"/>
      <c r="CQ7" s="1246"/>
      <c r="CR7" s="1246"/>
      <c r="CS7" s="1246"/>
      <c r="CT7" s="1246"/>
      <c r="CU7" s="1246"/>
      <c r="CV7" s="1246"/>
      <c r="CW7" s="1246"/>
      <c r="CX7" s="1246"/>
      <c r="CY7" s="1246"/>
      <c r="CZ7" s="1246"/>
      <c r="DA7" s="1246"/>
      <c r="DB7" s="1246"/>
      <c r="DC7" s="1246"/>
      <c r="DD7" s="1246"/>
      <c r="DE7" s="1246"/>
    </row>
    <row r="8" spans="1:109" s="241" customFormat="1" ht="13.2" x14ac:dyDescent="0.2">
      <c r="A8" s="1246"/>
      <c r="B8" s="1246"/>
      <c r="C8" s="1246"/>
      <c r="D8" s="1246"/>
      <c r="E8" s="1246"/>
      <c r="F8" s="1246"/>
      <c r="G8" s="1246"/>
      <c r="H8" s="1246"/>
      <c r="I8" s="1246"/>
      <c r="J8" s="1246"/>
      <c r="K8" s="1246"/>
      <c r="L8" s="1246"/>
      <c r="M8" s="1246"/>
      <c r="N8" s="1246"/>
      <c r="O8" s="1246"/>
      <c r="P8" s="1246"/>
      <c r="Q8" s="1246"/>
      <c r="R8" s="1246"/>
      <c r="S8" s="1246"/>
      <c r="T8" s="1246"/>
      <c r="U8" s="1246"/>
      <c r="V8" s="1246"/>
      <c r="W8" s="1246"/>
      <c r="X8" s="1246"/>
      <c r="Y8" s="1246"/>
      <c r="Z8" s="1246"/>
      <c r="AA8" s="1246"/>
      <c r="AB8" s="1246"/>
      <c r="AC8" s="1246"/>
      <c r="AD8" s="1246"/>
      <c r="AE8" s="1246"/>
      <c r="AF8" s="1246"/>
      <c r="AG8" s="1246"/>
      <c r="AH8" s="1246"/>
      <c r="AI8" s="1246"/>
      <c r="AJ8" s="1246"/>
      <c r="AK8" s="1246"/>
      <c r="AL8" s="1246"/>
      <c r="AM8" s="1246"/>
      <c r="AN8" s="1246"/>
      <c r="AO8" s="1246"/>
      <c r="AP8" s="1246"/>
      <c r="AQ8" s="1246"/>
      <c r="AR8" s="1246"/>
      <c r="AS8" s="1246"/>
      <c r="AT8" s="1246"/>
      <c r="AU8" s="1246"/>
      <c r="AV8" s="1246"/>
      <c r="AW8" s="1246"/>
      <c r="AX8" s="1246"/>
      <c r="AY8" s="1246"/>
      <c r="AZ8" s="1246"/>
      <c r="BA8" s="1246"/>
      <c r="BB8" s="1246"/>
      <c r="BC8" s="1246"/>
      <c r="BD8" s="1246"/>
      <c r="BE8" s="1246"/>
      <c r="BF8" s="1246"/>
      <c r="BG8" s="1246"/>
      <c r="BH8" s="1246"/>
      <c r="BI8" s="1246"/>
      <c r="BJ8" s="1246"/>
      <c r="BK8" s="1246"/>
      <c r="BL8" s="1246"/>
      <c r="BM8" s="1246"/>
      <c r="BN8" s="1246"/>
      <c r="BO8" s="1246"/>
      <c r="BP8" s="1246"/>
      <c r="BQ8" s="1246"/>
      <c r="BR8" s="1246"/>
      <c r="BS8" s="1246"/>
      <c r="BT8" s="1246"/>
      <c r="BU8" s="1246"/>
      <c r="BV8" s="1246"/>
      <c r="BW8" s="1246"/>
      <c r="BX8" s="1246"/>
      <c r="BY8" s="1246"/>
      <c r="BZ8" s="1246"/>
      <c r="CA8" s="1246"/>
      <c r="CB8" s="1246"/>
      <c r="CC8" s="1246"/>
      <c r="CD8" s="1246"/>
      <c r="CE8" s="1246"/>
      <c r="CF8" s="1246"/>
      <c r="CG8" s="1246"/>
      <c r="CH8" s="1246"/>
      <c r="CI8" s="1246"/>
      <c r="CJ8" s="1246"/>
      <c r="CK8" s="1246"/>
      <c r="CL8" s="1246"/>
      <c r="CM8" s="1246"/>
      <c r="CN8" s="1246"/>
      <c r="CO8" s="1246"/>
      <c r="CP8" s="1246"/>
      <c r="CQ8" s="1246"/>
      <c r="CR8" s="1246"/>
      <c r="CS8" s="1246"/>
      <c r="CT8" s="1246"/>
      <c r="CU8" s="1246"/>
      <c r="CV8" s="1246"/>
      <c r="CW8" s="1246"/>
      <c r="CX8" s="1246"/>
      <c r="CY8" s="1246"/>
      <c r="CZ8" s="1246"/>
      <c r="DA8" s="1246"/>
      <c r="DB8" s="1246"/>
      <c r="DC8" s="1246"/>
      <c r="DD8" s="1246"/>
      <c r="DE8" s="1246"/>
    </row>
    <row r="9" spans="1:109" s="241" customFormat="1" ht="13.2" x14ac:dyDescent="0.2">
      <c r="A9" s="1246"/>
      <c r="B9" s="1246"/>
      <c r="C9" s="1246"/>
      <c r="D9" s="1246"/>
      <c r="E9" s="1246"/>
      <c r="F9" s="1246"/>
      <c r="G9" s="1246"/>
      <c r="H9" s="1246"/>
      <c r="I9" s="1246"/>
      <c r="J9" s="1246"/>
      <c r="K9" s="1246"/>
      <c r="L9" s="1246"/>
      <c r="M9" s="1246"/>
      <c r="N9" s="1246"/>
      <c r="O9" s="1246"/>
      <c r="P9" s="1246"/>
      <c r="Q9" s="1246"/>
      <c r="R9" s="1246"/>
      <c r="S9" s="1246"/>
      <c r="T9" s="1246"/>
      <c r="U9" s="1246"/>
      <c r="V9" s="1246"/>
      <c r="W9" s="1246"/>
      <c r="X9" s="1246"/>
      <c r="Y9" s="1246"/>
      <c r="Z9" s="1246"/>
      <c r="AA9" s="1246"/>
      <c r="AB9" s="1246"/>
      <c r="AC9" s="1246"/>
      <c r="AD9" s="1246"/>
      <c r="AE9" s="1246"/>
      <c r="AF9" s="1246"/>
      <c r="AG9" s="1246"/>
      <c r="AH9" s="1246"/>
      <c r="AI9" s="1246"/>
      <c r="AJ9" s="1246"/>
      <c r="AK9" s="1246"/>
      <c r="AL9" s="1246"/>
      <c r="AM9" s="1246"/>
      <c r="AN9" s="1246"/>
      <c r="AO9" s="1246"/>
      <c r="AP9" s="1246"/>
      <c r="AQ9" s="1246"/>
      <c r="AR9" s="1246"/>
      <c r="AS9" s="1246"/>
      <c r="AT9" s="1246"/>
      <c r="AU9" s="1246"/>
      <c r="AV9" s="1246"/>
      <c r="AW9" s="1246"/>
      <c r="AX9" s="1246"/>
      <c r="AY9" s="1246"/>
      <c r="AZ9" s="1246"/>
      <c r="BA9" s="1246"/>
      <c r="BB9" s="1246"/>
      <c r="BC9" s="1246"/>
      <c r="BD9" s="1246"/>
      <c r="BE9" s="1246"/>
      <c r="BF9" s="1246"/>
      <c r="BG9" s="1246"/>
      <c r="BH9" s="1246"/>
      <c r="BI9" s="1246"/>
      <c r="BJ9" s="1246"/>
      <c r="BK9" s="1246"/>
      <c r="BL9" s="1246"/>
      <c r="BM9" s="1246"/>
      <c r="BN9" s="1246"/>
      <c r="BO9" s="1246"/>
      <c r="BP9" s="1246"/>
      <c r="BQ9" s="1246"/>
      <c r="BR9" s="1246"/>
      <c r="BS9" s="1246"/>
      <c r="BT9" s="1246"/>
      <c r="BU9" s="1246"/>
      <c r="BV9" s="1246"/>
      <c r="BW9" s="1246"/>
      <c r="BX9" s="1246"/>
      <c r="BY9" s="1246"/>
      <c r="BZ9" s="1246"/>
      <c r="CA9" s="1246"/>
      <c r="CB9" s="1246"/>
      <c r="CC9" s="1246"/>
      <c r="CD9" s="1246"/>
      <c r="CE9" s="1246"/>
      <c r="CF9" s="1246"/>
      <c r="CG9" s="1246"/>
      <c r="CH9" s="1246"/>
      <c r="CI9" s="1246"/>
      <c r="CJ9" s="1246"/>
      <c r="CK9" s="1246"/>
      <c r="CL9" s="1246"/>
      <c r="CM9" s="1246"/>
      <c r="CN9" s="1246"/>
      <c r="CO9" s="1246"/>
      <c r="CP9" s="1246"/>
      <c r="CQ9" s="1246"/>
      <c r="CR9" s="1246"/>
      <c r="CS9" s="1246"/>
      <c r="CT9" s="1246"/>
      <c r="CU9" s="1246"/>
      <c r="CV9" s="1246"/>
      <c r="CW9" s="1246"/>
      <c r="CX9" s="1246"/>
      <c r="CY9" s="1246"/>
      <c r="CZ9" s="1246"/>
      <c r="DA9" s="1246"/>
      <c r="DB9" s="1246"/>
      <c r="DC9" s="1246"/>
      <c r="DD9" s="1246"/>
      <c r="DE9" s="1246"/>
    </row>
    <row r="10" spans="1:109" s="241" customFormat="1" ht="13.2" x14ac:dyDescent="0.2">
      <c r="A10" s="1246"/>
      <c r="B10" s="1246"/>
      <c r="C10" s="1246"/>
      <c r="D10" s="1246"/>
      <c r="E10" s="1246"/>
      <c r="F10" s="1246"/>
      <c r="G10" s="1246"/>
      <c r="H10" s="1246"/>
      <c r="I10" s="1246"/>
      <c r="J10" s="1246"/>
      <c r="K10" s="1246"/>
      <c r="L10" s="1246"/>
      <c r="M10" s="1246"/>
      <c r="N10" s="1246"/>
      <c r="O10" s="1246"/>
      <c r="P10" s="1246"/>
      <c r="Q10" s="1246"/>
      <c r="R10" s="1246"/>
      <c r="S10" s="1246"/>
      <c r="T10" s="1246"/>
      <c r="U10" s="1246"/>
      <c r="V10" s="1246"/>
      <c r="W10" s="1246"/>
      <c r="X10" s="1246"/>
      <c r="Y10" s="1246"/>
      <c r="Z10" s="1246"/>
      <c r="AA10" s="1246"/>
      <c r="AB10" s="1246"/>
      <c r="AC10" s="1246"/>
      <c r="AD10" s="1246"/>
      <c r="AE10" s="1246"/>
      <c r="AF10" s="1246"/>
      <c r="AG10" s="1246"/>
      <c r="AH10" s="1246"/>
      <c r="AI10" s="1246"/>
      <c r="AJ10" s="1246"/>
      <c r="AK10" s="1246"/>
      <c r="AL10" s="1246"/>
      <c r="AM10" s="1246"/>
      <c r="AN10" s="1246"/>
      <c r="AO10" s="1246"/>
      <c r="AP10" s="1246"/>
      <c r="AQ10" s="1246"/>
      <c r="AR10" s="1246"/>
      <c r="AS10" s="1246"/>
      <c r="AT10" s="1246"/>
      <c r="AU10" s="1246"/>
      <c r="AV10" s="1246"/>
      <c r="AW10" s="1246"/>
      <c r="AX10" s="1246"/>
      <c r="AY10" s="1246"/>
      <c r="AZ10" s="1246"/>
      <c r="BA10" s="1246"/>
      <c r="BB10" s="1246"/>
      <c r="BC10" s="1246"/>
      <c r="BD10" s="1246"/>
      <c r="BE10" s="1246"/>
      <c r="BF10" s="1246"/>
      <c r="BG10" s="1246"/>
      <c r="BH10" s="1246"/>
      <c r="BI10" s="1246"/>
      <c r="BJ10" s="1246"/>
      <c r="BK10" s="1246"/>
      <c r="BL10" s="1246"/>
      <c r="BM10" s="1246"/>
      <c r="BN10" s="1246"/>
      <c r="BO10" s="1246"/>
      <c r="BP10" s="1246"/>
      <c r="BQ10" s="1246"/>
      <c r="BR10" s="1246"/>
      <c r="BS10" s="1246"/>
      <c r="BT10" s="1246"/>
      <c r="BU10" s="1246"/>
      <c r="BV10" s="1246"/>
      <c r="BW10" s="1246"/>
      <c r="BX10" s="1246"/>
      <c r="BY10" s="1246"/>
      <c r="BZ10" s="1246"/>
      <c r="CA10" s="1246"/>
      <c r="CB10" s="1246"/>
      <c r="CC10" s="1246"/>
      <c r="CD10" s="1246"/>
      <c r="CE10" s="1246"/>
      <c r="CF10" s="1246"/>
      <c r="CG10" s="1246"/>
      <c r="CH10" s="1246"/>
      <c r="CI10" s="1246"/>
      <c r="CJ10" s="1246"/>
      <c r="CK10" s="1246"/>
      <c r="CL10" s="1246"/>
      <c r="CM10" s="1246"/>
      <c r="CN10" s="1246"/>
      <c r="CO10" s="1246"/>
      <c r="CP10" s="1246"/>
      <c r="CQ10" s="1246"/>
      <c r="CR10" s="1246"/>
      <c r="CS10" s="1246"/>
      <c r="CT10" s="1246"/>
      <c r="CU10" s="1246"/>
      <c r="CV10" s="1246"/>
      <c r="CW10" s="1246"/>
      <c r="CX10" s="1246"/>
      <c r="CY10" s="1246"/>
      <c r="CZ10" s="1246"/>
      <c r="DA10" s="1246"/>
      <c r="DB10" s="1246"/>
      <c r="DC10" s="1246"/>
      <c r="DD10" s="1246"/>
      <c r="DE10" s="1246"/>
    </row>
    <row r="11" spans="1:109" s="241" customFormat="1" ht="13.2" x14ac:dyDescent="0.2">
      <c r="A11" s="1246"/>
      <c r="B11" s="1246"/>
      <c r="C11" s="1246"/>
      <c r="D11" s="1246"/>
      <c r="E11" s="1246"/>
      <c r="F11" s="1246"/>
      <c r="G11" s="1246"/>
      <c r="H11" s="1246"/>
      <c r="I11" s="1246"/>
      <c r="J11" s="1246"/>
      <c r="K11" s="1246"/>
      <c r="L11" s="1246"/>
      <c r="M11" s="1246"/>
      <c r="N11" s="1246"/>
      <c r="O11" s="1246"/>
      <c r="P11" s="1246"/>
      <c r="Q11" s="1246"/>
      <c r="R11" s="1246"/>
      <c r="S11" s="1246"/>
      <c r="T11" s="1246"/>
      <c r="U11" s="1246"/>
      <c r="V11" s="1246"/>
      <c r="W11" s="1246"/>
      <c r="X11" s="1246"/>
      <c r="Y11" s="1246"/>
      <c r="Z11" s="1246"/>
      <c r="AA11" s="1246"/>
      <c r="AB11" s="1246"/>
      <c r="AC11" s="1246"/>
      <c r="AD11" s="1246"/>
      <c r="AE11" s="1246"/>
      <c r="AF11" s="1246"/>
      <c r="AG11" s="1246"/>
      <c r="AH11" s="1246"/>
      <c r="AI11" s="1246"/>
      <c r="AJ11" s="1246"/>
      <c r="AK11" s="1246"/>
      <c r="AL11" s="1246"/>
      <c r="AM11" s="1246"/>
      <c r="AN11" s="1246"/>
      <c r="AO11" s="1246"/>
      <c r="AP11" s="1246"/>
      <c r="AQ11" s="1246"/>
      <c r="AR11" s="1246"/>
      <c r="AS11" s="1246"/>
      <c r="AT11" s="1246"/>
      <c r="AU11" s="1246"/>
      <c r="AV11" s="1246"/>
      <c r="AW11" s="1246"/>
      <c r="AX11" s="1246"/>
      <c r="AY11" s="1246"/>
      <c r="AZ11" s="1246"/>
      <c r="BA11" s="1246"/>
      <c r="BB11" s="1246"/>
      <c r="BC11" s="1246"/>
      <c r="BD11" s="1246"/>
      <c r="BE11" s="1246"/>
      <c r="BF11" s="1246"/>
      <c r="BG11" s="1246"/>
      <c r="BH11" s="1246"/>
      <c r="BI11" s="1246"/>
      <c r="BJ11" s="1246"/>
      <c r="BK11" s="1246"/>
      <c r="BL11" s="1246"/>
      <c r="BM11" s="1246"/>
      <c r="BN11" s="1246"/>
      <c r="BO11" s="1246"/>
      <c r="BP11" s="1246"/>
      <c r="BQ11" s="1246"/>
      <c r="BR11" s="1246"/>
      <c r="BS11" s="1246"/>
      <c r="BT11" s="1246"/>
      <c r="BU11" s="1246"/>
      <c r="BV11" s="1246"/>
      <c r="BW11" s="1246"/>
      <c r="BX11" s="1246"/>
      <c r="BY11" s="1246"/>
      <c r="BZ11" s="1246"/>
      <c r="CA11" s="1246"/>
      <c r="CB11" s="1246"/>
      <c r="CC11" s="1246"/>
      <c r="CD11" s="1246"/>
      <c r="CE11" s="1246"/>
      <c r="CF11" s="1246"/>
      <c r="CG11" s="1246"/>
      <c r="CH11" s="1246"/>
      <c r="CI11" s="1246"/>
      <c r="CJ11" s="1246"/>
      <c r="CK11" s="1246"/>
      <c r="CL11" s="1246"/>
      <c r="CM11" s="1246"/>
      <c r="CN11" s="1246"/>
      <c r="CO11" s="1246"/>
      <c r="CP11" s="1246"/>
      <c r="CQ11" s="1246"/>
      <c r="CR11" s="1246"/>
      <c r="CS11" s="1246"/>
      <c r="CT11" s="1246"/>
      <c r="CU11" s="1246"/>
      <c r="CV11" s="1246"/>
      <c r="CW11" s="1246"/>
      <c r="CX11" s="1246"/>
      <c r="CY11" s="1246"/>
      <c r="CZ11" s="1246"/>
      <c r="DA11" s="1246"/>
      <c r="DB11" s="1246"/>
      <c r="DC11" s="1246"/>
      <c r="DD11" s="1246"/>
      <c r="DE11" s="1246"/>
    </row>
    <row r="12" spans="1:109" s="241" customFormat="1" ht="13.2" x14ac:dyDescent="0.2">
      <c r="A12" s="1246"/>
      <c r="B12" s="1246"/>
      <c r="C12" s="1246"/>
      <c r="D12" s="1246"/>
      <c r="E12" s="1246"/>
      <c r="F12" s="1246"/>
      <c r="G12" s="1246"/>
      <c r="H12" s="1246"/>
      <c r="I12" s="1246"/>
      <c r="J12" s="1246"/>
      <c r="K12" s="1246"/>
      <c r="L12" s="1246"/>
      <c r="M12" s="1246"/>
      <c r="N12" s="1246"/>
      <c r="O12" s="1246"/>
      <c r="P12" s="1246"/>
      <c r="Q12" s="1246"/>
      <c r="R12" s="1246"/>
      <c r="S12" s="1246"/>
      <c r="T12" s="1246"/>
      <c r="U12" s="1246"/>
      <c r="V12" s="1246"/>
      <c r="W12" s="1246"/>
      <c r="X12" s="1246"/>
      <c r="Y12" s="1246"/>
      <c r="Z12" s="1246"/>
      <c r="AA12" s="1246"/>
      <c r="AB12" s="1246"/>
      <c r="AC12" s="1246"/>
      <c r="AD12" s="1246"/>
      <c r="AE12" s="1246"/>
      <c r="AF12" s="1246"/>
      <c r="AG12" s="1246"/>
      <c r="AH12" s="1246"/>
      <c r="AI12" s="1246"/>
      <c r="AJ12" s="1246"/>
      <c r="AK12" s="1246"/>
      <c r="AL12" s="1246"/>
      <c r="AM12" s="1246"/>
      <c r="AN12" s="1246"/>
      <c r="AO12" s="1246"/>
      <c r="AP12" s="1246"/>
      <c r="AQ12" s="1246"/>
      <c r="AR12" s="1246"/>
      <c r="AS12" s="1246"/>
      <c r="AT12" s="1246"/>
      <c r="AU12" s="1246"/>
      <c r="AV12" s="1246"/>
      <c r="AW12" s="1246"/>
      <c r="AX12" s="1246"/>
      <c r="AY12" s="1246"/>
      <c r="AZ12" s="1246"/>
      <c r="BA12" s="1246"/>
      <c r="BB12" s="1246"/>
      <c r="BC12" s="1246"/>
      <c r="BD12" s="1246"/>
      <c r="BE12" s="1246"/>
      <c r="BF12" s="1246"/>
      <c r="BG12" s="1246"/>
      <c r="BH12" s="1246"/>
      <c r="BI12" s="1246"/>
      <c r="BJ12" s="1246"/>
      <c r="BK12" s="1246"/>
      <c r="BL12" s="1246"/>
      <c r="BM12" s="1246"/>
      <c r="BN12" s="1246"/>
      <c r="BO12" s="1246"/>
      <c r="BP12" s="1246"/>
      <c r="BQ12" s="1246"/>
      <c r="BR12" s="1246"/>
      <c r="BS12" s="1246"/>
      <c r="BT12" s="1246"/>
      <c r="BU12" s="1246"/>
      <c r="BV12" s="1246"/>
      <c r="BW12" s="1246"/>
      <c r="BX12" s="1246"/>
      <c r="BY12" s="1246"/>
      <c r="BZ12" s="1246"/>
      <c r="CA12" s="1246"/>
      <c r="CB12" s="1246"/>
      <c r="CC12" s="1246"/>
      <c r="CD12" s="1246"/>
      <c r="CE12" s="1246"/>
      <c r="CF12" s="1246"/>
      <c r="CG12" s="1246"/>
      <c r="CH12" s="1246"/>
      <c r="CI12" s="1246"/>
      <c r="CJ12" s="1246"/>
      <c r="CK12" s="1246"/>
      <c r="CL12" s="1246"/>
      <c r="CM12" s="1246"/>
      <c r="CN12" s="1246"/>
      <c r="CO12" s="1246"/>
      <c r="CP12" s="1246"/>
      <c r="CQ12" s="1246"/>
      <c r="CR12" s="1246"/>
      <c r="CS12" s="1246"/>
      <c r="CT12" s="1246"/>
      <c r="CU12" s="1246"/>
      <c r="CV12" s="1246"/>
      <c r="CW12" s="1246"/>
      <c r="CX12" s="1246"/>
      <c r="CY12" s="1246"/>
      <c r="CZ12" s="1246"/>
      <c r="DA12" s="1246"/>
      <c r="DB12" s="1246"/>
      <c r="DC12" s="1246"/>
      <c r="DD12" s="1246"/>
      <c r="DE12" s="1246"/>
    </row>
    <row r="13" spans="1:109" s="241" customFormat="1" ht="13.2" x14ac:dyDescent="0.2">
      <c r="A13" s="1246"/>
      <c r="B13" s="1246"/>
      <c r="C13" s="1246"/>
      <c r="D13" s="1246"/>
      <c r="E13" s="1246"/>
      <c r="F13" s="1246"/>
      <c r="G13" s="1246"/>
      <c r="H13" s="1246"/>
      <c r="I13" s="1246"/>
      <c r="J13" s="1246"/>
      <c r="K13" s="1246"/>
      <c r="L13" s="1246"/>
      <c r="M13" s="1246"/>
      <c r="N13" s="1246"/>
      <c r="O13" s="1246"/>
      <c r="P13" s="1246"/>
      <c r="Q13" s="1246"/>
      <c r="R13" s="1246"/>
      <c r="S13" s="1246"/>
      <c r="T13" s="1246"/>
      <c r="U13" s="1246"/>
      <c r="V13" s="1246"/>
      <c r="W13" s="1246"/>
      <c r="X13" s="1246"/>
      <c r="Y13" s="1246"/>
      <c r="Z13" s="1246"/>
      <c r="AA13" s="1246"/>
      <c r="AB13" s="1246"/>
      <c r="AC13" s="1246"/>
      <c r="AD13" s="1246"/>
      <c r="AE13" s="1246"/>
      <c r="AF13" s="1246"/>
      <c r="AG13" s="1246"/>
      <c r="AH13" s="1246"/>
      <c r="AI13" s="1246"/>
      <c r="AJ13" s="1246"/>
      <c r="AK13" s="1246"/>
      <c r="AL13" s="1246"/>
      <c r="AM13" s="1246"/>
      <c r="AN13" s="1246"/>
      <c r="AO13" s="1246"/>
      <c r="AP13" s="1246"/>
      <c r="AQ13" s="1246"/>
      <c r="AR13" s="1246"/>
      <c r="AS13" s="1246"/>
      <c r="AT13" s="1246"/>
      <c r="AU13" s="1246"/>
      <c r="AV13" s="1246"/>
      <c r="AW13" s="1246"/>
      <c r="AX13" s="1246"/>
      <c r="AY13" s="1246"/>
      <c r="AZ13" s="1246"/>
      <c r="BA13" s="1246"/>
      <c r="BB13" s="1246"/>
      <c r="BC13" s="1246"/>
      <c r="BD13" s="1246"/>
      <c r="BE13" s="1246"/>
      <c r="BF13" s="1246"/>
      <c r="BG13" s="1246"/>
      <c r="BH13" s="1246"/>
      <c r="BI13" s="1246"/>
      <c r="BJ13" s="1246"/>
      <c r="BK13" s="1246"/>
      <c r="BL13" s="1246"/>
      <c r="BM13" s="1246"/>
      <c r="BN13" s="1246"/>
      <c r="BO13" s="1246"/>
      <c r="BP13" s="1246"/>
      <c r="BQ13" s="1246"/>
      <c r="BR13" s="1246"/>
      <c r="BS13" s="1246"/>
      <c r="BT13" s="1246"/>
      <c r="BU13" s="1246"/>
      <c r="BV13" s="1246"/>
      <c r="BW13" s="1246"/>
      <c r="BX13" s="1246"/>
      <c r="BY13" s="1246"/>
      <c r="BZ13" s="1246"/>
      <c r="CA13" s="1246"/>
      <c r="CB13" s="1246"/>
      <c r="CC13" s="1246"/>
      <c r="CD13" s="1246"/>
      <c r="CE13" s="1246"/>
      <c r="CF13" s="1246"/>
      <c r="CG13" s="1246"/>
      <c r="CH13" s="1246"/>
      <c r="CI13" s="1246"/>
      <c r="CJ13" s="1246"/>
      <c r="CK13" s="1246"/>
      <c r="CL13" s="1246"/>
      <c r="CM13" s="1246"/>
      <c r="CN13" s="1246"/>
      <c r="CO13" s="1246"/>
      <c r="CP13" s="1246"/>
      <c r="CQ13" s="1246"/>
      <c r="CR13" s="1246"/>
      <c r="CS13" s="1246"/>
      <c r="CT13" s="1246"/>
      <c r="CU13" s="1246"/>
      <c r="CV13" s="1246"/>
      <c r="CW13" s="1246"/>
      <c r="CX13" s="1246"/>
      <c r="CY13" s="1246"/>
      <c r="CZ13" s="1246"/>
      <c r="DA13" s="1246"/>
      <c r="DB13" s="1246"/>
      <c r="DC13" s="1246"/>
      <c r="DD13" s="1246"/>
      <c r="DE13" s="1246"/>
    </row>
    <row r="14" spans="1:109" s="241" customFormat="1" ht="13.2" x14ac:dyDescent="0.2">
      <c r="A14" s="1246"/>
      <c r="B14" s="1246"/>
      <c r="C14" s="1246"/>
      <c r="D14" s="1246"/>
      <c r="E14" s="1246"/>
      <c r="F14" s="1246"/>
      <c r="G14" s="1246"/>
      <c r="H14" s="1246"/>
      <c r="I14" s="1246"/>
      <c r="J14" s="1246"/>
      <c r="K14" s="1246"/>
      <c r="L14" s="1246"/>
      <c r="M14" s="1246"/>
      <c r="N14" s="1246"/>
      <c r="O14" s="1246"/>
      <c r="P14" s="1246"/>
      <c r="Q14" s="1246"/>
      <c r="R14" s="1246"/>
      <c r="S14" s="1246"/>
      <c r="T14" s="1246"/>
      <c r="U14" s="1246"/>
      <c r="V14" s="1246"/>
      <c r="W14" s="1246"/>
      <c r="X14" s="1246"/>
      <c r="Y14" s="1246"/>
      <c r="Z14" s="1246"/>
      <c r="AA14" s="1246"/>
      <c r="AB14" s="1246"/>
      <c r="AC14" s="1246"/>
      <c r="AD14" s="1246"/>
      <c r="AE14" s="1246"/>
      <c r="AF14" s="1246"/>
      <c r="AG14" s="1246"/>
      <c r="AH14" s="1246"/>
      <c r="AI14" s="1246"/>
      <c r="AJ14" s="1246"/>
      <c r="AK14" s="1246"/>
      <c r="AL14" s="1246"/>
      <c r="AM14" s="1246"/>
      <c r="AN14" s="1246"/>
      <c r="AO14" s="1246"/>
      <c r="AP14" s="1246"/>
      <c r="AQ14" s="1246"/>
      <c r="AR14" s="1246"/>
      <c r="AS14" s="1246"/>
      <c r="AT14" s="1246"/>
      <c r="AU14" s="1246"/>
      <c r="AV14" s="1246"/>
      <c r="AW14" s="1246"/>
      <c r="AX14" s="1246"/>
      <c r="AY14" s="1246"/>
      <c r="AZ14" s="1246"/>
      <c r="BA14" s="1246"/>
      <c r="BB14" s="1246"/>
      <c r="BC14" s="1246"/>
      <c r="BD14" s="1246"/>
      <c r="BE14" s="1246"/>
      <c r="BF14" s="1246"/>
      <c r="BG14" s="1246"/>
      <c r="BH14" s="1246"/>
      <c r="BI14" s="1246"/>
      <c r="BJ14" s="1246"/>
      <c r="BK14" s="1246"/>
      <c r="BL14" s="1246"/>
      <c r="BM14" s="1246"/>
      <c r="BN14" s="1246"/>
      <c r="BO14" s="1246"/>
      <c r="BP14" s="1246"/>
      <c r="BQ14" s="1246"/>
      <c r="BR14" s="1246"/>
      <c r="BS14" s="1246"/>
      <c r="BT14" s="1246"/>
      <c r="BU14" s="1246"/>
      <c r="BV14" s="1246"/>
      <c r="BW14" s="1246"/>
      <c r="BX14" s="1246"/>
      <c r="BY14" s="1246"/>
      <c r="BZ14" s="1246"/>
      <c r="CA14" s="1246"/>
      <c r="CB14" s="1246"/>
      <c r="CC14" s="1246"/>
      <c r="CD14" s="1246"/>
      <c r="CE14" s="1246"/>
      <c r="CF14" s="1246"/>
      <c r="CG14" s="1246"/>
      <c r="CH14" s="1246"/>
      <c r="CI14" s="1246"/>
      <c r="CJ14" s="1246"/>
      <c r="CK14" s="1246"/>
      <c r="CL14" s="1246"/>
      <c r="CM14" s="1246"/>
      <c r="CN14" s="1246"/>
      <c r="CO14" s="1246"/>
      <c r="CP14" s="1246"/>
      <c r="CQ14" s="1246"/>
      <c r="CR14" s="1246"/>
      <c r="CS14" s="1246"/>
      <c r="CT14" s="1246"/>
      <c r="CU14" s="1246"/>
      <c r="CV14" s="1246"/>
      <c r="CW14" s="1246"/>
      <c r="CX14" s="1246"/>
      <c r="CY14" s="1246"/>
      <c r="CZ14" s="1246"/>
      <c r="DA14" s="1246"/>
      <c r="DB14" s="1246"/>
      <c r="DC14" s="1246"/>
      <c r="DD14" s="1246"/>
      <c r="DE14" s="1246"/>
    </row>
    <row r="15" spans="1:109" s="241" customFormat="1" ht="13.2" x14ac:dyDescent="0.2">
      <c r="A15" s="243"/>
      <c r="B15" s="1246"/>
      <c r="C15" s="1246"/>
      <c r="D15" s="1246"/>
      <c r="E15" s="1246"/>
      <c r="F15" s="1246"/>
      <c r="G15" s="1246"/>
      <c r="H15" s="1246"/>
      <c r="I15" s="1246"/>
      <c r="J15" s="1246"/>
      <c r="K15" s="1246"/>
      <c r="L15" s="1246"/>
      <c r="M15" s="1246"/>
      <c r="N15" s="1246"/>
      <c r="O15" s="1246"/>
      <c r="P15" s="1246"/>
      <c r="Q15" s="1246"/>
      <c r="R15" s="1246"/>
      <c r="S15" s="1246"/>
      <c r="T15" s="1246"/>
      <c r="U15" s="1246"/>
      <c r="V15" s="1246"/>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R15" s="1246"/>
      <c r="AS15" s="1246"/>
      <c r="AT15" s="1246"/>
      <c r="AU15" s="1246"/>
      <c r="AV15" s="1246"/>
      <c r="AW15" s="1246"/>
      <c r="AX15" s="1246"/>
      <c r="AY15" s="1246"/>
      <c r="AZ15" s="1246"/>
      <c r="BA15" s="1246"/>
      <c r="BB15" s="1246"/>
      <c r="BC15" s="1246"/>
      <c r="BD15" s="1246"/>
      <c r="BE15" s="1246"/>
      <c r="BF15" s="1246"/>
      <c r="BG15" s="1246"/>
      <c r="BH15" s="1246"/>
      <c r="BI15" s="1246"/>
      <c r="BJ15" s="1246"/>
      <c r="BK15" s="1246"/>
      <c r="BL15" s="1246"/>
      <c r="BM15" s="1246"/>
      <c r="BN15" s="1246"/>
      <c r="BO15" s="1246"/>
      <c r="BP15" s="1246"/>
      <c r="BQ15" s="1246"/>
      <c r="BR15" s="1246"/>
      <c r="BS15" s="1246"/>
      <c r="BT15" s="1246"/>
      <c r="BU15" s="1246"/>
      <c r="BV15" s="1246"/>
      <c r="BW15" s="1246"/>
      <c r="BX15" s="1246"/>
      <c r="BY15" s="1246"/>
      <c r="BZ15" s="1246"/>
      <c r="CA15" s="1246"/>
      <c r="CB15" s="1246"/>
      <c r="CC15" s="1246"/>
      <c r="CD15" s="1246"/>
      <c r="CE15" s="1246"/>
      <c r="CF15" s="1246"/>
      <c r="CG15" s="1246"/>
      <c r="CH15" s="1246"/>
      <c r="CI15" s="1246"/>
      <c r="CJ15" s="1246"/>
      <c r="CK15" s="1246"/>
      <c r="CL15" s="1246"/>
      <c r="CM15" s="1246"/>
      <c r="CN15" s="1246"/>
      <c r="CO15" s="1246"/>
      <c r="CP15" s="1246"/>
      <c r="CQ15" s="1246"/>
      <c r="CR15" s="1246"/>
      <c r="CS15" s="1246"/>
      <c r="CT15" s="1246"/>
      <c r="CU15" s="1246"/>
      <c r="CV15" s="1246"/>
      <c r="CW15" s="1246"/>
      <c r="CX15" s="1246"/>
      <c r="CY15" s="1246"/>
      <c r="CZ15" s="1246"/>
      <c r="DA15" s="1246"/>
      <c r="DB15" s="1246"/>
      <c r="DC15" s="1246"/>
      <c r="DD15" s="1246"/>
      <c r="DE15" s="1246"/>
    </row>
    <row r="16" spans="1:109" s="241" customFormat="1" ht="13.2" x14ac:dyDescent="0.2">
      <c r="A16" s="243"/>
      <c r="B16" s="1246"/>
      <c r="C16" s="1246"/>
      <c r="D16" s="1246"/>
      <c r="E16" s="1246"/>
      <c r="F16" s="1246"/>
      <c r="G16" s="1246"/>
      <c r="H16" s="1246"/>
      <c r="I16" s="1246"/>
      <c r="J16" s="1246"/>
      <c r="K16" s="1246"/>
      <c r="L16" s="1246"/>
      <c r="M16" s="1246"/>
      <c r="N16" s="1246"/>
      <c r="O16" s="1246"/>
      <c r="P16" s="1246"/>
      <c r="Q16" s="1246"/>
      <c r="R16" s="1246"/>
      <c r="S16" s="1246"/>
      <c r="T16" s="1246"/>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D16" s="1246"/>
      <c r="BE16" s="1246"/>
      <c r="BF16" s="1246"/>
      <c r="BG16" s="1246"/>
      <c r="BH16" s="1246"/>
      <c r="BI16" s="1246"/>
      <c r="BJ16" s="1246"/>
      <c r="BK16" s="1246"/>
      <c r="BL16" s="1246"/>
      <c r="BM16" s="1246"/>
      <c r="BN16" s="1246"/>
      <c r="BO16" s="1246"/>
      <c r="BP16" s="1246"/>
      <c r="BQ16" s="1246"/>
      <c r="BR16" s="1246"/>
      <c r="BS16" s="1246"/>
      <c r="BT16" s="1246"/>
      <c r="BU16" s="1246"/>
      <c r="BV16" s="1246"/>
      <c r="BW16" s="1246"/>
      <c r="BX16" s="1246"/>
      <c r="BY16" s="1246"/>
      <c r="BZ16" s="1246"/>
      <c r="CA16" s="1246"/>
      <c r="CB16" s="1246"/>
      <c r="CC16" s="1246"/>
      <c r="CD16" s="1246"/>
      <c r="CE16" s="1246"/>
      <c r="CF16" s="1246"/>
      <c r="CG16" s="1246"/>
      <c r="CH16" s="1246"/>
      <c r="CI16" s="1246"/>
      <c r="CJ16" s="1246"/>
      <c r="CK16" s="1246"/>
      <c r="CL16" s="1246"/>
      <c r="CM16" s="1246"/>
      <c r="CN16" s="1246"/>
      <c r="CO16" s="1246"/>
      <c r="CP16" s="1246"/>
      <c r="CQ16" s="1246"/>
      <c r="CR16" s="1246"/>
      <c r="CS16" s="1246"/>
      <c r="CT16" s="1246"/>
      <c r="CU16" s="1246"/>
      <c r="CV16" s="1246"/>
      <c r="CW16" s="1246"/>
      <c r="CX16" s="1246"/>
      <c r="CY16" s="1246"/>
      <c r="CZ16" s="1246"/>
      <c r="DA16" s="1246"/>
      <c r="DB16" s="1246"/>
      <c r="DC16" s="1246"/>
      <c r="DD16" s="1246"/>
      <c r="DE16" s="1246"/>
    </row>
    <row r="17" spans="1:109" s="241" customFormat="1" ht="13.2" x14ac:dyDescent="0.2">
      <c r="A17" s="243"/>
      <c r="B17" s="1246"/>
      <c r="C17" s="1246"/>
      <c r="D17" s="1246"/>
      <c r="E17" s="1246"/>
      <c r="F17" s="1246"/>
      <c r="G17" s="1246"/>
      <c r="H17" s="1246"/>
      <c r="I17" s="1246"/>
      <c r="J17" s="1246"/>
      <c r="K17" s="1246"/>
      <c r="L17" s="1246"/>
      <c r="M17" s="1246"/>
      <c r="N17" s="1246"/>
      <c r="O17" s="1246"/>
      <c r="P17" s="1246"/>
      <c r="Q17" s="1246"/>
      <c r="R17" s="1246"/>
      <c r="S17" s="1246"/>
      <c r="T17" s="1246"/>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D17" s="1246"/>
      <c r="BE17" s="1246"/>
      <c r="BF17" s="1246"/>
      <c r="BG17" s="1246"/>
      <c r="BH17" s="1246"/>
      <c r="BI17" s="1246"/>
      <c r="BJ17" s="1246"/>
      <c r="BK17" s="1246"/>
      <c r="BL17" s="1246"/>
      <c r="BM17" s="1246"/>
      <c r="BN17" s="1246"/>
      <c r="BO17" s="1246"/>
      <c r="BP17" s="1246"/>
      <c r="BQ17" s="1246"/>
      <c r="BR17" s="1246"/>
      <c r="BS17" s="1246"/>
      <c r="BT17" s="1246"/>
      <c r="BU17" s="1246"/>
      <c r="BV17" s="1246"/>
      <c r="BW17" s="1246"/>
      <c r="BX17" s="1246"/>
      <c r="BY17" s="1246"/>
      <c r="BZ17" s="1246"/>
      <c r="CA17" s="1246"/>
      <c r="CB17" s="1246"/>
      <c r="CC17" s="1246"/>
      <c r="CD17" s="1246"/>
      <c r="CE17" s="1246"/>
      <c r="CF17" s="1246"/>
      <c r="CG17" s="1246"/>
      <c r="CH17" s="1246"/>
      <c r="CI17" s="1246"/>
      <c r="CJ17" s="1246"/>
      <c r="CK17" s="1246"/>
      <c r="CL17" s="1246"/>
      <c r="CM17" s="1246"/>
      <c r="CN17" s="1246"/>
      <c r="CO17" s="1246"/>
      <c r="CP17" s="1246"/>
      <c r="CQ17" s="1246"/>
      <c r="CR17" s="1246"/>
      <c r="CS17" s="1246"/>
      <c r="CT17" s="1246"/>
      <c r="CU17" s="1246"/>
      <c r="CV17" s="1246"/>
      <c r="CW17" s="1246"/>
      <c r="CX17" s="1246"/>
      <c r="CY17" s="1246"/>
      <c r="CZ17" s="1246"/>
      <c r="DA17" s="1246"/>
      <c r="DB17" s="1246"/>
      <c r="DC17" s="1246"/>
      <c r="DD17" s="1246"/>
      <c r="DE17" s="1246"/>
    </row>
    <row r="18" spans="1:109" s="241" customFormat="1" ht="13.2" x14ac:dyDescent="0.2">
      <c r="A18" s="243"/>
      <c r="B18" s="1246"/>
      <c r="C18" s="1246"/>
      <c r="D18" s="1246"/>
      <c r="E18" s="1246"/>
      <c r="F18" s="1246"/>
      <c r="G18" s="1246"/>
      <c r="H18" s="1246"/>
      <c r="I18" s="1246"/>
      <c r="J18" s="1246"/>
      <c r="K18" s="1246"/>
      <c r="L18" s="1246"/>
      <c r="M18" s="1246"/>
      <c r="N18" s="1246"/>
      <c r="O18" s="1246"/>
      <c r="P18" s="1246"/>
      <c r="Q18" s="1246"/>
      <c r="R18" s="1246"/>
      <c r="S18" s="1246"/>
      <c r="T18" s="1246"/>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D18" s="1246"/>
      <c r="BE18" s="1246"/>
      <c r="BF18" s="1246"/>
      <c r="BG18" s="1246"/>
      <c r="BH18" s="1246"/>
      <c r="BI18" s="1246"/>
      <c r="BJ18" s="1246"/>
      <c r="BK18" s="1246"/>
      <c r="BL18" s="1246"/>
      <c r="BM18" s="1246"/>
      <c r="BN18" s="1246"/>
      <c r="BO18" s="1246"/>
      <c r="BP18" s="1246"/>
      <c r="BQ18" s="1246"/>
      <c r="BR18" s="1246"/>
      <c r="BS18" s="1246"/>
      <c r="BT18" s="1246"/>
      <c r="BU18" s="1246"/>
      <c r="BV18" s="1246"/>
      <c r="BW18" s="1246"/>
      <c r="BX18" s="1246"/>
      <c r="BY18" s="1246"/>
      <c r="BZ18" s="1246"/>
      <c r="CA18" s="1246"/>
      <c r="CB18" s="1246"/>
      <c r="CC18" s="1246"/>
      <c r="CD18" s="1246"/>
      <c r="CE18" s="1246"/>
      <c r="CF18" s="1246"/>
      <c r="CG18" s="1246"/>
      <c r="CH18" s="1246"/>
      <c r="CI18" s="1246"/>
      <c r="CJ18" s="1246"/>
      <c r="CK18" s="1246"/>
      <c r="CL18" s="1246"/>
      <c r="CM18" s="1246"/>
      <c r="CN18" s="1246"/>
      <c r="CO18" s="1246"/>
      <c r="CP18" s="1246"/>
      <c r="CQ18" s="1246"/>
      <c r="CR18" s="1246"/>
      <c r="CS18" s="1246"/>
      <c r="CT18" s="1246"/>
      <c r="CU18" s="1246"/>
      <c r="CV18" s="1246"/>
      <c r="CW18" s="1246"/>
      <c r="CX18" s="1246"/>
      <c r="CY18" s="1246"/>
      <c r="CZ18" s="1246"/>
      <c r="DA18" s="1246"/>
      <c r="DB18" s="1246"/>
      <c r="DC18" s="1246"/>
      <c r="DD18" s="1246"/>
      <c r="DE18" s="1246"/>
    </row>
    <row r="19" spans="1:109" ht="13.2" x14ac:dyDescent="0.2">
      <c r="DD19" s="243"/>
      <c r="DE19" s="243"/>
    </row>
    <row r="20" spans="1:109" ht="13.2" x14ac:dyDescent="0.2">
      <c r="DD20" s="243"/>
      <c r="DE20" s="243"/>
    </row>
    <row r="21" spans="1:109" ht="17.25" customHeight="1" x14ac:dyDescent="0.2">
      <c r="B21" s="1245"/>
      <c r="C21" s="245"/>
      <c r="D21" s="245"/>
      <c r="E21" s="245"/>
      <c r="F21" s="245"/>
      <c r="G21" s="245"/>
      <c r="H21" s="245"/>
      <c r="I21" s="245"/>
      <c r="J21" s="245"/>
      <c r="K21" s="245"/>
      <c r="L21" s="245"/>
      <c r="M21" s="245"/>
      <c r="N21" s="1244"/>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4"/>
      <c r="AU21" s="245"/>
      <c r="AV21" s="245"/>
      <c r="AW21" s="245"/>
      <c r="AX21" s="245"/>
      <c r="AY21" s="245"/>
      <c r="AZ21" s="245"/>
      <c r="BA21" s="245"/>
      <c r="BB21" s="245"/>
      <c r="BC21" s="245"/>
      <c r="BD21" s="245"/>
      <c r="BE21" s="245"/>
      <c r="BF21" s="1244"/>
      <c r="BG21" s="245"/>
      <c r="BH21" s="245"/>
      <c r="BI21" s="245"/>
      <c r="BJ21" s="245"/>
      <c r="BK21" s="245"/>
      <c r="BL21" s="245"/>
      <c r="BM21" s="245"/>
      <c r="BN21" s="245"/>
      <c r="BO21" s="245"/>
      <c r="BP21" s="245"/>
      <c r="BQ21" s="245"/>
      <c r="BR21" s="1244"/>
      <c r="BS21" s="245"/>
      <c r="BT21" s="245"/>
      <c r="BU21" s="245"/>
      <c r="BV21" s="245"/>
      <c r="BW21" s="245"/>
      <c r="BX21" s="245"/>
      <c r="BY21" s="245"/>
      <c r="BZ21" s="245"/>
      <c r="CA21" s="245"/>
      <c r="CB21" s="245"/>
      <c r="CC21" s="245"/>
      <c r="CD21" s="1244"/>
      <c r="CE21" s="245"/>
      <c r="CF21" s="245"/>
      <c r="CG21" s="245"/>
      <c r="CH21" s="245"/>
      <c r="CI21" s="245"/>
      <c r="CJ21" s="245"/>
      <c r="CK21" s="245"/>
      <c r="CL21" s="245"/>
      <c r="CM21" s="245"/>
      <c r="CN21" s="245"/>
      <c r="CO21" s="245"/>
      <c r="CP21" s="1244"/>
      <c r="CQ21" s="245"/>
      <c r="CR21" s="245"/>
      <c r="CS21" s="245"/>
      <c r="CT21" s="245"/>
      <c r="CU21" s="245"/>
      <c r="CV21" s="245"/>
      <c r="CW21" s="245"/>
      <c r="CX21" s="245"/>
      <c r="CY21" s="245"/>
      <c r="CZ21" s="245"/>
      <c r="DA21" s="245"/>
      <c r="DB21" s="1244"/>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35"/>
      <c r="DD40" s="1235"/>
      <c r="DE40" s="243"/>
    </row>
    <row r="41" spans="2:109" ht="16.2" x14ac:dyDescent="0.2">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32"/>
      <c r="I42" s="1231"/>
      <c r="J42" s="1231"/>
      <c r="K42" s="1231"/>
      <c r="AM42" s="1232"/>
      <c r="AN42" s="1232" t="s">
        <v>566</v>
      </c>
      <c r="AP42" s="1231"/>
      <c r="AQ42" s="1231"/>
      <c r="AR42" s="1231"/>
      <c r="AY42" s="1232"/>
      <c r="BA42" s="1231"/>
      <c r="BB42" s="1231"/>
      <c r="BC42" s="1231"/>
      <c r="BK42" s="1232"/>
      <c r="BM42" s="1231"/>
      <c r="BN42" s="1231"/>
      <c r="BO42" s="1231"/>
      <c r="BW42" s="1232"/>
      <c r="BY42" s="1231"/>
      <c r="BZ42" s="1231"/>
      <c r="CA42" s="1231"/>
      <c r="CI42" s="1232"/>
      <c r="CK42" s="1231"/>
      <c r="CL42" s="1231"/>
      <c r="CM42" s="1231"/>
      <c r="CU42" s="1232"/>
      <c r="CW42" s="1231"/>
      <c r="CX42" s="1231"/>
      <c r="CY42" s="1231"/>
    </row>
    <row r="43" spans="2:109" ht="13.5" customHeight="1" x14ac:dyDescent="0.2">
      <c r="B43" s="247"/>
      <c r="AN43" s="1230" t="s">
        <v>569</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28"/>
    </row>
    <row r="44" spans="2:109" ht="13.2" x14ac:dyDescent="0.2">
      <c r="B44" s="247"/>
      <c r="AN44" s="1227"/>
      <c r="AO44" s="1226"/>
      <c r="AP44" s="1226"/>
      <c r="AQ44" s="1226"/>
      <c r="AR44" s="1226"/>
      <c r="AS44" s="1226"/>
      <c r="AT44" s="1226"/>
      <c r="AU44" s="1226"/>
      <c r="AV44" s="1226"/>
      <c r="AW44" s="1226"/>
      <c r="AX44" s="1226"/>
      <c r="AY44" s="1226"/>
      <c r="AZ44" s="1226"/>
      <c r="BA44" s="1226"/>
      <c r="BB44" s="1226"/>
      <c r="BC44" s="1226"/>
      <c r="BD44" s="1226"/>
      <c r="BE44" s="1226"/>
      <c r="BF44" s="1226"/>
      <c r="BG44" s="1226"/>
      <c r="BH44" s="1226"/>
      <c r="BI44" s="1226"/>
      <c r="BJ44" s="1226"/>
      <c r="BK44" s="1226"/>
      <c r="BL44" s="1226"/>
      <c r="BM44" s="1226"/>
      <c r="BN44" s="1226"/>
      <c r="BO44" s="1226"/>
      <c r="BP44" s="1226"/>
      <c r="BQ44" s="1226"/>
      <c r="BR44" s="1226"/>
      <c r="BS44" s="1226"/>
      <c r="BT44" s="1226"/>
      <c r="BU44" s="1226"/>
      <c r="BV44" s="1226"/>
      <c r="BW44" s="1226"/>
      <c r="BX44" s="1226"/>
      <c r="BY44" s="1226"/>
      <c r="BZ44" s="1226"/>
      <c r="CA44" s="1226"/>
      <c r="CB44" s="1226"/>
      <c r="CC44" s="1226"/>
      <c r="CD44" s="1226"/>
      <c r="CE44" s="1226"/>
      <c r="CF44" s="1226"/>
      <c r="CG44" s="1226"/>
      <c r="CH44" s="1226"/>
      <c r="CI44" s="1226"/>
      <c r="CJ44" s="1226"/>
      <c r="CK44" s="1226"/>
      <c r="CL44" s="1226"/>
      <c r="CM44" s="1226"/>
      <c r="CN44" s="1226"/>
      <c r="CO44" s="1226"/>
      <c r="CP44" s="1226"/>
      <c r="CQ44" s="1226"/>
      <c r="CR44" s="1226"/>
      <c r="CS44" s="1226"/>
      <c r="CT44" s="1226"/>
      <c r="CU44" s="1226"/>
      <c r="CV44" s="1226"/>
      <c r="CW44" s="1226"/>
      <c r="CX44" s="1226"/>
      <c r="CY44" s="1226"/>
      <c r="CZ44" s="1226"/>
      <c r="DA44" s="1226"/>
      <c r="DB44" s="1226"/>
      <c r="DC44" s="1225"/>
    </row>
    <row r="45" spans="2:109" ht="13.2" x14ac:dyDescent="0.2">
      <c r="B45" s="247"/>
      <c r="AN45" s="1227"/>
      <c r="AO45" s="1226"/>
      <c r="AP45" s="1226"/>
      <c r="AQ45" s="1226"/>
      <c r="AR45" s="1226"/>
      <c r="AS45" s="1226"/>
      <c r="AT45" s="1226"/>
      <c r="AU45" s="1226"/>
      <c r="AV45" s="1226"/>
      <c r="AW45" s="1226"/>
      <c r="AX45" s="1226"/>
      <c r="AY45" s="1226"/>
      <c r="AZ45" s="1226"/>
      <c r="BA45" s="1226"/>
      <c r="BB45" s="1226"/>
      <c r="BC45" s="1226"/>
      <c r="BD45" s="1226"/>
      <c r="BE45" s="1226"/>
      <c r="BF45" s="1226"/>
      <c r="BG45" s="1226"/>
      <c r="BH45" s="1226"/>
      <c r="BI45" s="1226"/>
      <c r="BJ45" s="1226"/>
      <c r="BK45" s="1226"/>
      <c r="BL45" s="1226"/>
      <c r="BM45" s="1226"/>
      <c r="BN45" s="1226"/>
      <c r="BO45" s="1226"/>
      <c r="BP45" s="1226"/>
      <c r="BQ45" s="1226"/>
      <c r="BR45" s="1226"/>
      <c r="BS45" s="1226"/>
      <c r="BT45" s="1226"/>
      <c r="BU45" s="1226"/>
      <c r="BV45" s="1226"/>
      <c r="BW45" s="1226"/>
      <c r="BX45" s="1226"/>
      <c r="BY45" s="1226"/>
      <c r="BZ45" s="1226"/>
      <c r="CA45" s="1226"/>
      <c r="CB45" s="1226"/>
      <c r="CC45" s="1226"/>
      <c r="CD45" s="1226"/>
      <c r="CE45" s="1226"/>
      <c r="CF45" s="1226"/>
      <c r="CG45" s="1226"/>
      <c r="CH45" s="1226"/>
      <c r="CI45" s="1226"/>
      <c r="CJ45" s="1226"/>
      <c r="CK45" s="1226"/>
      <c r="CL45" s="1226"/>
      <c r="CM45" s="1226"/>
      <c r="CN45" s="1226"/>
      <c r="CO45" s="1226"/>
      <c r="CP45" s="1226"/>
      <c r="CQ45" s="1226"/>
      <c r="CR45" s="1226"/>
      <c r="CS45" s="1226"/>
      <c r="CT45" s="1226"/>
      <c r="CU45" s="1226"/>
      <c r="CV45" s="1226"/>
      <c r="CW45" s="1226"/>
      <c r="CX45" s="1226"/>
      <c r="CY45" s="1226"/>
      <c r="CZ45" s="1226"/>
      <c r="DA45" s="1226"/>
      <c r="DB45" s="1226"/>
      <c r="DC45" s="1225"/>
    </row>
    <row r="46" spans="2:109" ht="13.2" x14ac:dyDescent="0.2">
      <c r="B46" s="247"/>
      <c r="AN46" s="1227"/>
      <c r="AO46" s="1226"/>
      <c r="AP46" s="1226"/>
      <c r="AQ46" s="1226"/>
      <c r="AR46" s="1226"/>
      <c r="AS46" s="1226"/>
      <c r="AT46" s="1226"/>
      <c r="AU46" s="1226"/>
      <c r="AV46" s="1226"/>
      <c r="AW46" s="1226"/>
      <c r="AX46" s="1226"/>
      <c r="AY46" s="1226"/>
      <c r="AZ46" s="1226"/>
      <c r="BA46" s="1226"/>
      <c r="BB46" s="1226"/>
      <c r="BC46" s="1226"/>
      <c r="BD46" s="1226"/>
      <c r="BE46" s="1226"/>
      <c r="BF46" s="1226"/>
      <c r="BG46" s="1226"/>
      <c r="BH46" s="1226"/>
      <c r="BI46" s="1226"/>
      <c r="BJ46" s="1226"/>
      <c r="BK46" s="1226"/>
      <c r="BL46" s="1226"/>
      <c r="BM46" s="1226"/>
      <c r="BN46" s="1226"/>
      <c r="BO46" s="1226"/>
      <c r="BP46" s="1226"/>
      <c r="BQ46" s="1226"/>
      <c r="BR46" s="1226"/>
      <c r="BS46" s="1226"/>
      <c r="BT46" s="1226"/>
      <c r="BU46" s="1226"/>
      <c r="BV46" s="1226"/>
      <c r="BW46" s="1226"/>
      <c r="BX46" s="1226"/>
      <c r="BY46" s="1226"/>
      <c r="BZ46" s="1226"/>
      <c r="CA46" s="1226"/>
      <c r="CB46" s="1226"/>
      <c r="CC46" s="1226"/>
      <c r="CD46" s="1226"/>
      <c r="CE46" s="1226"/>
      <c r="CF46" s="1226"/>
      <c r="CG46" s="1226"/>
      <c r="CH46" s="1226"/>
      <c r="CI46" s="1226"/>
      <c r="CJ46" s="1226"/>
      <c r="CK46" s="1226"/>
      <c r="CL46" s="1226"/>
      <c r="CM46" s="1226"/>
      <c r="CN46" s="1226"/>
      <c r="CO46" s="1226"/>
      <c r="CP46" s="1226"/>
      <c r="CQ46" s="1226"/>
      <c r="CR46" s="1226"/>
      <c r="CS46" s="1226"/>
      <c r="CT46" s="1226"/>
      <c r="CU46" s="1226"/>
      <c r="CV46" s="1226"/>
      <c r="CW46" s="1226"/>
      <c r="CX46" s="1226"/>
      <c r="CY46" s="1226"/>
      <c r="CZ46" s="1226"/>
      <c r="DA46" s="1226"/>
      <c r="DB46" s="1226"/>
      <c r="DC46" s="1225"/>
    </row>
    <row r="47" spans="2:109" ht="13.2" x14ac:dyDescent="0.2">
      <c r="B47" s="247"/>
      <c r="AN47" s="1224"/>
      <c r="AO47" s="1223"/>
      <c r="AP47" s="1223"/>
      <c r="AQ47" s="1223"/>
      <c r="AR47" s="1223"/>
      <c r="AS47" s="1223"/>
      <c r="AT47" s="1223"/>
      <c r="AU47" s="1223"/>
      <c r="AV47" s="1223"/>
      <c r="AW47" s="1223"/>
      <c r="AX47" s="1223"/>
      <c r="AY47" s="1223"/>
      <c r="AZ47" s="1223"/>
      <c r="BA47" s="1223"/>
      <c r="BB47" s="1223"/>
      <c r="BC47" s="1223"/>
      <c r="BD47" s="1223"/>
      <c r="BE47" s="1223"/>
      <c r="BF47" s="1223"/>
      <c r="BG47" s="1223"/>
      <c r="BH47" s="1223"/>
      <c r="BI47" s="1223"/>
      <c r="BJ47" s="1223"/>
      <c r="BK47" s="1223"/>
      <c r="BL47" s="1223"/>
      <c r="BM47" s="1223"/>
      <c r="BN47" s="1223"/>
      <c r="BO47" s="1223"/>
      <c r="BP47" s="1223"/>
      <c r="BQ47" s="1223"/>
      <c r="BR47" s="1223"/>
      <c r="BS47" s="1223"/>
      <c r="BT47" s="1223"/>
      <c r="BU47" s="1223"/>
      <c r="BV47" s="1223"/>
      <c r="BW47" s="1223"/>
      <c r="BX47" s="1223"/>
      <c r="BY47" s="1223"/>
      <c r="BZ47" s="1223"/>
      <c r="CA47" s="1223"/>
      <c r="CB47" s="1223"/>
      <c r="CC47" s="1223"/>
      <c r="CD47" s="1223"/>
      <c r="CE47" s="1223"/>
      <c r="CF47" s="1223"/>
      <c r="CG47" s="1223"/>
      <c r="CH47" s="1223"/>
      <c r="CI47" s="1223"/>
      <c r="CJ47" s="1223"/>
      <c r="CK47" s="1223"/>
      <c r="CL47" s="1223"/>
      <c r="CM47" s="1223"/>
      <c r="CN47" s="1223"/>
      <c r="CO47" s="1223"/>
      <c r="CP47" s="1223"/>
      <c r="CQ47" s="1223"/>
      <c r="CR47" s="1223"/>
      <c r="CS47" s="1223"/>
      <c r="CT47" s="1223"/>
      <c r="CU47" s="1223"/>
      <c r="CV47" s="1223"/>
      <c r="CW47" s="1223"/>
      <c r="CX47" s="1223"/>
      <c r="CY47" s="1223"/>
      <c r="CZ47" s="1223"/>
      <c r="DA47" s="1223"/>
      <c r="DB47" s="1223"/>
      <c r="DC47" s="1222"/>
    </row>
    <row r="48" spans="2:109" ht="13.2" x14ac:dyDescent="0.2">
      <c r="B48" s="247"/>
      <c r="H48" s="1209"/>
      <c r="I48" s="1209"/>
      <c r="J48" s="1209"/>
      <c r="AN48" s="1209"/>
      <c r="AO48" s="1209"/>
      <c r="AP48" s="1209"/>
      <c r="AZ48" s="1209"/>
      <c r="BA48" s="1209"/>
      <c r="BB48" s="1209"/>
      <c r="BL48" s="1209"/>
      <c r="BM48" s="1209"/>
      <c r="BN48" s="1209"/>
      <c r="BX48" s="1209"/>
      <c r="BY48" s="1209"/>
      <c r="BZ48" s="1209"/>
      <c r="CJ48" s="1209"/>
      <c r="CK48" s="1209"/>
      <c r="CL48" s="1209"/>
      <c r="CV48" s="1209"/>
      <c r="CW48" s="1209"/>
      <c r="CX48" s="1209"/>
    </row>
    <row r="49" spans="1:109" ht="13.2" x14ac:dyDescent="0.2">
      <c r="B49" s="247"/>
      <c r="AN49" s="243" t="s">
        <v>564</v>
      </c>
    </row>
    <row r="50" spans="1:109" ht="13.2" x14ac:dyDescent="0.2">
      <c r="B50" s="247"/>
      <c r="G50" s="1207"/>
      <c r="H50" s="1207"/>
      <c r="I50" s="1207"/>
      <c r="J50" s="1207"/>
      <c r="K50" s="1216"/>
      <c r="L50" s="1216"/>
      <c r="M50" s="1215"/>
      <c r="N50" s="1215"/>
      <c r="AN50" s="1214"/>
      <c r="AO50" s="1213"/>
      <c r="AP50" s="1213"/>
      <c r="AQ50" s="1213"/>
      <c r="AR50" s="1213"/>
      <c r="AS50" s="1213"/>
      <c r="AT50" s="1213"/>
      <c r="AU50" s="1213"/>
      <c r="AV50" s="1213"/>
      <c r="AW50" s="1213"/>
      <c r="AX50" s="1213"/>
      <c r="AY50" s="1213"/>
      <c r="AZ50" s="1213"/>
      <c r="BA50" s="1213"/>
      <c r="BB50" s="1213"/>
      <c r="BC50" s="1213"/>
      <c r="BD50" s="1213"/>
      <c r="BE50" s="1213"/>
      <c r="BF50" s="1213"/>
      <c r="BG50" s="1213"/>
      <c r="BH50" s="1213"/>
      <c r="BI50" s="1213"/>
      <c r="BJ50" s="1213"/>
      <c r="BK50" s="1213"/>
      <c r="BL50" s="1213"/>
      <c r="BM50" s="1213"/>
      <c r="BN50" s="1213"/>
      <c r="BO50" s="1212"/>
      <c r="BP50" s="1204" t="s">
        <v>525</v>
      </c>
      <c r="BQ50" s="1204"/>
      <c r="BR50" s="1204"/>
      <c r="BS50" s="1204"/>
      <c r="BT50" s="1204"/>
      <c r="BU50" s="1204"/>
      <c r="BV50" s="1204"/>
      <c r="BW50" s="1204"/>
      <c r="BX50" s="1204" t="s">
        <v>526</v>
      </c>
      <c r="BY50" s="1204"/>
      <c r="BZ50" s="1204"/>
      <c r="CA50" s="1204"/>
      <c r="CB50" s="1204"/>
      <c r="CC50" s="1204"/>
      <c r="CD50" s="1204"/>
      <c r="CE50" s="1204"/>
      <c r="CF50" s="1204" t="s">
        <v>527</v>
      </c>
      <c r="CG50" s="1204"/>
      <c r="CH50" s="1204"/>
      <c r="CI50" s="1204"/>
      <c r="CJ50" s="1204"/>
      <c r="CK50" s="1204"/>
      <c r="CL50" s="1204"/>
      <c r="CM50" s="1204"/>
      <c r="CN50" s="1204" t="s">
        <v>528</v>
      </c>
      <c r="CO50" s="1204"/>
      <c r="CP50" s="1204"/>
      <c r="CQ50" s="1204"/>
      <c r="CR50" s="1204"/>
      <c r="CS50" s="1204"/>
      <c r="CT50" s="1204"/>
      <c r="CU50" s="1204"/>
      <c r="CV50" s="1204" t="s">
        <v>529</v>
      </c>
      <c r="CW50" s="1204"/>
      <c r="CX50" s="1204"/>
      <c r="CY50" s="1204"/>
      <c r="CZ50" s="1204"/>
      <c r="DA50" s="1204"/>
      <c r="DB50" s="1204"/>
      <c r="DC50" s="1204"/>
    </row>
    <row r="51" spans="1:109" ht="13.5" customHeight="1" x14ac:dyDescent="0.2">
      <c r="B51" s="247"/>
      <c r="G51" s="1211"/>
      <c r="H51" s="1211"/>
      <c r="I51" s="1243"/>
      <c r="J51" s="1243"/>
      <c r="K51" s="1210"/>
      <c r="L51" s="1210"/>
      <c r="M51" s="1210"/>
      <c r="N51" s="1210"/>
      <c r="AM51" s="1209"/>
      <c r="AN51" s="1203" t="s">
        <v>563</v>
      </c>
      <c r="AO51" s="1203"/>
      <c r="AP51" s="1203"/>
      <c r="AQ51" s="1203"/>
      <c r="AR51" s="1203"/>
      <c r="AS51" s="1203"/>
      <c r="AT51" s="1203"/>
      <c r="AU51" s="1203"/>
      <c r="AV51" s="1203"/>
      <c r="AW51" s="1203"/>
      <c r="AX51" s="1203"/>
      <c r="AY51" s="1203"/>
      <c r="AZ51" s="1203"/>
      <c r="BA51" s="1203"/>
      <c r="BB51" s="1203" t="s">
        <v>561</v>
      </c>
      <c r="BC51" s="1203"/>
      <c r="BD51" s="1203"/>
      <c r="BE51" s="1203"/>
      <c r="BF51" s="1203"/>
      <c r="BG51" s="1203"/>
      <c r="BH51" s="1203"/>
      <c r="BI51" s="1203"/>
      <c r="BJ51" s="1203"/>
      <c r="BK51" s="1203"/>
      <c r="BL51" s="1203"/>
      <c r="BM51" s="1203"/>
      <c r="BN51" s="1203"/>
      <c r="BO51" s="1203"/>
      <c r="BP51" s="1202">
        <v>21.4</v>
      </c>
      <c r="BQ51" s="1202"/>
      <c r="BR51" s="1202"/>
      <c r="BS51" s="1202"/>
      <c r="BT51" s="1202"/>
      <c r="BU51" s="1202"/>
      <c r="BV51" s="1202"/>
      <c r="BW51" s="1202"/>
      <c r="BX51" s="1202">
        <v>10</v>
      </c>
      <c r="BY51" s="1202"/>
      <c r="BZ51" s="1202"/>
      <c r="CA51" s="1202"/>
      <c r="CB51" s="1202"/>
      <c r="CC51" s="1202"/>
      <c r="CD51" s="1202"/>
      <c r="CE51" s="1202"/>
      <c r="CF51" s="1202">
        <v>18.8</v>
      </c>
      <c r="CG51" s="1202"/>
      <c r="CH51" s="1202"/>
      <c r="CI51" s="1202"/>
      <c r="CJ51" s="1202"/>
      <c r="CK51" s="1202"/>
      <c r="CL51" s="1202"/>
      <c r="CM51" s="1202"/>
      <c r="CN51" s="1202">
        <v>16.7</v>
      </c>
      <c r="CO51" s="1202"/>
      <c r="CP51" s="1202"/>
      <c r="CQ51" s="1202"/>
      <c r="CR51" s="1202"/>
      <c r="CS51" s="1202"/>
      <c r="CT51" s="1202"/>
      <c r="CU51" s="1202"/>
      <c r="CV51" s="1202">
        <v>12.1</v>
      </c>
      <c r="CW51" s="1202"/>
      <c r="CX51" s="1202"/>
      <c r="CY51" s="1202"/>
      <c r="CZ51" s="1202"/>
      <c r="DA51" s="1202"/>
      <c r="DB51" s="1202"/>
      <c r="DC51" s="1202"/>
    </row>
    <row r="52" spans="1:109" ht="13.2" x14ac:dyDescent="0.2">
      <c r="B52" s="247"/>
      <c r="G52" s="1211"/>
      <c r="H52" s="1211"/>
      <c r="I52" s="1243"/>
      <c r="J52" s="1243"/>
      <c r="K52" s="1210"/>
      <c r="L52" s="1210"/>
      <c r="M52" s="1210"/>
      <c r="N52" s="1210"/>
      <c r="AM52" s="1209"/>
      <c r="AN52" s="1203"/>
      <c r="AO52" s="1203"/>
      <c r="AP52" s="1203"/>
      <c r="AQ52" s="1203"/>
      <c r="AR52" s="1203"/>
      <c r="AS52" s="1203"/>
      <c r="AT52" s="1203"/>
      <c r="AU52" s="1203"/>
      <c r="AV52" s="1203"/>
      <c r="AW52" s="1203"/>
      <c r="AX52" s="1203"/>
      <c r="AY52" s="1203"/>
      <c r="AZ52" s="1203"/>
      <c r="BA52" s="1203"/>
      <c r="BB52" s="1203"/>
      <c r="BC52" s="1203"/>
      <c r="BD52" s="1203"/>
      <c r="BE52" s="1203"/>
      <c r="BF52" s="1203"/>
      <c r="BG52" s="1203"/>
      <c r="BH52" s="1203"/>
      <c r="BI52" s="1203"/>
      <c r="BJ52" s="1203"/>
      <c r="BK52" s="1203"/>
      <c r="BL52" s="1203"/>
      <c r="BM52" s="1203"/>
      <c r="BN52" s="1203"/>
      <c r="BO52" s="1203"/>
      <c r="BP52" s="1202"/>
      <c r="BQ52" s="1202"/>
      <c r="BR52" s="1202"/>
      <c r="BS52" s="1202"/>
      <c r="BT52" s="1202"/>
      <c r="BU52" s="1202"/>
      <c r="BV52" s="1202"/>
      <c r="BW52" s="1202"/>
      <c r="BX52" s="1202"/>
      <c r="BY52" s="1202"/>
      <c r="BZ52" s="1202"/>
      <c r="CA52" s="1202"/>
      <c r="CB52" s="1202"/>
      <c r="CC52" s="1202"/>
      <c r="CD52" s="1202"/>
      <c r="CE52" s="1202"/>
      <c r="CF52" s="1202"/>
      <c r="CG52" s="1202"/>
      <c r="CH52" s="1202"/>
      <c r="CI52" s="1202"/>
      <c r="CJ52" s="1202"/>
      <c r="CK52" s="1202"/>
      <c r="CL52" s="1202"/>
      <c r="CM52" s="1202"/>
      <c r="CN52" s="1202"/>
      <c r="CO52" s="1202"/>
      <c r="CP52" s="1202"/>
      <c r="CQ52" s="1202"/>
      <c r="CR52" s="1202"/>
      <c r="CS52" s="1202"/>
      <c r="CT52" s="1202"/>
      <c r="CU52" s="1202"/>
      <c r="CV52" s="1202"/>
      <c r="CW52" s="1202"/>
      <c r="CX52" s="1202"/>
      <c r="CY52" s="1202"/>
      <c r="CZ52" s="1202"/>
      <c r="DA52" s="1202"/>
      <c r="DB52" s="1202"/>
      <c r="DC52" s="1202"/>
    </row>
    <row r="53" spans="1:109" ht="13.2" x14ac:dyDescent="0.2">
      <c r="A53" s="1231"/>
      <c r="B53" s="247"/>
      <c r="G53" s="1211"/>
      <c r="H53" s="1211"/>
      <c r="I53" s="1207"/>
      <c r="J53" s="1207"/>
      <c r="K53" s="1210"/>
      <c r="L53" s="1210"/>
      <c r="M53" s="1210"/>
      <c r="N53" s="1210"/>
      <c r="AM53" s="1209"/>
      <c r="AN53" s="1203"/>
      <c r="AO53" s="1203"/>
      <c r="AP53" s="1203"/>
      <c r="AQ53" s="1203"/>
      <c r="AR53" s="1203"/>
      <c r="AS53" s="1203"/>
      <c r="AT53" s="1203"/>
      <c r="AU53" s="1203"/>
      <c r="AV53" s="1203"/>
      <c r="AW53" s="1203"/>
      <c r="AX53" s="1203"/>
      <c r="AY53" s="1203"/>
      <c r="AZ53" s="1203"/>
      <c r="BA53" s="1203"/>
      <c r="BB53" s="1203" t="s">
        <v>568</v>
      </c>
      <c r="BC53" s="1203"/>
      <c r="BD53" s="1203"/>
      <c r="BE53" s="1203"/>
      <c r="BF53" s="1203"/>
      <c r="BG53" s="1203"/>
      <c r="BH53" s="1203"/>
      <c r="BI53" s="1203"/>
      <c r="BJ53" s="1203"/>
      <c r="BK53" s="1203"/>
      <c r="BL53" s="1203"/>
      <c r="BM53" s="1203"/>
      <c r="BN53" s="1203"/>
      <c r="BO53" s="1203"/>
      <c r="BP53" s="1202">
        <v>72.099999999999994</v>
      </c>
      <c r="BQ53" s="1202"/>
      <c r="BR53" s="1202"/>
      <c r="BS53" s="1202"/>
      <c r="BT53" s="1202"/>
      <c r="BU53" s="1202"/>
      <c r="BV53" s="1202"/>
      <c r="BW53" s="1202"/>
      <c r="BX53" s="1202">
        <v>68.599999999999994</v>
      </c>
      <c r="BY53" s="1202"/>
      <c r="BZ53" s="1202"/>
      <c r="CA53" s="1202"/>
      <c r="CB53" s="1202"/>
      <c r="CC53" s="1202"/>
      <c r="CD53" s="1202"/>
      <c r="CE53" s="1202"/>
      <c r="CF53" s="1202">
        <v>62.6</v>
      </c>
      <c r="CG53" s="1202"/>
      <c r="CH53" s="1202"/>
      <c r="CI53" s="1202"/>
      <c r="CJ53" s="1202"/>
      <c r="CK53" s="1202"/>
      <c r="CL53" s="1202"/>
      <c r="CM53" s="1202"/>
      <c r="CN53" s="1202">
        <v>63.9</v>
      </c>
      <c r="CO53" s="1202"/>
      <c r="CP53" s="1202"/>
      <c r="CQ53" s="1202"/>
      <c r="CR53" s="1202"/>
      <c r="CS53" s="1202"/>
      <c r="CT53" s="1202"/>
      <c r="CU53" s="1202"/>
      <c r="CV53" s="1202">
        <v>65.599999999999994</v>
      </c>
      <c r="CW53" s="1202"/>
      <c r="CX53" s="1202"/>
      <c r="CY53" s="1202"/>
      <c r="CZ53" s="1202"/>
      <c r="DA53" s="1202"/>
      <c r="DB53" s="1202"/>
      <c r="DC53" s="1202"/>
    </row>
    <row r="54" spans="1:109" ht="13.2" x14ac:dyDescent="0.2">
      <c r="A54" s="1231"/>
      <c r="B54" s="247"/>
      <c r="G54" s="1211"/>
      <c r="H54" s="1211"/>
      <c r="I54" s="1207"/>
      <c r="J54" s="1207"/>
      <c r="K54" s="1210"/>
      <c r="L54" s="1210"/>
      <c r="M54" s="1210"/>
      <c r="N54" s="1210"/>
      <c r="AM54" s="1209"/>
      <c r="AN54" s="1203"/>
      <c r="AO54" s="1203"/>
      <c r="AP54" s="1203"/>
      <c r="AQ54" s="1203"/>
      <c r="AR54" s="1203"/>
      <c r="AS54" s="1203"/>
      <c r="AT54" s="1203"/>
      <c r="AU54" s="1203"/>
      <c r="AV54" s="1203"/>
      <c r="AW54" s="1203"/>
      <c r="AX54" s="1203"/>
      <c r="AY54" s="1203"/>
      <c r="AZ54" s="1203"/>
      <c r="BA54" s="1203"/>
      <c r="BB54" s="1203"/>
      <c r="BC54" s="1203"/>
      <c r="BD54" s="1203"/>
      <c r="BE54" s="1203"/>
      <c r="BF54" s="1203"/>
      <c r="BG54" s="1203"/>
      <c r="BH54" s="1203"/>
      <c r="BI54" s="1203"/>
      <c r="BJ54" s="1203"/>
      <c r="BK54" s="1203"/>
      <c r="BL54" s="1203"/>
      <c r="BM54" s="1203"/>
      <c r="BN54" s="1203"/>
      <c r="BO54" s="1203"/>
      <c r="BP54" s="1202"/>
      <c r="BQ54" s="1202"/>
      <c r="BR54" s="1202"/>
      <c r="BS54" s="1202"/>
      <c r="BT54" s="1202"/>
      <c r="BU54" s="1202"/>
      <c r="BV54" s="1202"/>
      <c r="BW54" s="1202"/>
      <c r="BX54" s="1202"/>
      <c r="BY54" s="1202"/>
      <c r="BZ54" s="1202"/>
      <c r="CA54" s="1202"/>
      <c r="CB54" s="1202"/>
      <c r="CC54" s="1202"/>
      <c r="CD54" s="1202"/>
      <c r="CE54" s="1202"/>
      <c r="CF54" s="1202"/>
      <c r="CG54" s="1202"/>
      <c r="CH54" s="1202"/>
      <c r="CI54" s="1202"/>
      <c r="CJ54" s="1202"/>
      <c r="CK54" s="1202"/>
      <c r="CL54" s="1202"/>
      <c r="CM54" s="1202"/>
      <c r="CN54" s="1202"/>
      <c r="CO54" s="1202"/>
      <c r="CP54" s="1202"/>
      <c r="CQ54" s="1202"/>
      <c r="CR54" s="1202"/>
      <c r="CS54" s="1202"/>
      <c r="CT54" s="1202"/>
      <c r="CU54" s="1202"/>
      <c r="CV54" s="1202"/>
      <c r="CW54" s="1202"/>
      <c r="CX54" s="1202"/>
      <c r="CY54" s="1202"/>
      <c r="CZ54" s="1202"/>
      <c r="DA54" s="1202"/>
      <c r="DB54" s="1202"/>
      <c r="DC54" s="1202"/>
    </row>
    <row r="55" spans="1:109" ht="13.2" x14ac:dyDescent="0.2">
      <c r="A55" s="1231"/>
      <c r="B55" s="247"/>
      <c r="G55" s="1207"/>
      <c r="H55" s="1207"/>
      <c r="I55" s="1207"/>
      <c r="J55" s="1207"/>
      <c r="K55" s="1210"/>
      <c r="L55" s="1210"/>
      <c r="M55" s="1210"/>
      <c r="N55" s="1210"/>
      <c r="AN55" s="1204" t="s">
        <v>562</v>
      </c>
      <c r="AO55" s="1204"/>
      <c r="AP55" s="1204"/>
      <c r="AQ55" s="1204"/>
      <c r="AR55" s="1204"/>
      <c r="AS55" s="1204"/>
      <c r="AT55" s="1204"/>
      <c r="AU55" s="1204"/>
      <c r="AV55" s="1204"/>
      <c r="AW55" s="1204"/>
      <c r="AX55" s="1204"/>
      <c r="AY55" s="1204"/>
      <c r="AZ55" s="1204"/>
      <c r="BA55" s="1204"/>
      <c r="BB55" s="1203" t="s">
        <v>561</v>
      </c>
      <c r="BC55" s="1203"/>
      <c r="BD55" s="1203"/>
      <c r="BE55" s="1203"/>
      <c r="BF55" s="1203"/>
      <c r="BG55" s="1203"/>
      <c r="BH55" s="1203"/>
      <c r="BI55" s="1203"/>
      <c r="BJ55" s="1203"/>
      <c r="BK55" s="1203"/>
      <c r="BL55" s="1203"/>
      <c r="BM55" s="1203"/>
      <c r="BN55" s="1203"/>
      <c r="BO55" s="1203"/>
      <c r="BP55" s="1202">
        <v>20.399999999999999</v>
      </c>
      <c r="BQ55" s="1202"/>
      <c r="BR55" s="1202"/>
      <c r="BS55" s="1202"/>
      <c r="BT55" s="1202"/>
      <c r="BU55" s="1202"/>
      <c r="BV55" s="1202"/>
      <c r="BW55" s="1202"/>
      <c r="BX55" s="1202">
        <v>11.2</v>
      </c>
      <c r="BY55" s="1202"/>
      <c r="BZ55" s="1202"/>
      <c r="CA55" s="1202"/>
      <c r="CB55" s="1202"/>
      <c r="CC55" s="1202"/>
      <c r="CD55" s="1202"/>
      <c r="CE55" s="1202"/>
      <c r="CF55" s="1202">
        <v>4.5999999999999996</v>
      </c>
      <c r="CG55" s="1202"/>
      <c r="CH55" s="1202"/>
      <c r="CI55" s="1202"/>
      <c r="CJ55" s="1202"/>
      <c r="CK55" s="1202"/>
      <c r="CL55" s="1202"/>
      <c r="CM55" s="1202"/>
      <c r="CN55" s="1202">
        <v>4.2</v>
      </c>
      <c r="CO55" s="1202"/>
      <c r="CP55" s="1202"/>
      <c r="CQ55" s="1202"/>
      <c r="CR55" s="1202"/>
      <c r="CS55" s="1202"/>
      <c r="CT55" s="1202"/>
      <c r="CU55" s="1202"/>
      <c r="CV55" s="1202">
        <v>3.6</v>
      </c>
      <c r="CW55" s="1202"/>
      <c r="CX55" s="1202"/>
      <c r="CY55" s="1202"/>
      <c r="CZ55" s="1202"/>
      <c r="DA55" s="1202"/>
      <c r="DB55" s="1202"/>
      <c r="DC55" s="1202"/>
    </row>
    <row r="56" spans="1:109" ht="13.2" x14ac:dyDescent="0.2">
      <c r="A56" s="1231"/>
      <c r="B56" s="247"/>
      <c r="G56" s="1207"/>
      <c r="H56" s="1207"/>
      <c r="I56" s="1207"/>
      <c r="J56" s="1207"/>
      <c r="K56" s="1210"/>
      <c r="L56" s="1210"/>
      <c r="M56" s="1210"/>
      <c r="N56" s="1210"/>
      <c r="AN56" s="1204"/>
      <c r="AO56" s="1204"/>
      <c r="AP56" s="1204"/>
      <c r="AQ56" s="1204"/>
      <c r="AR56" s="1204"/>
      <c r="AS56" s="1204"/>
      <c r="AT56" s="1204"/>
      <c r="AU56" s="1204"/>
      <c r="AV56" s="1204"/>
      <c r="AW56" s="1204"/>
      <c r="AX56" s="1204"/>
      <c r="AY56" s="1204"/>
      <c r="AZ56" s="1204"/>
      <c r="BA56" s="1204"/>
      <c r="BB56" s="1203"/>
      <c r="BC56" s="1203"/>
      <c r="BD56" s="1203"/>
      <c r="BE56" s="1203"/>
      <c r="BF56" s="1203"/>
      <c r="BG56" s="1203"/>
      <c r="BH56" s="1203"/>
      <c r="BI56" s="1203"/>
      <c r="BJ56" s="1203"/>
      <c r="BK56" s="1203"/>
      <c r="BL56" s="1203"/>
      <c r="BM56" s="1203"/>
      <c r="BN56" s="1203"/>
      <c r="BO56" s="1203"/>
      <c r="BP56" s="1202"/>
      <c r="BQ56" s="1202"/>
      <c r="BR56" s="1202"/>
      <c r="BS56" s="1202"/>
      <c r="BT56" s="1202"/>
      <c r="BU56" s="1202"/>
      <c r="BV56" s="1202"/>
      <c r="BW56" s="1202"/>
      <c r="BX56" s="1202"/>
      <c r="BY56" s="1202"/>
      <c r="BZ56" s="1202"/>
      <c r="CA56" s="1202"/>
      <c r="CB56" s="1202"/>
      <c r="CC56" s="1202"/>
      <c r="CD56" s="1202"/>
      <c r="CE56" s="1202"/>
      <c r="CF56" s="1202"/>
      <c r="CG56" s="1202"/>
      <c r="CH56" s="1202"/>
      <c r="CI56" s="1202"/>
      <c r="CJ56" s="1202"/>
      <c r="CK56" s="1202"/>
      <c r="CL56" s="1202"/>
      <c r="CM56" s="1202"/>
      <c r="CN56" s="1202"/>
      <c r="CO56" s="1202"/>
      <c r="CP56" s="1202"/>
      <c r="CQ56" s="1202"/>
      <c r="CR56" s="1202"/>
      <c r="CS56" s="1202"/>
      <c r="CT56" s="1202"/>
      <c r="CU56" s="1202"/>
      <c r="CV56" s="1202"/>
      <c r="CW56" s="1202"/>
      <c r="CX56" s="1202"/>
      <c r="CY56" s="1202"/>
      <c r="CZ56" s="1202"/>
      <c r="DA56" s="1202"/>
      <c r="DB56" s="1202"/>
      <c r="DC56" s="1202"/>
    </row>
    <row r="57" spans="1:109" s="1231" customFormat="1" ht="13.2" x14ac:dyDescent="0.2">
      <c r="B57" s="1236"/>
      <c r="G57" s="1207"/>
      <c r="H57" s="1207"/>
      <c r="I57" s="1206"/>
      <c r="J57" s="1206"/>
      <c r="K57" s="1210"/>
      <c r="L57" s="1210"/>
      <c r="M57" s="1210"/>
      <c r="N57" s="1210"/>
      <c r="AM57" s="243"/>
      <c r="AN57" s="1204"/>
      <c r="AO57" s="1204"/>
      <c r="AP57" s="1204"/>
      <c r="AQ57" s="1204"/>
      <c r="AR57" s="1204"/>
      <c r="AS57" s="1204"/>
      <c r="AT57" s="1204"/>
      <c r="AU57" s="1204"/>
      <c r="AV57" s="1204"/>
      <c r="AW57" s="1204"/>
      <c r="AX57" s="1204"/>
      <c r="AY57" s="1204"/>
      <c r="AZ57" s="1204"/>
      <c r="BA57" s="1204"/>
      <c r="BB57" s="1203" t="s">
        <v>568</v>
      </c>
      <c r="BC57" s="1203"/>
      <c r="BD57" s="1203"/>
      <c r="BE57" s="1203"/>
      <c r="BF57" s="1203"/>
      <c r="BG57" s="1203"/>
      <c r="BH57" s="1203"/>
      <c r="BI57" s="1203"/>
      <c r="BJ57" s="1203"/>
      <c r="BK57" s="1203"/>
      <c r="BL57" s="1203"/>
      <c r="BM57" s="1203"/>
      <c r="BN57" s="1203"/>
      <c r="BO57" s="1203"/>
      <c r="BP57" s="1202">
        <v>63</v>
      </c>
      <c r="BQ57" s="1202"/>
      <c r="BR57" s="1202"/>
      <c r="BS57" s="1202"/>
      <c r="BT57" s="1202"/>
      <c r="BU57" s="1202"/>
      <c r="BV57" s="1202"/>
      <c r="BW57" s="1202"/>
      <c r="BX57" s="1202">
        <v>63.7</v>
      </c>
      <c r="BY57" s="1202"/>
      <c r="BZ57" s="1202"/>
      <c r="CA57" s="1202"/>
      <c r="CB57" s="1202"/>
      <c r="CC57" s="1202"/>
      <c r="CD57" s="1202"/>
      <c r="CE57" s="1202"/>
      <c r="CF57" s="1202">
        <v>64.2</v>
      </c>
      <c r="CG57" s="1202"/>
      <c r="CH57" s="1202"/>
      <c r="CI57" s="1202"/>
      <c r="CJ57" s="1202"/>
      <c r="CK57" s="1202"/>
      <c r="CL57" s="1202"/>
      <c r="CM57" s="1202"/>
      <c r="CN57" s="1202">
        <v>65</v>
      </c>
      <c r="CO57" s="1202"/>
      <c r="CP57" s="1202"/>
      <c r="CQ57" s="1202"/>
      <c r="CR57" s="1202"/>
      <c r="CS57" s="1202"/>
      <c r="CT57" s="1202"/>
      <c r="CU57" s="1202"/>
      <c r="CV57" s="1202">
        <v>66.099999999999994</v>
      </c>
      <c r="CW57" s="1202"/>
      <c r="CX57" s="1202"/>
      <c r="CY57" s="1202"/>
      <c r="CZ57" s="1202"/>
      <c r="DA57" s="1202"/>
      <c r="DB57" s="1202"/>
      <c r="DC57" s="1202"/>
      <c r="DD57" s="1241"/>
      <c r="DE57" s="1236"/>
    </row>
    <row r="58" spans="1:109" s="1231" customFormat="1" ht="13.2" x14ac:dyDescent="0.2">
      <c r="A58" s="243"/>
      <c r="B58" s="1236"/>
      <c r="G58" s="1207"/>
      <c r="H58" s="1207"/>
      <c r="I58" s="1206"/>
      <c r="J58" s="1206"/>
      <c r="K58" s="1210"/>
      <c r="L58" s="1210"/>
      <c r="M58" s="1210"/>
      <c r="N58" s="1210"/>
      <c r="AM58" s="243"/>
      <c r="AN58" s="1204"/>
      <c r="AO58" s="1204"/>
      <c r="AP58" s="1204"/>
      <c r="AQ58" s="1204"/>
      <c r="AR58" s="1204"/>
      <c r="AS58" s="1204"/>
      <c r="AT58" s="1204"/>
      <c r="AU58" s="1204"/>
      <c r="AV58" s="1204"/>
      <c r="AW58" s="1204"/>
      <c r="AX58" s="1204"/>
      <c r="AY58" s="1204"/>
      <c r="AZ58" s="1204"/>
      <c r="BA58" s="1204"/>
      <c r="BB58" s="1203"/>
      <c r="BC58" s="1203"/>
      <c r="BD58" s="1203"/>
      <c r="BE58" s="1203"/>
      <c r="BF58" s="1203"/>
      <c r="BG58" s="1203"/>
      <c r="BH58" s="1203"/>
      <c r="BI58" s="1203"/>
      <c r="BJ58" s="1203"/>
      <c r="BK58" s="1203"/>
      <c r="BL58" s="1203"/>
      <c r="BM58" s="1203"/>
      <c r="BN58" s="1203"/>
      <c r="BO58" s="1203"/>
      <c r="BP58" s="1202"/>
      <c r="BQ58" s="1202"/>
      <c r="BR58" s="1202"/>
      <c r="BS58" s="1202"/>
      <c r="BT58" s="1202"/>
      <c r="BU58" s="1202"/>
      <c r="BV58" s="1202"/>
      <c r="BW58" s="1202"/>
      <c r="BX58" s="1202"/>
      <c r="BY58" s="1202"/>
      <c r="BZ58" s="1202"/>
      <c r="CA58" s="1202"/>
      <c r="CB58" s="1202"/>
      <c r="CC58" s="1202"/>
      <c r="CD58" s="1202"/>
      <c r="CE58" s="1202"/>
      <c r="CF58" s="1202"/>
      <c r="CG58" s="1202"/>
      <c r="CH58" s="1202"/>
      <c r="CI58" s="1202"/>
      <c r="CJ58" s="1202"/>
      <c r="CK58" s="1202"/>
      <c r="CL58" s="1202"/>
      <c r="CM58" s="1202"/>
      <c r="CN58" s="1202"/>
      <c r="CO58" s="1202"/>
      <c r="CP58" s="1202"/>
      <c r="CQ58" s="1202"/>
      <c r="CR58" s="1202"/>
      <c r="CS58" s="1202"/>
      <c r="CT58" s="1202"/>
      <c r="CU58" s="1202"/>
      <c r="CV58" s="1202"/>
      <c r="CW58" s="1202"/>
      <c r="CX58" s="1202"/>
      <c r="CY58" s="1202"/>
      <c r="CZ58" s="1202"/>
      <c r="DA58" s="1202"/>
      <c r="DB58" s="1202"/>
      <c r="DC58" s="1202"/>
      <c r="DD58" s="1241"/>
      <c r="DE58" s="1236"/>
    </row>
    <row r="59" spans="1:109" s="1231" customFormat="1" ht="13.2" x14ac:dyDescent="0.2">
      <c r="A59" s="243"/>
      <c r="B59" s="1236"/>
      <c r="K59" s="1242"/>
      <c r="L59" s="1242"/>
      <c r="M59" s="1242"/>
      <c r="N59" s="1242"/>
      <c r="AQ59" s="1242"/>
      <c r="AR59" s="1242"/>
      <c r="AS59" s="1242"/>
      <c r="AT59" s="1242"/>
      <c r="BC59" s="1242"/>
      <c r="BD59" s="1242"/>
      <c r="BE59" s="1242"/>
      <c r="BF59" s="1242"/>
      <c r="BO59" s="1242"/>
      <c r="BP59" s="1242"/>
      <c r="BQ59" s="1242"/>
      <c r="BR59" s="1242"/>
      <c r="CA59" s="1242"/>
      <c r="CB59" s="1242"/>
      <c r="CC59" s="1242"/>
      <c r="CD59" s="1242"/>
      <c r="CM59" s="1242"/>
      <c r="CN59" s="1242"/>
      <c r="CO59" s="1242"/>
      <c r="CP59" s="1242"/>
      <c r="CY59" s="1242"/>
      <c r="CZ59" s="1242"/>
      <c r="DA59" s="1242"/>
      <c r="DB59" s="1242"/>
      <c r="DC59" s="1242"/>
      <c r="DD59" s="1241"/>
      <c r="DE59" s="1236"/>
    </row>
    <row r="60" spans="1:109" s="1231" customFormat="1" ht="13.2" x14ac:dyDescent="0.2">
      <c r="A60" s="243"/>
      <c r="B60" s="1236"/>
      <c r="K60" s="1242"/>
      <c r="L60" s="1242"/>
      <c r="M60" s="1242"/>
      <c r="N60" s="1242"/>
      <c r="AQ60" s="1242"/>
      <c r="AR60" s="1242"/>
      <c r="AS60" s="1242"/>
      <c r="AT60" s="1242"/>
      <c r="BC60" s="1242"/>
      <c r="BD60" s="1242"/>
      <c r="BE60" s="1242"/>
      <c r="BF60" s="1242"/>
      <c r="BO60" s="1242"/>
      <c r="BP60" s="1242"/>
      <c r="BQ60" s="1242"/>
      <c r="BR60" s="1242"/>
      <c r="CA60" s="1242"/>
      <c r="CB60" s="1242"/>
      <c r="CC60" s="1242"/>
      <c r="CD60" s="1242"/>
      <c r="CM60" s="1242"/>
      <c r="CN60" s="1242"/>
      <c r="CO60" s="1242"/>
      <c r="CP60" s="1242"/>
      <c r="CY60" s="1242"/>
      <c r="CZ60" s="1242"/>
      <c r="DA60" s="1242"/>
      <c r="DB60" s="1242"/>
      <c r="DC60" s="1242"/>
      <c r="DD60" s="1241"/>
      <c r="DE60" s="1236"/>
    </row>
    <row r="61" spans="1:109" s="1231" customFormat="1" ht="13.2" x14ac:dyDescent="0.2">
      <c r="A61" s="243"/>
      <c r="B61" s="1240"/>
      <c r="C61" s="1239"/>
      <c r="D61" s="1239"/>
      <c r="E61" s="1239"/>
      <c r="F61" s="1239"/>
      <c r="G61" s="1239"/>
      <c r="H61" s="1239"/>
      <c r="I61" s="1239"/>
      <c r="J61" s="1239"/>
      <c r="K61" s="1239"/>
      <c r="L61" s="1239"/>
      <c r="M61" s="1238"/>
      <c r="N61" s="1238"/>
      <c r="O61" s="1239"/>
      <c r="P61" s="1239"/>
      <c r="Q61" s="1239"/>
      <c r="R61" s="1239"/>
      <c r="S61" s="1239"/>
      <c r="T61" s="1239"/>
      <c r="U61" s="1239"/>
      <c r="V61" s="1239"/>
      <c r="W61" s="1239"/>
      <c r="X61" s="1239"/>
      <c r="Y61" s="1239"/>
      <c r="Z61" s="1239"/>
      <c r="AA61" s="1239"/>
      <c r="AB61" s="1239"/>
      <c r="AC61" s="1239"/>
      <c r="AD61" s="1239"/>
      <c r="AE61" s="1239"/>
      <c r="AF61" s="1239"/>
      <c r="AG61" s="1239"/>
      <c r="AH61" s="1239"/>
      <c r="AI61" s="1239"/>
      <c r="AJ61" s="1239"/>
      <c r="AK61" s="1239"/>
      <c r="AL61" s="1239"/>
      <c r="AM61" s="1239"/>
      <c r="AN61" s="1239"/>
      <c r="AO61" s="1239"/>
      <c r="AP61" s="1239"/>
      <c r="AQ61" s="1239"/>
      <c r="AR61" s="1239"/>
      <c r="AS61" s="1238"/>
      <c r="AT61" s="1238"/>
      <c r="AU61" s="1239"/>
      <c r="AV61" s="1239"/>
      <c r="AW61" s="1239"/>
      <c r="AX61" s="1239"/>
      <c r="AY61" s="1239"/>
      <c r="AZ61" s="1239"/>
      <c r="BA61" s="1239"/>
      <c r="BB61" s="1239"/>
      <c r="BC61" s="1239"/>
      <c r="BD61" s="1239"/>
      <c r="BE61" s="1238"/>
      <c r="BF61" s="1238"/>
      <c r="BG61" s="1239"/>
      <c r="BH61" s="1239"/>
      <c r="BI61" s="1239"/>
      <c r="BJ61" s="1239"/>
      <c r="BK61" s="1239"/>
      <c r="BL61" s="1239"/>
      <c r="BM61" s="1239"/>
      <c r="BN61" s="1239"/>
      <c r="BO61" s="1239"/>
      <c r="BP61" s="1239"/>
      <c r="BQ61" s="1238"/>
      <c r="BR61" s="1238"/>
      <c r="BS61" s="1239"/>
      <c r="BT61" s="1239"/>
      <c r="BU61" s="1239"/>
      <c r="BV61" s="1239"/>
      <c r="BW61" s="1239"/>
      <c r="BX61" s="1239"/>
      <c r="BY61" s="1239"/>
      <c r="BZ61" s="1239"/>
      <c r="CA61" s="1239"/>
      <c r="CB61" s="1239"/>
      <c r="CC61" s="1238"/>
      <c r="CD61" s="1238"/>
      <c r="CE61" s="1239"/>
      <c r="CF61" s="1239"/>
      <c r="CG61" s="1239"/>
      <c r="CH61" s="1239"/>
      <c r="CI61" s="1239"/>
      <c r="CJ61" s="1239"/>
      <c r="CK61" s="1239"/>
      <c r="CL61" s="1239"/>
      <c r="CM61" s="1239"/>
      <c r="CN61" s="1239"/>
      <c r="CO61" s="1238"/>
      <c r="CP61" s="1238"/>
      <c r="CQ61" s="1239"/>
      <c r="CR61" s="1239"/>
      <c r="CS61" s="1239"/>
      <c r="CT61" s="1239"/>
      <c r="CU61" s="1239"/>
      <c r="CV61" s="1239"/>
      <c r="CW61" s="1239"/>
      <c r="CX61" s="1239"/>
      <c r="CY61" s="1239"/>
      <c r="CZ61" s="1239"/>
      <c r="DA61" s="1238"/>
      <c r="DB61" s="1238"/>
      <c r="DC61" s="1238"/>
      <c r="DD61" s="1237"/>
      <c r="DE61" s="1236"/>
    </row>
    <row r="62" spans="1:109" ht="13.2" x14ac:dyDescent="0.2">
      <c r="B62" s="1235"/>
      <c r="C62" s="1235"/>
      <c r="D62" s="1235"/>
      <c r="E62" s="1235"/>
      <c r="F62" s="1235"/>
      <c r="G62" s="1235"/>
      <c r="H62" s="1235"/>
      <c r="I62" s="1235"/>
      <c r="J62" s="1235"/>
      <c r="K62" s="1235"/>
      <c r="L62" s="1235"/>
      <c r="M62" s="1235"/>
      <c r="N62" s="1235"/>
      <c r="O62" s="1235"/>
      <c r="P62" s="1235"/>
      <c r="Q62" s="1235"/>
      <c r="R62" s="1235"/>
      <c r="S62" s="1235"/>
      <c r="T62" s="1235"/>
      <c r="U62" s="1235"/>
      <c r="V62" s="1235"/>
      <c r="W62" s="1235"/>
      <c r="X62" s="1235"/>
      <c r="Y62" s="1235"/>
      <c r="Z62" s="1235"/>
      <c r="AA62" s="1235"/>
      <c r="AB62" s="1235"/>
      <c r="AC62" s="1235"/>
      <c r="AD62" s="1235"/>
      <c r="AE62" s="1235"/>
      <c r="AF62" s="1235"/>
      <c r="AG62" s="1235"/>
      <c r="AH62" s="1235"/>
      <c r="AI62" s="1235"/>
      <c r="AJ62" s="1235"/>
      <c r="AK62" s="1235"/>
      <c r="AL62" s="1235"/>
      <c r="AM62" s="1235"/>
      <c r="AN62" s="1235"/>
      <c r="AO62" s="1235"/>
      <c r="AP62" s="1235"/>
      <c r="AQ62" s="1235"/>
      <c r="AR62" s="1235"/>
      <c r="AS62" s="1235"/>
      <c r="AT62" s="1235"/>
      <c r="AU62" s="1235"/>
      <c r="AV62" s="1235"/>
      <c r="AW62" s="1235"/>
      <c r="AX62" s="1235"/>
      <c r="AY62" s="1235"/>
      <c r="AZ62" s="1235"/>
      <c r="BA62" s="1235"/>
      <c r="BB62" s="1235"/>
      <c r="BC62" s="1235"/>
      <c r="BD62" s="1235"/>
      <c r="BE62" s="1235"/>
      <c r="BF62" s="1235"/>
      <c r="BG62" s="1235"/>
      <c r="BH62" s="1235"/>
      <c r="BI62" s="1235"/>
      <c r="BJ62" s="1235"/>
      <c r="BK62" s="1235"/>
      <c r="BL62" s="1235"/>
      <c r="BM62" s="1235"/>
      <c r="BN62" s="1235"/>
      <c r="BO62" s="1235"/>
      <c r="BP62" s="1235"/>
      <c r="BQ62" s="1235"/>
      <c r="BR62" s="1235"/>
      <c r="BS62" s="1235"/>
      <c r="BT62" s="1235"/>
      <c r="BU62" s="1235"/>
      <c r="BV62" s="1235"/>
      <c r="BW62" s="1235"/>
      <c r="BX62" s="1235"/>
      <c r="BY62" s="1235"/>
      <c r="BZ62" s="1235"/>
      <c r="CA62" s="1235"/>
      <c r="CB62" s="1235"/>
      <c r="CC62" s="1235"/>
      <c r="CD62" s="1235"/>
      <c r="CE62" s="1235"/>
      <c r="CF62" s="1235"/>
      <c r="CG62" s="1235"/>
      <c r="CH62" s="1235"/>
      <c r="CI62" s="1235"/>
      <c r="CJ62" s="1235"/>
      <c r="CK62" s="1235"/>
      <c r="CL62" s="1235"/>
      <c r="CM62" s="1235"/>
      <c r="CN62" s="1235"/>
      <c r="CO62" s="1235"/>
      <c r="CP62" s="1235"/>
      <c r="CQ62" s="1235"/>
      <c r="CR62" s="1235"/>
      <c r="CS62" s="1235"/>
      <c r="CT62" s="1235"/>
      <c r="CU62" s="1235"/>
      <c r="CV62" s="1235"/>
      <c r="CW62" s="1235"/>
      <c r="CX62" s="1235"/>
      <c r="CY62" s="1235"/>
      <c r="CZ62" s="1235"/>
      <c r="DA62" s="1235"/>
      <c r="DB62" s="1235"/>
      <c r="DC62" s="1235"/>
      <c r="DD62" s="1235"/>
      <c r="DE62" s="243"/>
    </row>
    <row r="63" spans="1:109" ht="16.2" x14ac:dyDescent="0.2">
      <c r="B63" s="300" t="s">
        <v>567</v>
      </c>
    </row>
    <row r="64" spans="1:109" ht="13.2" x14ac:dyDescent="0.2">
      <c r="B64" s="247"/>
      <c r="G64" s="1232"/>
      <c r="I64" s="1234"/>
      <c r="J64" s="1234"/>
      <c r="K64" s="1234"/>
      <c r="L64" s="1234"/>
      <c r="M64" s="1234"/>
      <c r="N64" s="1233"/>
      <c r="AM64" s="1232"/>
      <c r="AN64" s="1232" t="s">
        <v>566</v>
      </c>
      <c r="AP64" s="1231"/>
      <c r="AQ64" s="1231"/>
      <c r="AR64" s="1231"/>
      <c r="AY64" s="1232"/>
      <c r="BA64" s="1231"/>
      <c r="BB64" s="1231"/>
      <c r="BC64" s="1231"/>
      <c r="BK64" s="1232"/>
      <c r="BM64" s="1231"/>
      <c r="BN64" s="1231"/>
      <c r="BO64" s="1231"/>
      <c r="BW64" s="1232"/>
      <c r="BY64" s="1231"/>
      <c r="BZ64" s="1231"/>
      <c r="CA64" s="1231"/>
      <c r="CI64" s="1232"/>
      <c r="CK64" s="1231"/>
      <c r="CL64" s="1231"/>
      <c r="CM64" s="1231"/>
      <c r="CU64" s="1232"/>
      <c r="CW64" s="1231"/>
      <c r="CX64" s="1231"/>
      <c r="CY64" s="1231"/>
    </row>
    <row r="65" spans="2:107" ht="13.2" x14ac:dyDescent="0.2">
      <c r="B65" s="247"/>
      <c r="AN65" s="1230" t="s">
        <v>565</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28"/>
    </row>
    <row r="66" spans="2:107" ht="13.2" x14ac:dyDescent="0.2">
      <c r="B66" s="247"/>
      <c r="AN66" s="1227"/>
      <c r="AO66" s="1226"/>
      <c r="AP66" s="1226"/>
      <c r="AQ66" s="1226"/>
      <c r="AR66" s="1226"/>
      <c r="AS66" s="1226"/>
      <c r="AT66" s="1226"/>
      <c r="AU66" s="1226"/>
      <c r="AV66" s="1226"/>
      <c r="AW66" s="1226"/>
      <c r="AX66" s="1226"/>
      <c r="AY66" s="1226"/>
      <c r="AZ66" s="1226"/>
      <c r="BA66" s="1226"/>
      <c r="BB66" s="1226"/>
      <c r="BC66" s="1226"/>
      <c r="BD66" s="1226"/>
      <c r="BE66" s="1226"/>
      <c r="BF66" s="1226"/>
      <c r="BG66" s="1226"/>
      <c r="BH66" s="1226"/>
      <c r="BI66" s="1226"/>
      <c r="BJ66" s="1226"/>
      <c r="BK66" s="1226"/>
      <c r="BL66" s="1226"/>
      <c r="BM66" s="1226"/>
      <c r="BN66" s="1226"/>
      <c r="BO66" s="1226"/>
      <c r="BP66" s="1226"/>
      <c r="BQ66" s="1226"/>
      <c r="BR66" s="1226"/>
      <c r="BS66" s="1226"/>
      <c r="BT66" s="1226"/>
      <c r="BU66" s="1226"/>
      <c r="BV66" s="1226"/>
      <c r="BW66" s="1226"/>
      <c r="BX66" s="1226"/>
      <c r="BY66" s="1226"/>
      <c r="BZ66" s="1226"/>
      <c r="CA66" s="1226"/>
      <c r="CB66" s="1226"/>
      <c r="CC66" s="1226"/>
      <c r="CD66" s="1226"/>
      <c r="CE66" s="1226"/>
      <c r="CF66" s="1226"/>
      <c r="CG66" s="1226"/>
      <c r="CH66" s="1226"/>
      <c r="CI66" s="1226"/>
      <c r="CJ66" s="1226"/>
      <c r="CK66" s="1226"/>
      <c r="CL66" s="1226"/>
      <c r="CM66" s="1226"/>
      <c r="CN66" s="1226"/>
      <c r="CO66" s="1226"/>
      <c r="CP66" s="1226"/>
      <c r="CQ66" s="1226"/>
      <c r="CR66" s="1226"/>
      <c r="CS66" s="1226"/>
      <c r="CT66" s="1226"/>
      <c r="CU66" s="1226"/>
      <c r="CV66" s="1226"/>
      <c r="CW66" s="1226"/>
      <c r="CX66" s="1226"/>
      <c r="CY66" s="1226"/>
      <c r="CZ66" s="1226"/>
      <c r="DA66" s="1226"/>
      <c r="DB66" s="1226"/>
      <c r="DC66" s="1225"/>
    </row>
    <row r="67" spans="2:107" ht="13.2" x14ac:dyDescent="0.2">
      <c r="B67" s="247"/>
      <c r="AN67" s="1227"/>
      <c r="AO67" s="1226"/>
      <c r="AP67" s="1226"/>
      <c r="AQ67" s="1226"/>
      <c r="AR67" s="1226"/>
      <c r="AS67" s="1226"/>
      <c r="AT67" s="1226"/>
      <c r="AU67" s="1226"/>
      <c r="AV67" s="1226"/>
      <c r="AW67" s="1226"/>
      <c r="AX67" s="1226"/>
      <c r="AY67" s="1226"/>
      <c r="AZ67" s="1226"/>
      <c r="BA67" s="1226"/>
      <c r="BB67" s="1226"/>
      <c r="BC67" s="1226"/>
      <c r="BD67" s="1226"/>
      <c r="BE67" s="1226"/>
      <c r="BF67" s="1226"/>
      <c r="BG67" s="1226"/>
      <c r="BH67" s="1226"/>
      <c r="BI67" s="1226"/>
      <c r="BJ67" s="1226"/>
      <c r="BK67" s="1226"/>
      <c r="BL67" s="1226"/>
      <c r="BM67" s="1226"/>
      <c r="BN67" s="1226"/>
      <c r="BO67" s="1226"/>
      <c r="BP67" s="1226"/>
      <c r="BQ67" s="1226"/>
      <c r="BR67" s="1226"/>
      <c r="BS67" s="1226"/>
      <c r="BT67" s="1226"/>
      <c r="BU67" s="1226"/>
      <c r="BV67" s="1226"/>
      <c r="BW67" s="1226"/>
      <c r="BX67" s="1226"/>
      <c r="BY67" s="1226"/>
      <c r="BZ67" s="1226"/>
      <c r="CA67" s="1226"/>
      <c r="CB67" s="1226"/>
      <c r="CC67" s="1226"/>
      <c r="CD67" s="1226"/>
      <c r="CE67" s="1226"/>
      <c r="CF67" s="1226"/>
      <c r="CG67" s="1226"/>
      <c r="CH67" s="1226"/>
      <c r="CI67" s="1226"/>
      <c r="CJ67" s="1226"/>
      <c r="CK67" s="1226"/>
      <c r="CL67" s="1226"/>
      <c r="CM67" s="1226"/>
      <c r="CN67" s="1226"/>
      <c r="CO67" s="1226"/>
      <c r="CP67" s="1226"/>
      <c r="CQ67" s="1226"/>
      <c r="CR67" s="1226"/>
      <c r="CS67" s="1226"/>
      <c r="CT67" s="1226"/>
      <c r="CU67" s="1226"/>
      <c r="CV67" s="1226"/>
      <c r="CW67" s="1226"/>
      <c r="CX67" s="1226"/>
      <c r="CY67" s="1226"/>
      <c r="CZ67" s="1226"/>
      <c r="DA67" s="1226"/>
      <c r="DB67" s="1226"/>
      <c r="DC67" s="1225"/>
    </row>
    <row r="68" spans="2:107" ht="13.2" x14ac:dyDescent="0.2">
      <c r="B68" s="247"/>
      <c r="AN68" s="1227"/>
      <c r="AO68" s="1226"/>
      <c r="AP68" s="1226"/>
      <c r="AQ68" s="1226"/>
      <c r="AR68" s="1226"/>
      <c r="AS68" s="1226"/>
      <c r="AT68" s="1226"/>
      <c r="AU68" s="1226"/>
      <c r="AV68" s="1226"/>
      <c r="AW68" s="1226"/>
      <c r="AX68" s="1226"/>
      <c r="AY68" s="1226"/>
      <c r="AZ68" s="1226"/>
      <c r="BA68" s="1226"/>
      <c r="BB68" s="1226"/>
      <c r="BC68" s="1226"/>
      <c r="BD68" s="1226"/>
      <c r="BE68" s="1226"/>
      <c r="BF68" s="1226"/>
      <c r="BG68" s="1226"/>
      <c r="BH68" s="1226"/>
      <c r="BI68" s="1226"/>
      <c r="BJ68" s="1226"/>
      <c r="BK68" s="1226"/>
      <c r="BL68" s="1226"/>
      <c r="BM68" s="1226"/>
      <c r="BN68" s="1226"/>
      <c r="BO68" s="1226"/>
      <c r="BP68" s="1226"/>
      <c r="BQ68" s="1226"/>
      <c r="BR68" s="1226"/>
      <c r="BS68" s="1226"/>
      <c r="BT68" s="1226"/>
      <c r="BU68" s="1226"/>
      <c r="BV68" s="1226"/>
      <c r="BW68" s="1226"/>
      <c r="BX68" s="1226"/>
      <c r="BY68" s="1226"/>
      <c r="BZ68" s="1226"/>
      <c r="CA68" s="1226"/>
      <c r="CB68" s="1226"/>
      <c r="CC68" s="1226"/>
      <c r="CD68" s="1226"/>
      <c r="CE68" s="1226"/>
      <c r="CF68" s="1226"/>
      <c r="CG68" s="1226"/>
      <c r="CH68" s="1226"/>
      <c r="CI68" s="1226"/>
      <c r="CJ68" s="1226"/>
      <c r="CK68" s="1226"/>
      <c r="CL68" s="1226"/>
      <c r="CM68" s="1226"/>
      <c r="CN68" s="1226"/>
      <c r="CO68" s="1226"/>
      <c r="CP68" s="1226"/>
      <c r="CQ68" s="1226"/>
      <c r="CR68" s="1226"/>
      <c r="CS68" s="1226"/>
      <c r="CT68" s="1226"/>
      <c r="CU68" s="1226"/>
      <c r="CV68" s="1226"/>
      <c r="CW68" s="1226"/>
      <c r="CX68" s="1226"/>
      <c r="CY68" s="1226"/>
      <c r="CZ68" s="1226"/>
      <c r="DA68" s="1226"/>
      <c r="DB68" s="1226"/>
      <c r="DC68" s="1225"/>
    </row>
    <row r="69" spans="2:107" ht="13.2" x14ac:dyDescent="0.2">
      <c r="B69" s="247"/>
      <c r="AN69" s="1224"/>
      <c r="AO69" s="1223"/>
      <c r="AP69" s="1223"/>
      <c r="AQ69" s="1223"/>
      <c r="AR69" s="1223"/>
      <c r="AS69" s="1223"/>
      <c r="AT69" s="1223"/>
      <c r="AU69" s="1223"/>
      <c r="AV69" s="1223"/>
      <c r="AW69" s="1223"/>
      <c r="AX69" s="1223"/>
      <c r="AY69" s="1223"/>
      <c r="AZ69" s="1223"/>
      <c r="BA69" s="1223"/>
      <c r="BB69" s="1223"/>
      <c r="BC69" s="1223"/>
      <c r="BD69" s="1223"/>
      <c r="BE69" s="1223"/>
      <c r="BF69" s="1223"/>
      <c r="BG69" s="1223"/>
      <c r="BH69" s="1223"/>
      <c r="BI69" s="1223"/>
      <c r="BJ69" s="1223"/>
      <c r="BK69" s="1223"/>
      <c r="BL69" s="1223"/>
      <c r="BM69" s="1223"/>
      <c r="BN69" s="1223"/>
      <c r="BO69" s="1223"/>
      <c r="BP69" s="1223"/>
      <c r="BQ69" s="1223"/>
      <c r="BR69" s="1223"/>
      <c r="BS69" s="1223"/>
      <c r="BT69" s="1223"/>
      <c r="BU69" s="1223"/>
      <c r="BV69" s="1223"/>
      <c r="BW69" s="1223"/>
      <c r="BX69" s="1223"/>
      <c r="BY69" s="1223"/>
      <c r="BZ69" s="1223"/>
      <c r="CA69" s="1223"/>
      <c r="CB69" s="1223"/>
      <c r="CC69" s="1223"/>
      <c r="CD69" s="1223"/>
      <c r="CE69" s="1223"/>
      <c r="CF69" s="1223"/>
      <c r="CG69" s="1223"/>
      <c r="CH69" s="1223"/>
      <c r="CI69" s="1223"/>
      <c r="CJ69" s="1223"/>
      <c r="CK69" s="1223"/>
      <c r="CL69" s="1223"/>
      <c r="CM69" s="1223"/>
      <c r="CN69" s="1223"/>
      <c r="CO69" s="1223"/>
      <c r="CP69" s="1223"/>
      <c r="CQ69" s="1223"/>
      <c r="CR69" s="1223"/>
      <c r="CS69" s="1223"/>
      <c r="CT69" s="1223"/>
      <c r="CU69" s="1223"/>
      <c r="CV69" s="1223"/>
      <c r="CW69" s="1223"/>
      <c r="CX69" s="1223"/>
      <c r="CY69" s="1223"/>
      <c r="CZ69" s="1223"/>
      <c r="DA69" s="1223"/>
      <c r="DB69" s="1223"/>
      <c r="DC69" s="1222"/>
    </row>
    <row r="70" spans="2:107" ht="13.2" x14ac:dyDescent="0.2">
      <c r="B70" s="247"/>
      <c r="H70" s="1221"/>
      <c r="I70" s="1221"/>
      <c r="J70" s="1219"/>
      <c r="K70" s="1219"/>
      <c r="L70" s="1218"/>
      <c r="M70" s="1219"/>
      <c r="N70" s="1218"/>
      <c r="AN70" s="1209"/>
      <c r="AO70" s="1209"/>
      <c r="AP70" s="1209"/>
      <c r="AZ70" s="1209"/>
      <c r="BA70" s="1209"/>
      <c r="BB70" s="1209"/>
      <c r="BL70" s="1209"/>
      <c r="BM70" s="1209"/>
      <c r="BN70" s="1209"/>
      <c r="BX70" s="1209"/>
      <c r="BY70" s="1209"/>
      <c r="BZ70" s="1209"/>
      <c r="CJ70" s="1209"/>
      <c r="CK70" s="1209"/>
      <c r="CL70" s="1209"/>
      <c r="CV70" s="1209"/>
      <c r="CW70" s="1209"/>
      <c r="CX70" s="1209"/>
    </row>
    <row r="71" spans="2:107" ht="13.2" x14ac:dyDescent="0.2">
      <c r="B71" s="247"/>
      <c r="G71" s="1217"/>
      <c r="I71" s="1220"/>
      <c r="J71" s="1219"/>
      <c r="K71" s="1219"/>
      <c r="L71" s="1218"/>
      <c r="M71" s="1219"/>
      <c r="N71" s="1218"/>
      <c r="AM71" s="1217"/>
      <c r="AN71" s="243" t="s">
        <v>564</v>
      </c>
    </row>
    <row r="72" spans="2:107" ht="13.2" x14ac:dyDescent="0.2">
      <c r="B72" s="247"/>
      <c r="G72" s="1207"/>
      <c r="H72" s="1207"/>
      <c r="I72" s="1207"/>
      <c r="J72" s="1207"/>
      <c r="K72" s="1216"/>
      <c r="L72" s="1216"/>
      <c r="M72" s="1215"/>
      <c r="N72" s="1215"/>
      <c r="AN72" s="1214"/>
      <c r="AO72" s="1213"/>
      <c r="AP72" s="1213"/>
      <c r="AQ72" s="1213"/>
      <c r="AR72" s="1213"/>
      <c r="AS72" s="1213"/>
      <c r="AT72" s="1213"/>
      <c r="AU72" s="1213"/>
      <c r="AV72" s="1213"/>
      <c r="AW72" s="1213"/>
      <c r="AX72" s="1213"/>
      <c r="AY72" s="1213"/>
      <c r="AZ72" s="1213"/>
      <c r="BA72" s="1213"/>
      <c r="BB72" s="1213"/>
      <c r="BC72" s="1213"/>
      <c r="BD72" s="1213"/>
      <c r="BE72" s="1213"/>
      <c r="BF72" s="1213"/>
      <c r="BG72" s="1213"/>
      <c r="BH72" s="1213"/>
      <c r="BI72" s="1213"/>
      <c r="BJ72" s="1213"/>
      <c r="BK72" s="1213"/>
      <c r="BL72" s="1213"/>
      <c r="BM72" s="1213"/>
      <c r="BN72" s="1213"/>
      <c r="BO72" s="1212"/>
      <c r="BP72" s="1204" t="s">
        <v>525</v>
      </c>
      <c r="BQ72" s="1204"/>
      <c r="BR72" s="1204"/>
      <c r="BS72" s="1204"/>
      <c r="BT72" s="1204"/>
      <c r="BU72" s="1204"/>
      <c r="BV72" s="1204"/>
      <c r="BW72" s="1204"/>
      <c r="BX72" s="1204" t="s">
        <v>526</v>
      </c>
      <c r="BY72" s="1204"/>
      <c r="BZ72" s="1204"/>
      <c r="CA72" s="1204"/>
      <c r="CB72" s="1204"/>
      <c r="CC72" s="1204"/>
      <c r="CD72" s="1204"/>
      <c r="CE72" s="1204"/>
      <c r="CF72" s="1204" t="s">
        <v>527</v>
      </c>
      <c r="CG72" s="1204"/>
      <c r="CH72" s="1204"/>
      <c r="CI72" s="1204"/>
      <c r="CJ72" s="1204"/>
      <c r="CK72" s="1204"/>
      <c r="CL72" s="1204"/>
      <c r="CM72" s="1204"/>
      <c r="CN72" s="1204" t="s">
        <v>528</v>
      </c>
      <c r="CO72" s="1204"/>
      <c r="CP72" s="1204"/>
      <c r="CQ72" s="1204"/>
      <c r="CR72" s="1204"/>
      <c r="CS72" s="1204"/>
      <c r="CT72" s="1204"/>
      <c r="CU72" s="1204"/>
      <c r="CV72" s="1204" t="s">
        <v>529</v>
      </c>
      <c r="CW72" s="1204"/>
      <c r="CX72" s="1204"/>
      <c r="CY72" s="1204"/>
      <c r="CZ72" s="1204"/>
      <c r="DA72" s="1204"/>
      <c r="DB72" s="1204"/>
      <c r="DC72" s="1204"/>
    </row>
    <row r="73" spans="2:107" ht="13.2" x14ac:dyDescent="0.2">
      <c r="B73" s="247"/>
      <c r="G73" s="1211"/>
      <c r="H73" s="1211"/>
      <c r="I73" s="1211"/>
      <c r="J73" s="1211"/>
      <c r="K73" s="1208"/>
      <c r="L73" s="1208"/>
      <c r="M73" s="1208"/>
      <c r="N73" s="1208"/>
      <c r="AM73" s="1209"/>
      <c r="AN73" s="1203" t="s">
        <v>563</v>
      </c>
      <c r="AO73" s="1203"/>
      <c r="AP73" s="1203"/>
      <c r="AQ73" s="1203"/>
      <c r="AR73" s="1203"/>
      <c r="AS73" s="1203"/>
      <c r="AT73" s="1203"/>
      <c r="AU73" s="1203"/>
      <c r="AV73" s="1203"/>
      <c r="AW73" s="1203"/>
      <c r="AX73" s="1203"/>
      <c r="AY73" s="1203"/>
      <c r="AZ73" s="1203"/>
      <c r="BA73" s="1203"/>
      <c r="BB73" s="1203" t="s">
        <v>561</v>
      </c>
      <c r="BC73" s="1203"/>
      <c r="BD73" s="1203"/>
      <c r="BE73" s="1203"/>
      <c r="BF73" s="1203"/>
      <c r="BG73" s="1203"/>
      <c r="BH73" s="1203"/>
      <c r="BI73" s="1203"/>
      <c r="BJ73" s="1203"/>
      <c r="BK73" s="1203"/>
      <c r="BL73" s="1203"/>
      <c r="BM73" s="1203"/>
      <c r="BN73" s="1203"/>
      <c r="BO73" s="1203"/>
      <c r="BP73" s="1202">
        <v>21.4</v>
      </c>
      <c r="BQ73" s="1202"/>
      <c r="BR73" s="1202"/>
      <c r="BS73" s="1202"/>
      <c r="BT73" s="1202"/>
      <c r="BU73" s="1202"/>
      <c r="BV73" s="1202"/>
      <c r="BW73" s="1202"/>
      <c r="BX73" s="1202">
        <v>10</v>
      </c>
      <c r="BY73" s="1202"/>
      <c r="BZ73" s="1202"/>
      <c r="CA73" s="1202"/>
      <c r="CB73" s="1202"/>
      <c r="CC73" s="1202"/>
      <c r="CD73" s="1202"/>
      <c r="CE73" s="1202"/>
      <c r="CF73" s="1202">
        <v>18.8</v>
      </c>
      <c r="CG73" s="1202"/>
      <c r="CH73" s="1202"/>
      <c r="CI73" s="1202"/>
      <c r="CJ73" s="1202"/>
      <c r="CK73" s="1202"/>
      <c r="CL73" s="1202"/>
      <c r="CM73" s="1202"/>
      <c r="CN73" s="1202">
        <v>16.7</v>
      </c>
      <c r="CO73" s="1202"/>
      <c r="CP73" s="1202"/>
      <c r="CQ73" s="1202"/>
      <c r="CR73" s="1202"/>
      <c r="CS73" s="1202"/>
      <c r="CT73" s="1202"/>
      <c r="CU73" s="1202"/>
      <c r="CV73" s="1202">
        <v>12.1</v>
      </c>
      <c r="CW73" s="1202"/>
      <c r="CX73" s="1202"/>
      <c r="CY73" s="1202"/>
      <c r="CZ73" s="1202"/>
      <c r="DA73" s="1202"/>
      <c r="DB73" s="1202"/>
      <c r="DC73" s="1202"/>
    </row>
    <row r="74" spans="2:107" ht="13.2" x14ac:dyDescent="0.2">
      <c r="B74" s="247"/>
      <c r="G74" s="1211"/>
      <c r="H74" s="1211"/>
      <c r="I74" s="1211"/>
      <c r="J74" s="1211"/>
      <c r="K74" s="1208"/>
      <c r="L74" s="1208"/>
      <c r="M74" s="1208"/>
      <c r="N74" s="1208"/>
      <c r="AM74" s="1209"/>
      <c r="AN74" s="1203"/>
      <c r="AO74" s="1203"/>
      <c r="AP74" s="1203"/>
      <c r="AQ74" s="1203"/>
      <c r="AR74" s="1203"/>
      <c r="AS74" s="1203"/>
      <c r="AT74" s="1203"/>
      <c r="AU74" s="1203"/>
      <c r="AV74" s="1203"/>
      <c r="AW74" s="1203"/>
      <c r="AX74" s="1203"/>
      <c r="AY74" s="1203"/>
      <c r="AZ74" s="1203"/>
      <c r="BA74" s="1203"/>
      <c r="BB74" s="1203"/>
      <c r="BC74" s="1203"/>
      <c r="BD74" s="1203"/>
      <c r="BE74" s="1203"/>
      <c r="BF74" s="1203"/>
      <c r="BG74" s="1203"/>
      <c r="BH74" s="1203"/>
      <c r="BI74" s="1203"/>
      <c r="BJ74" s="1203"/>
      <c r="BK74" s="1203"/>
      <c r="BL74" s="1203"/>
      <c r="BM74" s="1203"/>
      <c r="BN74" s="1203"/>
      <c r="BO74" s="1203"/>
      <c r="BP74" s="1202"/>
      <c r="BQ74" s="1202"/>
      <c r="BR74" s="1202"/>
      <c r="BS74" s="1202"/>
      <c r="BT74" s="1202"/>
      <c r="BU74" s="1202"/>
      <c r="BV74" s="1202"/>
      <c r="BW74" s="1202"/>
      <c r="BX74" s="1202"/>
      <c r="BY74" s="1202"/>
      <c r="BZ74" s="1202"/>
      <c r="CA74" s="1202"/>
      <c r="CB74" s="1202"/>
      <c r="CC74" s="1202"/>
      <c r="CD74" s="1202"/>
      <c r="CE74" s="1202"/>
      <c r="CF74" s="1202"/>
      <c r="CG74" s="1202"/>
      <c r="CH74" s="1202"/>
      <c r="CI74" s="1202"/>
      <c r="CJ74" s="1202"/>
      <c r="CK74" s="1202"/>
      <c r="CL74" s="1202"/>
      <c r="CM74" s="1202"/>
      <c r="CN74" s="1202"/>
      <c r="CO74" s="1202"/>
      <c r="CP74" s="1202"/>
      <c r="CQ74" s="1202"/>
      <c r="CR74" s="1202"/>
      <c r="CS74" s="1202"/>
      <c r="CT74" s="1202"/>
      <c r="CU74" s="1202"/>
      <c r="CV74" s="1202"/>
      <c r="CW74" s="1202"/>
      <c r="CX74" s="1202"/>
      <c r="CY74" s="1202"/>
      <c r="CZ74" s="1202"/>
      <c r="DA74" s="1202"/>
      <c r="DB74" s="1202"/>
      <c r="DC74" s="1202"/>
    </row>
    <row r="75" spans="2:107" ht="13.2" x14ac:dyDescent="0.2">
      <c r="B75" s="247"/>
      <c r="G75" s="1211"/>
      <c r="H75" s="1211"/>
      <c r="I75" s="1207"/>
      <c r="J75" s="1207"/>
      <c r="K75" s="1210"/>
      <c r="L75" s="1210"/>
      <c r="M75" s="1210"/>
      <c r="N75" s="1210"/>
      <c r="AM75" s="1209"/>
      <c r="AN75" s="1203"/>
      <c r="AO75" s="1203"/>
      <c r="AP75" s="1203"/>
      <c r="AQ75" s="1203"/>
      <c r="AR75" s="1203"/>
      <c r="AS75" s="1203"/>
      <c r="AT75" s="1203"/>
      <c r="AU75" s="1203"/>
      <c r="AV75" s="1203"/>
      <c r="AW75" s="1203"/>
      <c r="AX75" s="1203"/>
      <c r="AY75" s="1203"/>
      <c r="AZ75" s="1203"/>
      <c r="BA75" s="1203"/>
      <c r="BB75" s="1203" t="s">
        <v>560</v>
      </c>
      <c r="BC75" s="1203"/>
      <c r="BD75" s="1203"/>
      <c r="BE75" s="1203"/>
      <c r="BF75" s="1203"/>
      <c r="BG75" s="1203"/>
      <c r="BH75" s="1203"/>
      <c r="BI75" s="1203"/>
      <c r="BJ75" s="1203"/>
      <c r="BK75" s="1203"/>
      <c r="BL75" s="1203"/>
      <c r="BM75" s="1203"/>
      <c r="BN75" s="1203"/>
      <c r="BO75" s="1203"/>
      <c r="BP75" s="1202">
        <v>5.4</v>
      </c>
      <c r="BQ75" s="1202"/>
      <c r="BR75" s="1202"/>
      <c r="BS75" s="1202"/>
      <c r="BT75" s="1202"/>
      <c r="BU75" s="1202"/>
      <c r="BV75" s="1202"/>
      <c r="BW75" s="1202"/>
      <c r="BX75" s="1202">
        <v>4.7</v>
      </c>
      <c r="BY75" s="1202"/>
      <c r="BZ75" s="1202"/>
      <c r="CA75" s="1202"/>
      <c r="CB75" s="1202"/>
      <c r="CC75" s="1202"/>
      <c r="CD75" s="1202"/>
      <c r="CE75" s="1202"/>
      <c r="CF75" s="1202">
        <v>4.7</v>
      </c>
      <c r="CG75" s="1202"/>
      <c r="CH75" s="1202"/>
      <c r="CI75" s="1202"/>
      <c r="CJ75" s="1202"/>
      <c r="CK75" s="1202"/>
      <c r="CL75" s="1202"/>
      <c r="CM75" s="1202"/>
      <c r="CN75" s="1202">
        <v>5</v>
      </c>
      <c r="CO75" s="1202"/>
      <c r="CP75" s="1202"/>
      <c r="CQ75" s="1202"/>
      <c r="CR75" s="1202"/>
      <c r="CS75" s="1202"/>
      <c r="CT75" s="1202"/>
      <c r="CU75" s="1202"/>
      <c r="CV75" s="1202">
        <v>5.7</v>
      </c>
      <c r="CW75" s="1202"/>
      <c r="CX75" s="1202"/>
      <c r="CY75" s="1202"/>
      <c r="CZ75" s="1202"/>
      <c r="DA75" s="1202"/>
      <c r="DB75" s="1202"/>
      <c r="DC75" s="1202"/>
    </row>
    <row r="76" spans="2:107" ht="13.2" x14ac:dyDescent="0.2">
      <c r="B76" s="247"/>
      <c r="G76" s="1211"/>
      <c r="H76" s="1211"/>
      <c r="I76" s="1207"/>
      <c r="J76" s="1207"/>
      <c r="K76" s="1210"/>
      <c r="L76" s="1210"/>
      <c r="M76" s="1210"/>
      <c r="N76" s="1210"/>
      <c r="AM76" s="1209"/>
      <c r="AN76" s="1203"/>
      <c r="AO76" s="1203"/>
      <c r="AP76" s="1203"/>
      <c r="AQ76" s="1203"/>
      <c r="AR76" s="1203"/>
      <c r="AS76" s="1203"/>
      <c r="AT76" s="1203"/>
      <c r="AU76" s="1203"/>
      <c r="AV76" s="1203"/>
      <c r="AW76" s="1203"/>
      <c r="AX76" s="1203"/>
      <c r="AY76" s="1203"/>
      <c r="AZ76" s="1203"/>
      <c r="BA76" s="1203"/>
      <c r="BB76" s="1203"/>
      <c r="BC76" s="1203"/>
      <c r="BD76" s="1203"/>
      <c r="BE76" s="1203"/>
      <c r="BF76" s="1203"/>
      <c r="BG76" s="1203"/>
      <c r="BH76" s="1203"/>
      <c r="BI76" s="1203"/>
      <c r="BJ76" s="1203"/>
      <c r="BK76" s="1203"/>
      <c r="BL76" s="1203"/>
      <c r="BM76" s="1203"/>
      <c r="BN76" s="1203"/>
      <c r="BO76" s="1203"/>
      <c r="BP76" s="1202"/>
      <c r="BQ76" s="1202"/>
      <c r="BR76" s="1202"/>
      <c r="BS76" s="1202"/>
      <c r="BT76" s="1202"/>
      <c r="BU76" s="1202"/>
      <c r="BV76" s="1202"/>
      <c r="BW76" s="1202"/>
      <c r="BX76" s="1202"/>
      <c r="BY76" s="1202"/>
      <c r="BZ76" s="1202"/>
      <c r="CA76" s="1202"/>
      <c r="CB76" s="1202"/>
      <c r="CC76" s="1202"/>
      <c r="CD76" s="1202"/>
      <c r="CE76" s="1202"/>
      <c r="CF76" s="1202"/>
      <c r="CG76" s="1202"/>
      <c r="CH76" s="1202"/>
      <c r="CI76" s="1202"/>
      <c r="CJ76" s="1202"/>
      <c r="CK76" s="1202"/>
      <c r="CL76" s="1202"/>
      <c r="CM76" s="1202"/>
      <c r="CN76" s="1202"/>
      <c r="CO76" s="1202"/>
      <c r="CP76" s="1202"/>
      <c r="CQ76" s="1202"/>
      <c r="CR76" s="1202"/>
      <c r="CS76" s="1202"/>
      <c r="CT76" s="1202"/>
      <c r="CU76" s="1202"/>
      <c r="CV76" s="1202"/>
      <c r="CW76" s="1202"/>
      <c r="CX76" s="1202"/>
      <c r="CY76" s="1202"/>
      <c r="CZ76" s="1202"/>
      <c r="DA76" s="1202"/>
      <c r="DB76" s="1202"/>
      <c r="DC76" s="1202"/>
    </row>
    <row r="77" spans="2:107" ht="13.2" x14ac:dyDescent="0.2">
      <c r="B77" s="247"/>
      <c r="G77" s="1207"/>
      <c r="H77" s="1207"/>
      <c r="I77" s="1207"/>
      <c r="J77" s="1207"/>
      <c r="K77" s="1208"/>
      <c r="L77" s="1208"/>
      <c r="M77" s="1208"/>
      <c r="N77" s="1208"/>
      <c r="AN77" s="1204" t="s">
        <v>562</v>
      </c>
      <c r="AO77" s="1204"/>
      <c r="AP77" s="1204"/>
      <c r="AQ77" s="1204"/>
      <c r="AR77" s="1204"/>
      <c r="AS77" s="1204"/>
      <c r="AT77" s="1204"/>
      <c r="AU77" s="1204"/>
      <c r="AV77" s="1204"/>
      <c r="AW77" s="1204"/>
      <c r="AX77" s="1204"/>
      <c r="AY77" s="1204"/>
      <c r="AZ77" s="1204"/>
      <c r="BA77" s="1204"/>
      <c r="BB77" s="1203" t="s">
        <v>561</v>
      </c>
      <c r="BC77" s="1203"/>
      <c r="BD77" s="1203"/>
      <c r="BE77" s="1203"/>
      <c r="BF77" s="1203"/>
      <c r="BG77" s="1203"/>
      <c r="BH77" s="1203"/>
      <c r="BI77" s="1203"/>
      <c r="BJ77" s="1203"/>
      <c r="BK77" s="1203"/>
      <c r="BL77" s="1203"/>
      <c r="BM77" s="1203"/>
      <c r="BN77" s="1203"/>
      <c r="BO77" s="1203"/>
      <c r="BP77" s="1202">
        <v>20.399999999999999</v>
      </c>
      <c r="BQ77" s="1202"/>
      <c r="BR77" s="1202"/>
      <c r="BS77" s="1202"/>
      <c r="BT77" s="1202"/>
      <c r="BU77" s="1202"/>
      <c r="BV77" s="1202"/>
      <c r="BW77" s="1202"/>
      <c r="BX77" s="1202">
        <v>11.2</v>
      </c>
      <c r="BY77" s="1202"/>
      <c r="BZ77" s="1202"/>
      <c r="CA77" s="1202"/>
      <c r="CB77" s="1202"/>
      <c r="CC77" s="1202"/>
      <c r="CD77" s="1202"/>
      <c r="CE77" s="1202"/>
      <c r="CF77" s="1202">
        <v>4.5999999999999996</v>
      </c>
      <c r="CG77" s="1202"/>
      <c r="CH77" s="1202"/>
      <c r="CI77" s="1202"/>
      <c r="CJ77" s="1202"/>
      <c r="CK77" s="1202"/>
      <c r="CL77" s="1202"/>
      <c r="CM77" s="1202"/>
      <c r="CN77" s="1202">
        <v>4.2</v>
      </c>
      <c r="CO77" s="1202"/>
      <c r="CP77" s="1202"/>
      <c r="CQ77" s="1202"/>
      <c r="CR77" s="1202"/>
      <c r="CS77" s="1202"/>
      <c r="CT77" s="1202"/>
      <c r="CU77" s="1202"/>
      <c r="CV77" s="1202">
        <v>3.6</v>
      </c>
      <c r="CW77" s="1202"/>
      <c r="CX77" s="1202"/>
      <c r="CY77" s="1202"/>
      <c r="CZ77" s="1202"/>
      <c r="DA77" s="1202"/>
      <c r="DB77" s="1202"/>
      <c r="DC77" s="1202"/>
    </row>
    <row r="78" spans="2:107" ht="13.2" x14ac:dyDescent="0.2">
      <c r="B78" s="247"/>
      <c r="G78" s="1207"/>
      <c r="H78" s="1207"/>
      <c r="I78" s="1207"/>
      <c r="J78" s="1207"/>
      <c r="K78" s="1208"/>
      <c r="L78" s="1208"/>
      <c r="M78" s="1208"/>
      <c r="N78" s="1208"/>
      <c r="AN78" s="1204"/>
      <c r="AO78" s="1204"/>
      <c r="AP78" s="1204"/>
      <c r="AQ78" s="1204"/>
      <c r="AR78" s="1204"/>
      <c r="AS78" s="1204"/>
      <c r="AT78" s="1204"/>
      <c r="AU78" s="1204"/>
      <c r="AV78" s="1204"/>
      <c r="AW78" s="1204"/>
      <c r="AX78" s="1204"/>
      <c r="AY78" s="1204"/>
      <c r="AZ78" s="1204"/>
      <c r="BA78" s="1204"/>
      <c r="BB78" s="1203"/>
      <c r="BC78" s="1203"/>
      <c r="BD78" s="1203"/>
      <c r="BE78" s="1203"/>
      <c r="BF78" s="1203"/>
      <c r="BG78" s="1203"/>
      <c r="BH78" s="1203"/>
      <c r="BI78" s="1203"/>
      <c r="BJ78" s="1203"/>
      <c r="BK78" s="1203"/>
      <c r="BL78" s="1203"/>
      <c r="BM78" s="1203"/>
      <c r="BN78" s="1203"/>
      <c r="BO78" s="1203"/>
      <c r="BP78" s="1202"/>
      <c r="BQ78" s="1202"/>
      <c r="BR78" s="1202"/>
      <c r="BS78" s="1202"/>
      <c r="BT78" s="1202"/>
      <c r="BU78" s="1202"/>
      <c r="BV78" s="1202"/>
      <c r="BW78" s="1202"/>
      <c r="BX78" s="1202"/>
      <c r="BY78" s="1202"/>
      <c r="BZ78" s="1202"/>
      <c r="CA78" s="1202"/>
      <c r="CB78" s="1202"/>
      <c r="CC78" s="1202"/>
      <c r="CD78" s="1202"/>
      <c r="CE78" s="1202"/>
      <c r="CF78" s="1202"/>
      <c r="CG78" s="1202"/>
      <c r="CH78" s="1202"/>
      <c r="CI78" s="1202"/>
      <c r="CJ78" s="1202"/>
      <c r="CK78" s="1202"/>
      <c r="CL78" s="1202"/>
      <c r="CM78" s="1202"/>
      <c r="CN78" s="1202"/>
      <c r="CO78" s="1202"/>
      <c r="CP78" s="1202"/>
      <c r="CQ78" s="1202"/>
      <c r="CR78" s="1202"/>
      <c r="CS78" s="1202"/>
      <c r="CT78" s="1202"/>
      <c r="CU78" s="1202"/>
      <c r="CV78" s="1202"/>
      <c r="CW78" s="1202"/>
      <c r="CX78" s="1202"/>
      <c r="CY78" s="1202"/>
      <c r="CZ78" s="1202"/>
      <c r="DA78" s="1202"/>
      <c r="DB78" s="1202"/>
      <c r="DC78" s="1202"/>
    </row>
    <row r="79" spans="2:107" ht="13.2" x14ac:dyDescent="0.2">
      <c r="B79" s="247"/>
      <c r="G79" s="1207"/>
      <c r="H79" s="1207"/>
      <c r="I79" s="1206"/>
      <c r="J79" s="1206"/>
      <c r="K79" s="1205"/>
      <c r="L79" s="1205"/>
      <c r="M79" s="1205"/>
      <c r="N79" s="1205"/>
      <c r="AN79" s="1204"/>
      <c r="AO79" s="1204"/>
      <c r="AP79" s="1204"/>
      <c r="AQ79" s="1204"/>
      <c r="AR79" s="1204"/>
      <c r="AS79" s="1204"/>
      <c r="AT79" s="1204"/>
      <c r="AU79" s="1204"/>
      <c r="AV79" s="1204"/>
      <c r="AW79" s="1204"/>
      <c r="AX79" s="1204"/>
      <c r="AY79" s="1204"/>
      <c r="AZ79" s="1204"/>
      <c r="BA79" s="1204"/>
      <c r="BB79" s="1203" t="s">
        <v>560</v>
      </c>
      <c r="BC79" s="1203"/>
      <c r="BD79" s="1203"/>
      <c r="BE79" s="1203"/>
      <c r="BF79" s="1203"/>
      <c r="BG79" s="1203"/>
      <c r="BH79" s="1203"/>
      <c r="BI79" s="1203"/>
      <c r="BJ79" s="1203"/>
      <c r="BK79" s="1203"/>
      <c r="BL79" s="1203"/>
      <c r="BM79" s="1203"/>
      <c r="BN79" s="1203"/>
      <c r="BO79" s="1203"/>
      <c r="BP79" s="1202">
        <v>6.2</v>
      </c>
      <c r="BQ79" s="1202"/>
      <c r="BR79" s="1202"/>
      <c r="BS79" s="1202"/>
      <c r="BT79" s="1202"/>
      <c r="BU79" s="1202"/>
      <c r="BV79" s="1202"/>
      <c r="BW79" s="1202"/>
      <c r="BX79" s="1202">
        <v>5.7</v>
      </c>
      <c r="BY79" s="1202"/>
      <c r="BZ79" s="1202"/>
      <c r="CA79" s="1202"/>
      <c r="CB79" s="1202"/>
      <c r="CC79" s="1202"/>
      <c r="CD79" s="1202"/>
      <c r="CE79" s="1202"/>
      <c r="CF79" s="1202">
        <v>5.8</v>
      </c>
      <c r="CG79" s="1202"/>
      <c r="CH79" s="1202"/>
      <c r="CI79" s="1202"/>
      <c r="CJ79" s="1202"/>
      <c r="CK79" s="1202"/>
      <c r="CL79" s="1202"/>
      <c r="CM79" s="1202"/>
      <c r="CN79" s="1202">
        <v>5.8</v>
      </c>
      <c r="CO79" s="1202"/>
      <c r="CP79" s="1202"/>
      <c r="CQ79" s="1202"/>
      <c r="CR79" s="1202"/>
      <c r="CS79" s="1202"/>
      <c r="CT79" s="1202"/>
      <c r="CU79" s="1202"/>
      <c r="CV79" s="1202">
        <v>5.7</v>
      </c>
      <c r="CW79" s="1202"/>
      <c r="CX79" s="1202"/>
      <c r="CY79" s="1202"/>
      <c r="CZ79" s="1202"/>
      <c r="DA79" s="1202"/>
      <c r="DB79" s="1202"/>
      <c r="DC79" s="1202"/>
    </row>
    <row r="80" spans="2:107" ht="13.2" x14ac:dyDescent="0.2">
      <c r="B80" s="247"/>
      <c r="G80" s="1207"/>
      <c r="H80" s="1207"/>
      <c r="I80" s="1206"/>
      <c r="J80" s="1206"/>
      <c r="K80" s="1205"/>
      <c r="L80" s="1205"/>
      <c r="M80" s="1205"/>
      <c r="N80" s="1205"/>
      <c r="AN80" s="1204"/>
      <c r="AO80" s="1204"/>
      <c r="AP80" s="1204"/>
      <c r="AQ80" s="1204"/>
      <c r="AR80" s="1204"/>
      <c r="AS80" s="1204"/>
      <c r="AT80" s="1204"/>
      <c r="AU80" s="1204"/>
      <c r="AV80" s="1204"/>
      <c r="AW80" s="1204"/>
      <c r="AX80" s="1204"/>
      <c r="AY80" s="1204"/>
      <c r="AZ80" s="1204"/>
      <c r="BA80" s="1204"/>
      <c r="BB80" s="1203"/>
      <c r="BC80" s="1203"/>
      <c r="BD80" s="1203"/>
      <c r="BE80" s="1203"/>
      <c r="BF80" s="1203"/>
      <c r="BG80" s="1203"/>
      <c r="BH80" s="1203"/>
      <c r="BI80" s="1203"/>
      <c r="BJ80" s="1203"/>
      <c r="BK80" s="1203"/>
      <c r="BL80" s="1203"/>
      <c r="BM80" s="1203"/>
      <c r="BN80" s="1203"/>
      <c r="BO80" s="1203"/>
      <c r="BP80" s="1202"/>
      <c r="BQ80" s="1202"/>
      <c r="BR80" s="1202"/>
      <c r="BS80" s="1202"/>
      <c r="BT80" s="1202"/>
      <c r="BU80" s="1202"/>
      <c r="BV80" s="1202"/>
      <c r="BW80" s="1202"/>
      <c r="BX80" s="1202"/>
      <c r="BY80" s="1202"/>
      <c r="BZ80" s="1202"/>
      <c r="CA80" s="1202"/>
      <c r="CB80" s="1202"/>
      <c r="CC80" s="1202"/>
      <c r="CD80" s="1202"/>
      <c r="CE80" s="1202"/>
      <c r="CF80" s="1202"/>
      <c r="CG80" s="1202"/>
      <c r="CH80" s="1202"/>
      <c r="CI80" s="1202"/>
      <c r="CJ80" s="1202"/>
      <c r="CK80" s="1202"/>
      <c r="CL80" s="1202"/>
      <c r="CM80" s="1202"/>
      <c r="CN80" s="1202"/>
      <c r="CO80" s="1202"/>
      <c r="CP80" s="1202"/>
      <c r="CQ80" s="1202"/>
      <c r="CR80" s="1202"/>
      <c r="CS80" s="1202"/>
      <c r="CT80" s="1202"/>
      <c r="CU80" s="1202"/>
      <c r="CV80" s="1202"/>
      <c r="CW80" s="1202"/>
      <c r="CX80" s="1202"/>
      <c r="CY80" s="1202"/>
      <c r="CZ80" s="1202"/>
      <c r="DA80" s="1202"/>
      <c r="DB80" s="1202"/>
      <c r="DC80" s="1202"/>
    </row>
    <row r="81" spans="2:109" ht="13.2" x14ac:dyDescent="0.2">
      <c r="B81" s="247"/>
    </row>
    <row r="82" spans="2:109" ht="16.2" x14ac:dyDescent="0.2">
      <c r="B82" s="247"/>
      <c r="K82" s="1201"/>
      <c r="L82" s="1201"/>
      <c r="M82" s="1201"/>
      <c r="N82" s="1201"/>
      <c r="AQ82" s="1201"/>
      <c r="AR82" s="1201"/>
      <c r="AS82" s="1201"/>
      <c r="AT82" s="1201"/>
      <c r="BC82" s="1201"/>
      <c r="BD82" s="1201"/>
      <c r="BE82" s="1201"/>
      <c r="BF82" s="1201"/>
      <c r="BO82" s="1201"/>
      <c r="BP82" s="1201"/>
      <c r="BQ82" s="1201"/>
      <c r="BR82" s="1201"/>
      <c r="CA82" s="1201"/>
      <c r="CB82" s="1201"/>
      <c r="CC82" s="1201"/>
      <c r="CD82" s="1201"/>
      <c r="CM82" s="1201"/>
      <c r="CN82" s="1201"/>
      <c r="CO82" s="1201"/>
      <c r="CP82" s="1201"/>
      <c r="CY82" s="1201"/>
      <c r="CZ82" s="1201"/>
      <c r="DA82" s="1201"/>
      <c r="DB82" s="1201"/>
      <c r="DC82" s="120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a3sPGaSmUR0SDSwL6+zNcxLP588sUQ3kico4dWTJf4kGa7okPSLPwp46KYOFa/+8u4Y1DFA2XaR5h9IrlZRQgQ==" saltValue="5n2zAFmcT5bWdqLVKHizYQ=="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48D29-CAA9-40CA-B45F-042CA784294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Ixw7WWMpod7xI81KbxkAEIxEb5KAZPYsFU/RDelmfYWsUUg1QCCQkNrN/ZmucwgmfzQYr6sn7nTY4ERs8FRPIw==" saltValue="vBVICfwfkQGu6SKRmNSdV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52DA6-8898-4168-8F6B-24DE99C31F8A}">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RLs4OYj/vifoLlZ+F7JuN3MbUrwNxwfHGHQCNvVIL2ozHGO+EZTpkgIw2Ah2iCKT6YYyrryufBIftHmWjqLA/A==" saltValue="jv3zOj8DKfnEGAD6Q+7w6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topLeftCell="A34"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28942</v>
      </c>
      <c r="E3" s="142"/>
      <c r="F3" s="143">
        <v>45483</v>
      </c>
      <c r="G3" s="144"/>
      <c r="H3" s="145"/>
    </row>
    <row r="4" spans="1:8" x14ac:dyDescent="0.2">
      <c r="A4" s="146"/>
      <c r="B4" s="147"/>
      <c r="C4" s="148"/>
      <c r="D4" s="149">
        <v>20392</v>
      </c>
      <c r="E4" s="150"/>
      <c r="F4" s="151">
        <v>24241</v>
      </c>
      <c r="G4" s="152"/>
      <c r="H4" s="153"/>
    </row>
    <row r="5" spans="1:8" x14ac:dyDescent="0.2">
      <c r="A5" s="134" t="s">
        <v>519</v>
      </c>
      <c r="B5" s="139"/>
      <c r="C5" s="140"/>
      <c r="D5" s="141">
        <v>72241</v>
      </c>
      <c r="E5" s="142"/>
      <c r="F5" s="143">
        <v>45945</v>
      </c>
      <c r="G5" s="144"/>
      <c r="H5" s="145"/>
    </row>
    <row r="6" spans="1:8" x14ac:dyDescent="0.2">
      <c r="A6" s="146"/>
      <c r="B6" s="147"/>
      <c r="C6" s="148"/>
      <c r="D6" s="149">
        <v>56528</v>
      </c>
      <c r="E6" s="150"/>
      <c r="F6" s="151">
        <v>25180</v>
      </c>
      <c r="G6" s="152"/>
      <c r="H6" s="153"/>
    </row>
    <row r="7" spans="1:8" x14ac:dyDescent="0.2">
      <c r="A7" s="134" t="s">
        <v>520</v>
      </c>
      <c r="B7" s="139"/>
      <c r="C7" s="140"/>
      <c r="D7" s="141">
        <v>50035</v>
      </c>
      <c r="E7" s="142"/>
      <c r="F7" s="143">
        <v>44475</v>
      </c>
      <c r="G7" s="144"/>
      <c r="H7" s="145"/>
    </row>
    <row r="8" spans="1:8" x14ac:dyDescent="0.2">
      <c r="A8" s="146"/>
      <c r="B8" s="147"/>
      <c r="C8" s="148"/>
      <c r="D8" s="149">
        <v>36581</v>
      </c>
      <c r="E8" s="150"/>
      <c r="F8" s="151">
        <v>24780</v>
      </c>
      <c r="G8" s="152"/>
      <c r="H8" s="153"/>
    </row>
    <row r="9" spans="1:8" x14ac:dyDescent="0.2">
      <c r="A9" s="134" t="s">
        <v>521</v>
      </c>
      <c r="B9" s="139"/>
      <c r="C9" s="140"/>
      <c r="D9" s="141">
        <v>32907</v>
      </c>
      <c r="E9" s="142"/>
      <c r="F9" s="143">
        <v>45982</v>
      </c>
      <c r="G9" s="144"/>
      <c r="H9" s="145"/>
    </row>
    <row r="10" spans="1:8" x14ac:dyDescent="0.2">
      <c r="A10" s="146"/>
      <c r="B10" s="147"/>
      <c r="C10" s="148"/>
      <c r="D10" s="149">
        <v>23529</v>
      </c>
      <c r="E10" s="150"/>
      <c r="F10" s="151">
        <v>25583</v>
      </c>
      <c r="G10" s="152"/>
      <c r="H10" s="153"/>
    </row>
    <row r="11" spans="1:8" x14ac:dyDescent="0.2">
      <c r="A11" s="134" t="s">
        <v>522</v>
      </c>
      <c r="B11" s="139"/>
      <c r="C11" s="140"/>
      <c r="D11" s="141">
        <v>22445</v>
      </c>
      <c r="E11" s="142"/>
      <c r="F11" s="143">
        <v>50538</v>
      </c>
      <c r="G11" s="144"/>
      <c r="H11" s="145"/>
    </row>
    <row r="12" spans="1:8" x14ac:dyDescent="0.2">
      <c r="A12" s="146"/>
      <c r="B12" s="147"/>
      <c r="C12" s="154"/>
      <c r="D12" s="149">
        <v>13279</v>
      </c>
      <c r="E12" s="150"/>
      <c r="F12" s="151">
        <v>29053</v>
      </c>
      <c r="G12" s="152"/>
      <c r="H12" s="153"/>
    </row>
    <row r="13" spans="1:8" x14ac:dyDescent="0.2">
      <c r="A13" s="134"/>
      <c r="B13" s="139"/>
      <c r="C13" s="140"/>
      <c r="D13" s="141">
        <v>41314</v>
      </c>
      <c r="E13" s="142"/>
      <c r="F13" s="143">
        <v>46485</v>
      </c>
      <c r="G13" s="155"/>
      <c r="H13" s="145"/>
    </row>
    <row r="14" spans="1:8" x14ac:dyDescent="0.2">
      <c r="A14" s="146"/>
      <c r="B14" s="147"/>
      <c r="C14" s="148"/>
      <c r="D14" s="149">
        <v>30062</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0.5</v>
      </c>
      <c r="C19" s="156">
        <f>ROUND(VALUE(SUBSTITUTE(実質収支比率等に係る経年分析!G$48,"▲","-")),2)</f>
        <v>0.8</v>
      </c>
      <c r="D19" s="156">
        <f>ROUND(VALUE(SUBSTITUTE(実質収支比率等に係る経年分析!H$48,"▲","-")),2)</f>
        <v>2.4300000000000002</v>
      </c>
      <c r="E19" s="156">
        <f>ROUND(VALUE(SUBSTITUTE(実質収支比率等に係る経年分析!I$48,"▲","-")),2)</f>
        <v>1.25</v>
      </c>
      <c r="F19" s="156">
        <f>ROUND(VALUE(SUBSTITUTE(実質収支比率等に係る経年分析!J$48,"▲","-")),2)</f>
        <v>0.06</v>
      </c>
    </row>
    <row r="20" spans="1:11" x14ac:dyDescent="0.2">
      <c r="A20" s="156" t="s">
        <v>53</v>
      </c>
      <c r="B20" s="156">
        <f>ROUND(VALUE(SUBSTITUTE(実質収支比率等に係る経年分析!F$47,"▲","-")),2)</f>
        <v>15.71</v>
      </c>
      <c r="C20" s="156">
        <f>ROUND(VALUE(SUBSTITUTE(実質収支比率等に係る経年分析!G$47,"▲","-")),2)</f>
        <v>20.29</v>
      </c>
      <c r="D20" s="156">
        <f>ROUND(VALUE(SUBSTITUTE(実質収支比率等に係る経年分析!H$47,"▲","-")),2)</f>
        <v>21.31</v>
      </c>
      <c r="E20" s="156">
        <f>ROUND(VALUE(SUBSTITUTE(実質収支比率等に係る経年分析!I$47,"▲","-")),2)</f>
        <v>22.1</v>
      </c>
      <c r="F20" s="156">
        <f>ROUND(VALUE(SUBSTITUTE(実質収支比率等に係る経年分析!J$47,"▲","-")),2)</f>
        <v>22.22</v>
      </c>
    </row>
    <row r="21" spans="1:11" x14ac:dyDescent="0.2">
      <c r="A21" s="156" t="s">
        <v>54</v>
      </c>
      <c r="B21" s="156">
        <f>IF(ISNUMBER(VALUE(SUBSTITUTE(実質収支比率等に係る経年分析!F$49,"▲","-"))),ROUND(VALUE(SUBSTITUTE(実質収支比率等に係る経年分析!F$49,"▲","-")),2),NA())</f>
        <v>2.09</v>
      </c>
      <c r="C21" s="156">
        <f>IF(ISNUMBER(VALUE(SUBSTITUTE(実質収支比率等に係る経年分析!G$49,"▲","-"))),ROUND(VALUE(SUBSTITUTE(実質収支比率等に係る経年分析!G$49,"▲","-")),2),NA())</f>
        <v>5.71</v>
      </c>
      <c r="D21" s="156">
        <f>IF(ISNUMBER(VALUE(SUBSTITUTE(実質収支比率等に係る経年分析!H$49,"▲","-"))),ROUND(VALUE(SUBSTITUTE(実質収支比率等に係る経年分析!H$49,"▲","-")),2),NA())</f>
        <v>2.17</v>
      </c>
      <c r="E21" s="156">
        <f>IF(ISNUMBER(VALUE(SUBSTITUTE(実質収支比率等に係る経年分析!I$49,"▲","-"))),ROUND(VALUE(SUBSTITUTE(実質収支比率等に係る経年分析!I$49,"▲","-")),2),NA())</f>
        <v>0.06</v>
      </c>
      <c r="F21" s="156">
        <f>IF(ISNUMBER(VALUE(SUBSTITUTE(実質収支比率等に係る経年分析!J$49,"▲","-"))),ROUND(VALUE(SUBSTITUTE(実質収支比率等に係る経年分析!J$49,"▲","-")),2),NA())</f>
        <v>-0.54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一般会計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0.79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2.4300000000000002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1.25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2">
      <c r="A31" s="157" t="str">
        <f>IF(連結実質赤字比率に係る赤字・黒字の構成分析!C$39="",NA(),連結実質赤字比率に係る赤字・黒字の構成分析!C$39)</f>
        <v>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1.29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1.1200000000000001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0.21</v>
      </c>
    </row>
    <row r="32" spans="1:11" x14ac:dyDescent="0.2">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0.31</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0.14000000000000001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0.28000000000000003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0.56999999999999995</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2.59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1.55</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14.53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13.43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13.67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13.23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12.47</v>
      </c>
    </row>
    <row r="36" spans="1:16" x14ac:dyDescent="0.2">
      <c r="A36" s="157" t="str">
        <f>IF(連結実質赤字比率に係る赤字・黒字の構成分析!C$34="",NA(),連結実質赤字比率に係る赤字・黒字の構成分析!C$34)</f>
        <v>病院事業会計</v>
      </c>
      <c r="B36" s="157">
        <f>IF(ROUND(VALUE(SUBSTITUTE(連結実質赤字比率に係る赤字・黒字の構成分析!F$34,"▲", "-")), 2) &lt; 0, ABS(ROUND(VALUE(SUBSTITUTE(連結実質赤字比率に係る赤字・黒字の構成分析!F$34,"▲", "-")), 2)), NA())</f>
        <v>0.32</v>
      </c>
      <c r="C36" s="157" t="e">
        <f>IF(ROUND(VALUE(SUBSTITUTE(連結実質赤字比率に係る赤字・黒字の構成分析!F$34,"▲", "-")), 2) &gt;= 0, ABS(ROUND(VALUE(SUBSTITUTE(連結実質赤字比率に係る赤字・黒字の構成分析!F$34,"▲", "-")), 2)), NA())</f>
        <v>#N/A</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3.54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4.45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1.78</v>
      </c>
      <c r="J36" s="157">
        <f>IF(ROUND(VALUE(SUBSTITUTE(連結実質赤字比率に係る赤字・黒字の構成分析!J$34,"▲", "-")), 2) &lt; 0, ABS(ROUND(VALUE(SUBSTITUTE(連結実質赤字比率に係る赤字・黒字の構成分析!J$34,"▲", "-")), 2)), NA())</f>
        <v>0.1</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3236</v>
      </c>
      <c r="E42" s="158"/>
      <c r="F42" s="158"/>
      <c r="G42" s="158">
        <f>'実質公債費比率（分子）の構造'!L$52</f>
        <v>7173</v>
      </c>
      <c r="H42" s="158"/>
      <c r="I42" s="158"/>
      <c r="J42" s="158">
        <f>'実質公債費比率（分子）の構造'!M$52</f>
        <v>3795</v>
      </c>
      <c r="K42" s="158"/>
      <c r="L42" s="158"/>
      <c r="M42" s="158">
        <f>'実質公債費比率（分子）の構造'!N$52</f>
        <v>3159</v>
      </c>
      <c r="N42" s="158"/>
      <c r="O42" s="158"/>
      <c r="P42" s="158">
        <f>'実質公債費比率（分子）の構造'!O$52</f>
        <v>3178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83</v>
      </c>
      <c r="C44" s="158"/>
      <c r="D44" s="158"/>
      <c r="E44" s="158">
        <f>'実質公債費比率（分子）の構造'!L$50</f>
        <v>4097</v>
      </c>
      <c r="F44" s="158"/>
      <c r="G44" s="158"/>
      <c r="H44" s="158">
        <f>'実質公債費比率（分子）の構造'!M$50</f>
        <v>893</v>
      </c>
      <c r="I44" s="158"/>
      <c r="J44" s="158"/>
      <c r="K44" s="158">
        <f>'実質公債費比率（分子）の構造'!N$50</f>
        <v>107</v>
      </c>
      <c r="L44" s="158"/>
      <c r="M44" s="158"/>
      <c r="N44" s="158">
        <f>'実質公債費比率（分子）の構造'!O$50</f>
        <v>107</v>
      </c>
      <c r="O44" s="158"/>
      <c r="P44" s="158"/>
    </row>
    <row r="45" spans="1:16" x14ac:dyDescent="0.2">
      <c r="A45" s="158" t="s">
        <v>63</v>
      </c>
      <c r="B45" s="158">
        <f>'実質公債費比率（分子）の構造'!K$49</f>
        <v>240</v>
      </c>
      <c r="C45" s="158"/>
      <c r="D45" s="158"/>
      <c r="E45" s="158">
        <f>'実質公債費比率（分子）の構造'!L$49</f>
        <v>139</v>
      </c>
      <c r="F45" s="158"/>
      <c r="G45" s="158"/>
      <c r="H45" s="158">
        <f>'実質公債費比率（分子）の構造'!M$49</f>
        <v>40</v>
      </c>
      <c r="I45" s="158"/>
      <c r="J45" s="158"/>
      <c r="K45" s="158">
        <f>'実質公債費比率（分子）の構造'!N$49</f>
        <v>69</v>
      </c>
      <c r="L45" s="158"/>
      <c r="M45" s="158"/>
      <c r="N45" s="158">
        <f>'実質公債費比率（分子）の構造'!O$49</f>
        <v>103</v>
      </c>
      <c r="O45" s="158"/>
      <c r="P45" s="158"/>
    </row>
    <row r="46" spans="1:16" x14ac:dyDescent="0.2">
      <c r="A46" s="158" t="s">
        <v>64</v>
      </c>
      <c r="B46" s="158">
        <f>'実質公債費比率（分子）の構造'!K$48</f>
        <v>1192</v>
      </c>
      <c r="C46" s="158"/>
      <c r="D46" s="158"/>
      <c r="E46" s="158">
        <f>'実質公債費比率（分子）の構造'!L$48</f>
        <v>1172</v>
      </c>
      <c r="F46" s="158"/>
      <c r="G46" s="158"/>
      <c r="H46" s="158">
        <f>'実質公債費比率（分子）の構造'!M$48</f>
        <v>1189</v>
      </c>
      <c r="I46" s="158"/>
      <c r="J46" s="158"/>
      <c r="K46" s="158">
        <f>'実質公債費比率（分子）の構造'!N$48</f>
        <v>1254</v>
      </c>
      <c r="L46" s="158"/>
      <c r="M46" s="158"/>
      <c r="N46" s="158">
        <f>'実質公債費比率（分子）の構造'!O$48</f>
        <v>1239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2466</v>
      </c>
      <c r="C49" s="158"/>
      <c r="D49" s="158"/>
      <c r="E49" s="158">
        <f>'実質公債費比率（分子）の構造'!L$45</f>
        <v>2491</v>
      </c>
      <c r="F49" s="158"/>
      <c r="G49" s="158"/>
      <c r="H49" s="158">
        <f>'実質公債費比率（分子）の構造'!M$45</f>
        <v>2573</v>
      </c>
      <c r="I49" s="158"/>
      <c r="J49" s="158"/>
      <c r="K49" s="158">
        <f>'実質公債費比率（分子）の構造'!N$45</f>
        <v>2665</v>
      </c>
      <c r="L49" s="158"/>
      <c r="M49" s="158"/>
      <c r="N49" s="158">
        <f>'実質公債費比率（分子）の構造'!O$45</f>
        <v>2820</v>
      </c>
      <c r="O49" s="158"/>
      <c r="P49" s="158"/>
    </row>
    <row r="50" spans="1:16" x14ac:dyDescent="0.2">
      <c r="A50" s="158" t="s">
        <v>67</v>
      </c>
      <c r="B50" s="158" t="e">
        <f>NA()</f>
        <v>#N/A</v>
      </c>
      <c r="C50" s="158">
        <f>IF(ISNUMBER('実質公債費比率（分子）の構造'!K$53),'実質公債費比率（分子）の構造'!K$53,NA())</f>
        <v>745</v>
      </c>
      <c r="D50" s="158" t="e">
        <f>NA()</f>
        <v>#N/A</v>
      </c>
      <c r="E50" s="158" t="e">
        <f>NA()</f>
        <v>#N/A</v>
      </c>
      <c r="F50" s="158">
        <f>IF(ISNUMBER('実質公債費比率（分子）の構造'!L$53),'実質公債費比率（分子）の構造'!L$53,NA())</f>
        <v>726</v>
      </c>
      <c r="G50" s="158" t="e">
        <f>NA()</f>
        <v>#N/A</v>
      </c>
      <c r="H50" s="158" t="e">
        <f>NA()</f>
        <v>#N/A</v>
      </c>
      <c r="I50" s="158">
        <f>IF(ISNUMBER('実質公債費比率（分子）の構造'!M$53),'実質公債費比率（分子）の構造'!M$53,NA())</f>
        <v>900</v>
      </c>
      <c r="J50" s="158" t="e">
        <f>NA()</f>
        <v>#N/A</v>
      </c>
      <c r="K50" s="158" t="e">
        <f>NA()</f>
        <v>#N/A</v>
      </c>
      <c r="L50" s="158">
        <f>IF(ISNUMBER('実質公債費比率（分子）の構造'!N$53),'実質公債費比率（分子）の構造'!N$53,NA())</f>
        <v>936</v>
      </c>
      <c r="M50" s="158" t="e">
        <f>NA()</f>
        <v>#N/A</v>
      </c>
      <c r="N50" s="158" t="e">
        <f>NA()</f>
        <v>#N/A</v>
      </c>
      <c r="O50" s="158">
        <f>IF(ISNUMBER('実質公債費比率（分子）の構造'!O$53),'実質公債費比率（分子）の構造'!O$53,NA())</f>
        <v>1091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31203</v>
      </c>
      <c r="E56" s="157"/>
      <c r="F56" s="157"/>
      <c r="G56" s="157">
        <f>'将来負担比率（分子）の構造'!J$52</f>
        <v>32223</v>
      </c>
      <c r="H56" s="157"/>
      <c r="I56" s="157"/>
      <c r="J56" s="157">
        <f>'将来負担比率（分子）の構造'!K$52</f>
        <v>31980</v>
      </c>
      <c r="K56" s="157"/>
      <c r="L56" s="157"/>
      <c r="M56" s="157">
        <f>'将来負担比率（分子）の構造'!L$52</f>
        <v>30905</v>
      </c>
      <c r="N56" s="157"/>
      <c r="O56" s="157"/>
      <c r="P56" s="157">
        <f>'将来負担比率（分子）の構造'!M$52</f>
        <v>29389</v>
      </c>
    </row>
    <row r="57" spans="1:16" x14ac:dyDescent="0.2">
      <c r="A57" s="157" t="s">
        <v>42</v>
      </c>
      <c r="B57" s="157"/>
      <c r="C57" s="157"/>
      <c r="D57" s="157">
        <f>'将来負担比率（分子）の構造'!I$51</f>
        <v>7576</v>
      </c>
      <c r="E57" s="157"/>
      <c r="F57" s="157"/>
      <c r="G57" s="157">
        <f>'将来負担比率（分子）の構造'!J$51</f>
        <v>8358</v>
      </c>
      <c r="H57" s="157"/>
      <c r="I57" s="157"/>
      <c r="J57" s="157">
        <f>'将来負担比率（分子）の構造'!K$51</f>
        <v>9177</v>
      </c>
      <c r="K57" s="157"/>
      <c r="L57" s="157"/>
      <c r="M57" s="157">
        <f>'将来負担比率（分子）の構造'!L$51</f>
        <v>9847</v>
      </c>
      <c r="N57" s="157"/>
      <c r="O57" s="157"/>
      <c r="P57" s="157">
        <f>'将来負担比率（分子）の構造'!M$51</f>
        <v>10233</v>
      </c>
    </row>
    <row r="58" spans="1:16" x14ac:dyDescent="0.2">
      <c r="A58" s="157" t="s">
        <v>41</v>
      </c>
      <c r="B58" s="157"/>
      <c r="C58" s="157"/>
      <c r="D58" s="157">
        <f>'将来負担比率（分子）の構造'!I$50</f>
        <v>7352</v>
      </c>
      <c r="E58" s="157"/>
      <c r="F58" s="157"/>
      <c r="G58" s="157">
        <f>'将来負担比率（分子）の構造'!J$50</f>
        <v>9891</v>
      </c>
      <c r="H58" s="157"/>
      <c r="I58" s="157"/>
      <c r="J58" s="157">
        <f>'将来負担比率（分子）の構造'!K$50</f>
        <v>9940</v>
      </c>
      <c r="K58" s="157"/>
      <c r="L58" s="157"/>
      <c r="M58" s="157">
        <f>'将来負担比率（分子）の構造'!L$50</f>
        <v>10151</v>
      </c>
      <c r="N58" s="157"/>
      <c r="O58" s="157"/>
      <c r="P58" s="157">
        <f>'将来負担比率（分子）の構造'!M$50</f>
        <v>10339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0</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f>'将来負担比率（分子）の構造'!M$46</f>
        <v>0</v>
      </c>
      <c r="O61" s="157"/>
      <c r="P61" s="157"/>
    </row>
    <row r="62" spans="1:16" x14ac:dyDescent="0.2">
      <c r="A62" s="157" t="s">
        <v>35</v>
      </c>
      <c r="B62" s="157">
        <f>'将来負担比率（分子）の構造'!I$45</f>
        <v>4105</v>
      </c>
      <c r="C62" s="157"/>
      <c r="D62" s="157"/>
      <c r="E62" s="157">
        <f>'将来負担比率（分子）の構造'!J$45</f>
        <v>4074</v>
      </c>
      <c r="F62" s="157"/>
      <c r="G62" s="157"/>
      <c r="H62" s="157">
        <f>'将来負担比率（分子）の構造'!K$45</f>
        <v>4156</v>
      </c>
      <c r="I62" s="157"/>
      <c r="J62" s="157"/>
      <c r="K62" s="157">
        <f>'将来負担比率（分子）の構造'!L$45</f>
        <v>4208</v>
      </c>
      <c r="L62" s="157"/>
      <c r="M62" s="157"/>
      <c r="N62" s="157">
        <f>'将来負担比率（分子）の構造'!M$45</f>
        <v>4336</v>
      </c>
      <c r="O62" s="157"/>
      <c r="P62" s="157"/>
    </row>
    <row r="63" spans="1:16" x14ac:dyDescent="0.2">
      <c r="A63" s="157" t="s">
        <v>34</v>
      </c>
      <c r="B63" s="157">
        <f>'将来負担比率（分子）の構造'!I$44</f>
        <v>991</v>
      </c>
      <c r="C63" s="157"/>
      <c r="D63" s="157"/>
      <c r="E63" s="157">
        <f>'将来負担比率（分子）の構造'!J$44</f>
        <v>1075</v>
      </c>
      <c r="F63" s="157"/>
      <c r="G63" s="157"/>
      <c r="H63" s="157">
        <f>'将来負担比率（分子）の構造'!K$44</f>
        <v>1442</v>
      </c>
      <c r="I63" s="157"/>
      <c r="J63" s="157"/>
      <c r="K63" s="157">
        <f>'将来負担比率（分子）の構造'!L$44</f>
        <v>1699</v>
      </c>
      <c r="L63" s="157"/>
      <c r="M63" s="157"/>
      <c r="N63" s="157">
        <f>'将来負担比率（分子）の構造'!M$44</f>
        <v>1683</v>
      </c>
      <c r="O63" s="157"/>
      <c r="P63" s="157"/>
    </row>
    <row r="64" spans="1:16" x14ac:dyDescent="0.2">
      <c r="A64" s="157" t="s">
        <v>33</v>
      </c>
      <c r="B64" s="157">
        <f>'将来負担比率（分子）の構造'!I$43</f>
        <v>15868</v>
      </c>
      <c r="C64" s="157"/>
      <c r="D64" s="157"/>
      <c r="E64" s="157">
        <f>'将来負担比率（分子）の構造'!J$43</f>
        <v>15186</v>
      </c>
      <c r="F64" s="157"/>
      <c r="G64" s="157"/>
      <c r="H64" s="157">
        <f>'将来負担比率（分子）の構造'!K$43</f>
        <v>14115</v>
      </c>
      <c r="I64" s="157"/>
      <c r="J64" s="157"/>
      <c r="K64" s="157">
        <f>'将来負担比率（分子）の構造'!L$43</f>
        <v>14036</v>
      </c>
      <c r="L64" s="157"/>
      <c r="M64" s="157"/>
      <c r="N64" s="157">
        <f>'将来負担比率（分子）の構造'!M$43</f>
        <v>14032</v>
      </c>
      <c r="O64" s="157"/>
      <c r="P64" s="157"/>
    </row>
    <row r="65" spans="1:16" x14ac:dyDescent="0.2">
      <c r="A65" s="157" t="s">
        <v>32</v>
      </c>
      <c r="B65" s="157">
        <f>'将来負担比率（分子）の構造'!I$42</f>
        <v>151</v>
      </c>
      <c r="C65" s="157"/>
      <c r="D65" s="157"/>
      <c r="E65" s="157">
        <f>'将来負担比率（分子）の構造'!J$42</f>
        <v>76</v>
      </c>
      <c r="F65" s="157"/>
      <c r="G65" s="157"/>
      <c r="H65" s="157">
        <f>'将来負担比率（分子）の構造'!K$42</f>
        <v>2168</v>
      </c>
      <c r="I65" s="157"/>
      <c r="J65" s="157"/>
      <c r="K65" s="157">
        <f>'将来負担比率（分子）の構造'!L$42</f>
        <v>2061</v>
      </c>
      <c r="L65" s="157"/>
      <c r="M65" s="157"/>
      <c r="N65" s="157">
        <f>'将来負担比率（分子）の構造'!M$42</f>
        <v>1954</v>
      </c>
      <c r="O65" s="157"/>
      <c r="P65" s="157"/>
    </row>
    <row r="66" spans="1:16" x14ac:dyDescent="0.2">
      <c r="A66" s="157" t="s">
        <v>31</v>
      </c>
      <c r="B66" s="157">
        <f>'将来負担比率（分子）の構造'!I$41</f>
        <v>28502</v>
      </c>
      <c r="C66" s="157"/>
      <c r="D66" s="157"/>
      <c r="E66" s="157">
        <f>'将来負担比率（分子）の構造'!J$41</f>
        <v>31785</v>
      </c>
      <c r="F66" s="157"/>
      <c r="G66" s="157"/>
      <c r="H66" s="157">
        <f>'将来負担比率（分子）の構造'!K$41</f>
        <v>32339</v>
      </c>
      <c r="I66" s="157"/>
      <c r="J66" s="157"/>
      <c r="K66" s="157">
        <f>'将来負担比率（分子）の構造'!L$41</f>
        <v>31732</v>
      </c>
      <c r="L66" s="157"/>
      <c r="M66" s="157"/>
      <c r="N66" s="157">
        <f>'将来負担比率（分子）の構造'!M$41</f>
        <v>30070</v>
      </c>
      <c r="O66" s="157"/>
      <c r="P66" s="157"/>
    </row>
    <row r="67" spans="1:16" x14ac:dyDescent="0.2">
      <c r="A67" s="157" t="s">
        <v>71</v>
      </c>
      <c r="B67" s="157" t="e">
        <f>NA()</f>
        <v>#N/A</v>
      </c>
      <c r="C67" s="157">
        <f>IF(ISNUMBER('将来負担比率（分子）の構造'!I$53), IF('将来負担比率（分子）の構造'!I$53 &lt; 0, 0, '将来負担比率（分子）の構造'!I$53), NA())</f>
        <v>3486</v>
      </c>
      <c r="D67" s="157" t="e">
        <f>NA()</f>
        <v>#N/A</v>
      </c>
      <c r="E67" s="157" t="e">
        <f>NA()</f>
        <v>#N/A</v>
      </c>
      <c r="F67" s="157">
        <f>IF(ISNUMBER('将来負担比率（分子）の構造'!J$53), IF('将来負担比率（分子）の構造'!J$53 &lt; 0, 0, '将来負担比率（分子）の構造'!J$53), NA())</f>
        <v>1725</v>
      </c>
      <c r="G67" s="157" t="e">
        <f>NA()</f>
        <v>#N/A</v>
      </c>
      <c r="H67" s="157" t="e">
        <f>NA()</f>
        <v>#N/A</v>
      </c>
      <c r="I67" s="157">
        <f>IF(ISNUMBER('将来負担比率（分子）の構造'!K$53), IF('将来負担比率（分子）の構造'!K$53 &lt; 0, 0, '将来負担比率（分子）の構造'!K$53), NA())</f>
        <v>3122</v>
      </c>
      <c r="J67" s="157" t="e">
        <f>NA()</f>
        <v>#N/A</v>
      </c>
      <c r="K67" s="157" t="e">
        <f>NA()</f>
        <v>#N/A</v>
      </c>
      <c r="L67" s="157">
        <f>IF(ISNUMBER('将来負担比率（分子）の構造'!L$53), IF('将来負担比率（分子）の構造'!L$53 &lt; 0, 0, '将来負担比率（分子）の構造'!L$53), NA())</f>
        <v>2833</v>
      </c>
      <c r="M67" s="157" t="e">
        <f>NA()</f>
        <v>#N/A</v>
      </c>
      <c r="N67" s="157" t="e">
        <f>NA()</f>
        <v>#N/A</v>
      </c>
      <c r="O67" s="157">
        <f>IF(ISNUMBER('将来負担比率（分子）の構造'!M$53), IF('将来負担比率（分子）の構造'!M$53 &lt; 0, 0, '将来負担比率（分子）の構造'!M$53), NA())</f>
        <v>2115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4044</v>
      </c>
      <c r="C72" s="161">
        <f>基金残高に係る経年分析!G55</f>
        <v>4275</v>
      </c>
      <c r="D72" s="161">
        <f>基金残高に係る経年分析!H55</f>
        <v>4399</v>
      </c>
    </row>
    <row r="73" spans="1:16" x14ac:dyDescent="0.2">
      <c r="A73" s="160" t="s">
        <v>74</v>
      </c>
      <c r="B73" s="161">
        <f>基金残高に係る経年分析!F56</f>
        <v>189</v>
      </c>
      <c r="C73" s="161">
        <f>基金残高に係る経年分析!G56</f>
        <v>189</v>
      </c>
      <c r="D73" s="161">
        <f>基金残高に係る経年分析!H56</f>
        <v>320</v>
      </c>
    </row>
    <row r="74" spans="1:16" x14ac:dyDescent="0.2">
      <c r="A74" s="160" t="s">
        <v>75</v>
      </c>
      <c r="B74" s="161">
        <f>基金残高に係る経年分析!F57</f>
        <v>4240</v>
      </c>
      <c r="C74" s="161">
        <f>基金残高に係る経年分析!G57</f>
        <v>4244</v>
      </c>
      <c r="D74" s="161">
        <f>基金残高に係る経年分析!H57</f>
        <v>4261</v>
      </c>
    </row>
  </sheetData>
  <sheetProtection algorithmName="SHA-512" hashValue="3u4Cl+Bf4gHjc745jBoUga1qzIqdmbtYLk6ixM/JxPuIFteHtcPPCv59q/aeuWPltFAxny8cKFFq175BpKhIhA==" saltValue="zpRW0UlHwGP4IMkmg394F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椎原　知春</cp:lastModifiedBy>
  <cp:lastPrinted>2026-03-11T01:53:23Z</cp:lastPrinted>
  <dcterms:created xsi:type="dcterms:W3CDTF">2026-02-23T07:37:36Z</dcterms:created>
  <dcterms:modified xsi:type="dcterms:W3CDTF">2026-09-24T05:19:13Z</dcterms:modified>
  <cp:category/>
</cp:coreProperties>
</file>