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06A4A091-60B7-416A-9183-D732D5DA6830}"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E39" i="10"/>
  <c r="AM39" i="10"/>
  <c r="U39" i="10"/>
  <c r="BE38" i="10"/>
  <c r="AM38" i="10"/>
  <c r="U38" i="10"/>
  <c r="BE37" i="10"/>
  <c r="AM37" i="10"/>
  <c r="U37" i="10"/>
  <c r="BE36" i="10"/>
  <c r="AM36" i="10"/>
  <c r="BE35" i="10"/>
  <c r="BW34" i="10"/>
  <c r="BW35" i="10" s="1"/>
  <c r="BW36" i="10" s="1"/>
  <c r="BW37" i="10" s="1"/>
  <c r="BW38" i="10" s="1"/>
  <c r="BW39" i="10" s="1"/>
  <c r="BE34" i="10"/>
  <c r="C34" i="10"/>
  <c r="C35" i="10" s="1"/>
  <c r="CO34" i="10" l="1"/>
  <c r="CO35" i="10" s="1"/>
  <c r="CO36" i="10" s="1"/>
  <c r="CO37" i="10" s="1"/>
  <c r="CO38" i="10" s="1"/>
  <c r="CO39" i="10" s="1"/>
  <c r="CO40" i="10" s="1"/>
  <c r="CO41" i="10" s="1"/>
  <c r="U34" i="10"/>
  <c r="U35" i="10" s="1"/>
  <c r="U36" i="10" s="1"/>
  <c r="C36" i="10"/>
  <c r="C37" i="10" s="1"/>
  <c r="C38" i="10" s="1"/>
  <c r="C39"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<sst xmlns="http://schemas.openxmlformats.org/spreadsheetml/2006/main" count="1153" uniqueCount="586">
  <si>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</si>
  <si>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</si>
  <si>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</si>
  <si>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</si>
  <si>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</si>
  <si>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</si>
  <si>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</si>
  <si>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</si>
  <si>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</si>
  <si>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</si>
  <si>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</si>
  <si>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</si>
  <si>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</si>
  <si>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</si>
  <si>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</si>
  <si>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</si>
  <si>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</si>
  <si>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</si>
  <si>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</si>
  <si>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</si>
  <si>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</si>
  <si>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</si>
  <si>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</si>
  <si>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</si>
  <si>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</si>
  <si>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</si>
  <si>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</si>
  <si>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</si>
  <si>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</si>
  <si>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</si>
  <si>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</si>
  <si>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</si>
  <si>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</si>
  <si>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</si>
  <si>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</si>
  <si>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</si>
  <si>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</si>
  <si>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</si>
  <si>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</si>
  <si>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</si>
  <si>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</si>
  <si>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</si>
  <si>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</si>
  <si>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</si>
  <si>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</si>
  <si>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</si>
  <si>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</si>
  <si>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</si>
  <si>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</si>
  <si>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</si>
  <si>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</si>
  <si>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</si>
  <si>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</si>
  <si>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</si>
  <si>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</si>
  <si>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</si>
  <si>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</si>
  <si>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</si>
  <si>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</si>
  <si>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</si>
  <si>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</si>
  <si>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</si>
  <si>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</si>
  <si>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</si>
  <si>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</si>
  <si>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</si>
  <si>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</si>
  <si>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</si>
  <si>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</si>
  <si>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</si>
  <si>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</si>
  <si>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</si>
  <si>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</si>
  <si>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</si>
  <si>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</si>
  <si>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</si>
  <si>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</si>
  <si>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</si>
  <si>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</si>
  <si>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</si>
  <si>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</si>
  <si>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</si>
  <si>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</si>
  <si>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</si>
  <si>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</si>
  <si>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</si>
  <si>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</si>
  <si>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</si>
  <si>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</si>
  <si>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</si>
  <si>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</si>
  <si>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</si>
  <si>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</si>
  <si>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</si>
  <si>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吹田市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</si>
  <si>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</si>
  <si>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</si>
  <si>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</si>
  <si>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</si>
  <si>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</si>
  <si>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</si>
  <si>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</si>
  <si>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</si>
  <si>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</si>
  <si>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</si>
  <si>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</si>
  <si>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</si>
  <si>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</si>
  <si>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</si>
  <si>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</si>
  <si>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</si>
  <si>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</si>
  <si>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</si>
  <si>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</si>
  <si>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</si>
  <si>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</si>
  <si>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</si>
  <si>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</si>
  <si>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</si>
  <si>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</si>
  <si>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</si>
  <si>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</si>
  <si>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</si>
  <si>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</si>
  <si>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</si>
  <si>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</si>
  <si>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</si>
  <si>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</si>
  <si>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</si>
  <si>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</si>
  <si>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</si>
  <si>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</si>
  <si>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</si>
  <si>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</si>
  <si>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</si>
  <si>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</si>
  <si>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</si>
  <si>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</si>
  <si>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</si>
  <si>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</si>
  <si>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</si>
  <si>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</si>
  <si>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</si>
  <si>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</si>
  <si>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</si>
  <si>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</si>
  <si>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</si>
  <si>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</si>
  <si>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</si>
  <si>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</si>
  <si>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</si>
  <si>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</si>
  <si>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</si>
  <si>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</si>
  <si>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</si>
  <si>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</si>
  <si>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</si>
  <si>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</si>
  <si>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</si>
  <si>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</si>
  <si>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</si>
  <si>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</si>
  <si>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</si>
  <si>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</si>
  <si>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</si>
  <si>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</si>
  <si>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</si>
  <si>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</si>
  <si>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</si>
  <si>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</si>
  <si>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</si>
  <si>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</si>
  <si>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</si>
  <si>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</si>
  <si>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</si>
  <si>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</si>
  <si>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</si>
  <si>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</si>
  <si>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</si>
  <si>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</si>
  <si>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</si>
  <si>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</si>
  <si>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</si>
  <si>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</si>
  <si>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</si>
  <si>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</si>
  <si>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</si>
  <si>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</si>
  <si>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</si>
  <si>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</si>
  <si>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</si>
  <si>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</si>
  <si>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</si>
  <si>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</si>
  <si>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</si>
  <si>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</si>
  <si>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</si>
  <si>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</si>
  <si>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</si>
  <si>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</si>
  <si>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</si>
  <si>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</si>
  <si>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</si>
  <si>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大阪府吹田市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</si>
  <si>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</si>
  <si>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</si>
  <si>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</si>
  <si>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</si>
  <si>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</si>
  <si>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</si>
  <si>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</si>
  <si>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</si>
  <si>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</si>
  <si>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</si>
  <si>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</si>
  <si>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</si>
  <si>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</si>
  <si>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</si>
  <si>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</si>
  <si>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</si>
  <si>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</si>
  <si>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</si>
  <si>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</si>
  <si>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</si>
  <si>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</si>
  <si>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</si>
  <si>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</si>
  <si>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</si>
  <si>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</si>
  <si>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</si>
  <si>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</si>
  <si>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</si>
  <si>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</si>
  <si>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</si>
  <si>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</si>
  <si>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</si>
  <si>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</si>
  <si>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</si>
  <si>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</si>
  <si>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</si>
  <si>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</si>
  <si>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</si>
  <si>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</si>
  <si>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</si>
  <si>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</si>
  <si>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</si>
  <si>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</si>
  <si>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</si>
  <si>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</si>
  <si>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</si>
  <si>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</si>
  <si>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</si>
  <si>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</si>
  <si>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</si>
  <si>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</si>
  <si>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</si>
  <si>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</si>
  <si>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</si>
  <si>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</si>
  <si>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</si>
  <si>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</si>
  <si>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</si>
  <si>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</si>
  <si>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</si>
  <si>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</si>
  <si>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</si>
  <si>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</si>
  <si>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</si>
  <si>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</si>
  <si>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</si>
  <si>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</si>
  <si>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</si>
  <si>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</si>
  <si>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</si>
  <si>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</si>
  <si>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</si>
  <si>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</si>
  <si>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</si>
  <si>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</si>
  <si>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</si>
  <si>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</si>
  <si>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</si>
  <si>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</si>
  <si>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</si>
  <si>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</si>
  <si>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</si>
  <si>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</si>
  <si>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</si>
  <si>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</si>
  <si>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</si>
  <si>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</si>
  <si>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</si>
  <si>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</si>
  <si>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</si>
  <si>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</si>
  <si>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</si>
  <si>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</si>
  <si>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</si>
  <si>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</si>
  <si>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</si>
  <si>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</si>
  <si>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</si>
  <si>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</si>
  <si>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</si>
  <si>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</si>
  <si>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</si>
  <si>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</si>
  <si>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</si>
  <si>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</si>
  <si>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</si>
  <si>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</si>
  <si>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</si>
  <si>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</si>
  <si>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</si>
  <si>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</si>
  <si>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</si>
  <si>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</si>
  <si>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</si>
  <si>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</si>
  <si>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</si>
  <si>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</si>
  <si>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</si>
  <si>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</si>
  <si>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</si>
  <si>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</si>
  <si>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</si>
  <si>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</si>
  <si>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</si>
  <si>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</si>
  <si>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</si>
  <si>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</si>
  <si>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</si>
  <si>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</si>
  <si>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</si>
  <si>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</si>
  <si>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</si>
  <si>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</si>
  <si>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</si>
  <si>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</si>
  <si>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</si>
  <si>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</si>
  <si>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</si>
  <si>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</si>
  <si>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</si>
  <si>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</si>
  <si>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</si>
  <si>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</si>
  <si>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</si>
  <si>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</si>
  <si>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</si>
  <si>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</si>
  <si>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</si>
  <si>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</si>
  <si>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</si>
  <si>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大阪府吹田市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</si>
  <si>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</si>
  <si>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</si>
  <si>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</si>
  <si>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</si>
  <si>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</si>
  <si>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</si>
  <si>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</si>
  <si>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</si>
  <si>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</si>
  <si>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</si>
  <si>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</si>
  <si>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</si>
  <si>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</si>
  <si>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</si>
  <si>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</si>
  <si>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</si>
  <si>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</si>
  <si>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</si>
  <si>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</si>
  <si>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</si>
  <si>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部落有財産特別会計</t>
    <phoneticPr fontId="5"/>
  </si>
  <si>
    <t>勤労者福祉共済特別会計</t>
    <phoneticPr fontId="5"/>
  </si>
  <si>
    <t>公共用地先行取得特別会計</t>
    <phoneticPr fontId="5"/>
  </si>
  <si>
    <t>病院事業債管理特別会計</t>
    <phoneticPr fontId="5"/>
  </si>
  <si>
    <t>母子父子寡婦福祉資金貸付特別会計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</si>
  <si>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</si>
  <si>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</si>
  <si>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</si>
  <si>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</si>
  <si>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</si>
  <si>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</si>
  <si>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</si>
  <si>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</si>
  <si>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</si>
  <si>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</si>
  <si>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</si>
  <si>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</si>
  <si>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</si>
  <si>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</si>
  <si>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</si>
  <si>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</si>
  <si>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</si>
  <si>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</si>
  <si>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</si>
  <si>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</si>
  <si>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</si>
  <si>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</si>
  <si>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</si>
  <si>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</si>
  <si>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</si>
  <si>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</si>
  <si>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</si>
  <si>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</si>
  <si>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</si>
  <si>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</si>
  <si>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</si>
  <si>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</si>
  <si>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</si>
  <si>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</si>
  <si>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</si>
  <si>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</si>
  <si>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</si>
  <si>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</si>
  <si>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</si>
  <si>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</si>
  <si>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</si>
  <si>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</si>
  <si>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</si>
  <si>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</si>
  <si>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</si>
  <si>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</si>
  <si>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</si>
  <si>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</si>
  <si>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</si>
  <si>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</si>
  <si>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</si>
  <si>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</si>
  <si>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</si>
  <si>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</si>
  <si>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</si>
  <si>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</si>
  <si>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</si>
  <si>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</si>
  <si>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</si>
  <si>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</si>
  <si>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</si>
  <si>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</si>
  <si>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</si>
  <si>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</si>
  <si>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</si>
  <si>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</si>
  <si>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</si>
  <si>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</si>
  <si>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</si>
  <si>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</si>
  <si>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</si>
  <si>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</si>
  <si>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</si>
  <si>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</si>
  <si>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</si>
  <si>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</si>
  <si>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</si>
  <si>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</si>
  <si>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</si>
  <si>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</si>
  <si>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</si>
  <si>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</si>
  <si>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</si>
  <si>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</si>
  <si>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</si>
  <si>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</si>
  <si>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</si>
  <si>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</si>
  <si>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</si>
  <si>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</si>
  <si>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</si>
  <si>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</si>
  <si>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</si>
  <si>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</si>
  <si>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</si>
  <si>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</si>
  <si>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</si>
  <si>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</si>
  <si>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</si>
  <si>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</si>
  <si>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</si>
  <si>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</si>
  <si>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</si>
  <si>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</si>
  <si>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</si>
  <si>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</si>
  <si>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</si>
  <si>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</si>
  <si>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</si>
  <si>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</si>
  <si>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</si>
  <si>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</si>
  <si>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</si>
  <si>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</si>
  <si>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</si>
  <si>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</si>
  <si>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</si>
  <si>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</si>
  <si>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</si>
  <si>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</si>
  <si>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</si>
  <si>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</si>
  <si>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</si>
  <si>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</si>
  <si>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</si>
  <si>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</si>
  <si>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</si>
  <si>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</si>
  <si>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</si>
  <si>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</si>
  <si>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</si>
  <si>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</si>
  <si>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</si>
  <si>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</si>
  <si>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</si>
  <si>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</si>
  <si>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</si>
  <si>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</si>
  <si>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</si>
  <si>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</si>
  <si>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</si>
  <si>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</si>
  <si>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</si>
  <si>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</si>
  <si>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</si>
  <si>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</si>
  <si>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</si>
  <si>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</si>
  <si>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</si>
  <si>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</si>
  <si>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</si>
  <si>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</si>
  <si>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</si>
  <si>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</si>
  <si>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0.76</t>
  </si>
  <si>
    <t>▲ 0.78</t>
  </si>
  <si>
    <t>▲ 2.31</t>
  </si>
  <si>
    <t>公共用地先行取得特別会計</t>
  </si>
  <si>
    <t>▲ 0.02</t>
  </si>
  <si>
    <t>▲ 0.00</t>
  </si>
  <si>
    <t>▲ 0.15</t>
  </si>
  <si>
    <t>水道事業会計</t>
  </si>
  <si>
    <t>下水道事業会計</t>
  </si>
  <si>
    <t>国民健康保険特別会計</t>
  </si>
  <si>
    <t>介護保険特別会計</t>
  </si>
  <si>
    <t>一般会計</t>
  </si>
  <si>
    <t>後期高齢者医療特別会計</t>
  </si>
  <si>
    <t>母子父子寡婦福祉資金貸付特別会計</t>
  </si>
  <si>
    <t>その他会計（赤字）</t>
  </si>
  <si>
    <t>その他会計（黒字）</t>
  </si>
  <si>
    <t>R02</t>
    <phoneticPr fontId="5"/>
  </si>
  <si>
    <t>R03</t>
    <phoneticPr fontId="5"/>
  </si>
  <si>
    <t>R04</t>
    <phoneticPr fontId="5"/>
  </si>
  <si>
    <t>R05</t>
    <phoneticPr fontId="5"/>
  </si>
  <si>
    <t>R06</t>
    <phoneticPr fontId="5"/>
  </si>
  <si>
    <t>廃棄物処理施設整備基金</t>
    <rPh sb="0" eb="3">
      <t>ハイキブツ</t>
    </rPh>
    <rPh sb="3" eb="7">
      <t>ショリシセツ</t>
    </rPh>
    <rPh sb="7" eb="11">
      <t>セイビキキン</t>
    </rPh>
    <phoneticPr fontId="5"/>
  </si>
  <si>
    <t>大阪府後期高齢者医療広域連合（一般会計）</t>
    <rPh sb="0" eb="3">
      <t>オオサカフ</t>
    </rPh>
    <rPh sb="3" eb="5">
      <t>コウキ</t>
    </rPh>
    <rPh sb="5" eb="8">
      <t>コウレイシャ</t>
    </rPh>
    <rPh sb="8" eb="10">
      <t>イリョウ</t>
    </rPh>
    <rPh sb="10" eb="12">
      <t>コウイキ</t>
    </rPh>
    <rPh sb="12" eb="14">
      <t>レンゴウ</t>
    </rPh>
    <rPh sb="15" eb="19">
      <t>イッパンカイケイ</t>
    </rPh>
    <phoneticPr fontId="10"/>
  </si>
  <si>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</si>
  <si>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淀川右岸水防事務組合</t>
    <rPh sb="0" eb="2">
      <t>ヨドガワ</t>
    </rPh>
    <rPh sb="2" eb="4">
      <t>ウガン</t>
    </rPh>
    <rPh sb="4" eb="6">
      <t>スイボウ</t>
    </rPh>
    <rPh sb="6" eb="10">
      <t>ジムクミアイ</t>
    </rPh>
    <phoneticPr fontId="10"/>
  </si>
  <si>
    <t>大阪広域水道企業団（水道事業会計）</t>
    <rPh sb="0" eb="2">
      <t>オオサカ</t>
    </rPh>
    <rPh sb="2" eb="4">
      <t>コウイキ</t>
    </rPh>
    <rPh sb="4" eb="6">
      <t>スイドウ</t>
    </rPh>
    <rPh sb="6" eb="9">
      <t>キギョウダン</t>
    </rPh>
    <rPh sb="10" eb="12">
      <t>スイドウ</t>
    </rPh>
    <rPh sb="12" eb="14">
      <t>ジギョウ</t>
    </rPh>
    <rPh sb="14" eb="16">
      <t>カイケイ</t>
    </rPh>
    <phoneticPr fontId="10"/>
  </si>
  <si>
    <t>大阪広域水道企業団（工業用水道事業会計）</t>
    <rPh sb="0" eb="2">
      <t>オオサカ</t>
    </rPh>
    <rPh sb="2" eb="4">
      <t>コウイキ</t>
    </rPh>
    <rPh sb="4" eb="6">
      <t>スイドウ</t>
    </rPh>
    <rPh sb="6" eb="9">
      <t>キギョウダン</t>
    </rPh>
    <rPh sb="10" eb="13">
      <t>コウギョウヨウ</t>
    </rPh>
    <rPh sb="13" eb="15">
      <t>スイドウ</t>
    </rPh>
    <rPh sb="15" eb="17">
      <t>ジギョウ</t>
    </rPh>
    <rPh sb="17" eb="19">
      <t>カイケイ</t>
    </rPh>
    <phoneticPr fontId="10"/>
  </si>
  <si>
    <t>-</t>
    <phoneticPr fontId="2"/>
  </si>
  <si>
    <t>吹田市健康づくり推進事業団</t>
    <rPh sb="0" eb="3">
      <t>スイタシ</t>
    </rPh>
    <rPh sb="3" eb="5">
      <t>ケンコウ</t>
    </rPh>
    <rPh sb="8" eb="10">
      <t>スイシン</t>
    </rPh>
    <rPh sb="10" eb="13">
      <t>ジギョウダン</t>
    </rPh>
    <phoneticPr fontId="10"/>
  </si>
  <si>
    <t>吹田市介護老人保健施設事業団</t>
    <rPh sb="0" eb="3">
      <t>スイタシ</t>
    </rPh>
    <rPh sb="3" eb="5">
      <t>カイゴ</t>
    </rPh>
    <rPh sb="5" eb="7">
      <t>ロウジン</t>
    </rPh>
    <rPh sb="7" eb="9">
      <t>ホケン</t>
    </rPh>
    <rPh sb="9" eb="11">
      <t>シセツ</t>
    </rPh>
    <rPh sb="11" eb="14">
      <t>ジギョウダン</t>
    </rPh>
    <phoneticPr fontId="10"/>
  </si>
  <si>
    <t>吹田市文化振興事業団</t>
    <rPh sb="0" eb="3">
      <t>スイタシ</t>
    </rPh>
    <rPh sb="3" eb="5">
      <t>ブンカ</t>
    </rPh>
    <rPh sb="5" eb="7">
      <t>シンコウ</t>
    </rPh>
    <rPh sb="7" eb="10">
      <t>ジギョウダン</t>
    </rPh>
    <phoneticPr fontId="10"/>
  </si>
  <si>
    <t>吹田市国際交流協会</t>
    <rPh sb="0" eb="3">
      <t>スイタシ</t>
    </rPh>
    <rPh sb="3" eb="5">
      <t>コクサイ</t>
    </rPh>
    <rPh sb="5" eb="7">
      <t>コウリュウ</t>
    </rPh>
    <rPh sb="7" eb="9">
      <t>キョウカイ</t>
    </rPh>
    <phoneticPr fontId="10"/>
  </si>
  <si>
    <t>吹田市開発ビル</t>
    <rPh sb="0" eb="3">
      <t>スイタシ</t>
    </rPh>
    <rPh sb="3" eb="5">
      <t>カイハツ</t>
    </rPh>
    <phoneticPr fontId="10"/>
  </si>
  <si>
    <t>千里リサイクルプラザ</t>
    <rPh sb="0" eb="2">
      <t>センリ</t>
    </rPh>
    <phoneticPr fontId="10"/>
  </si>
  <si>
    <t>市立吹田市民病院</t>
    <rPh sb="0" eb="2">
      <t>シリツ</t>
    </rPh>
    <rPh sb="2" eb="6">
      <t>スイタシミン</t>
    </rPh>
    <rPh sb="6" eb="8">
      <t>ビョウイン</t>
    </rPh>
    <phoneticPr fontId="10"/>
  </si>
  <si>
    <t>大阪外環状鉄道</t>
    <rPh sb="0" eb="2">
      <t>オオサカ</t>
    </rPh>
    <rPh sb="2" eb="3">
      <t>ガイ</t>
    </rPh>
    <rPh sb="3" eb="5">
      <t>カンジョウ</t>
    </rPh>
    <rPh sb="5" eb="7">
      <t>テツドウ</t>
    </rPh>
    <phoneticPr fontId="10"/>
  </si>
  <si>
    <t>大阪府都市ボートレース企業団</t>
    <rPh sb="0" eb="3">
      <t>オオサカフ</t>
    </rPh>
    <rPh sb="3" eb="5">
      <t>トシ</t>
    </rPh>
    <rPh sb="11" eb="14">
      <t>キギョウダン</t>
    </rPh>
    <phoneticPr fontId="10"/>
  </si>
  <si>
    <t>都市計画施設整備基金</t>
    <rPh sb="0" eb="2">
      <t>トシ</t>
    </rPh>
    <rPh sb="2" eb="4">
      <t>ケイカク</t>
    </rPh>
    <rPh sb="4" eb="6">
      <t>シセツ</t>
    </rPh>
    <rPh sb="6" eb="8">
      <t>セイビ</t>
    </rPh>
    <rPh sb="8" eb="10">
      <t>キキン</t>
    </rPh>
    <phoneticPr fontId="5"/>
  </si>
  <si>
    <t>市営住宅整備基金</t>
    <rPh sb="0" eb="2">
      <t>シエイ</t>
    </rPh>
    <rPh sb="2" eb="4">
      <t>ジュウタク</t>
    </rPh>
    <rPh sb="4" eb="8">
      <t>セイビキキン</t>
    </rPh>
    <phoneticPr fontId="5"/>
  </si>
  <si>
    <t>公共施設等整備基金</t>
    <rPh sb="0" eb="4">
      <t>コウキョウシセツ</t>
    </rPh>
    <rPh sb="4" eb="5">
      <t>トウ</t>
    </rPh>
    <rPh sb="5" eb="7">
      <t>セイビ</t>
    </rPh>
    <rPh sb="7" eb="9">
      <t>キキン</t>
    </rPh>
    <phoneticPr fontId="5"/>
  </si>
  <si>
    <t>緑化推進基金</t>
    <rPh sb="0" eb="2">
      <t>リョッカ</t>
    </rPh>
    <rPh sb="2" eb="4">
      <t>スイシン</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</si>
  <si>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</si>
  <si>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</si>
  <si>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現時点では地方債の現在高などが、ただちに本市の財政を圧迫するものではないと思われる。しかしながら、都市計画道路の整備などの大規模な普通建設事業を進めており、多額の地方債発行が見込まれていること、また、有形固定資産減価償却率が66.1％と、既存施設の老朽化が進んでいることから、今後、多額の費用が必要となるため、長寿命化など公共施設のあり方の検討を進め、公共施設の維持管理・修繕・更新等にかかるトータルコストの縮減や市の財政の平準化を図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</si>
  <si>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</si>
  <si>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</si>
  <si>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</si>
  <si>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</si>
  <si>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</si>
  <si>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</si>
  <si>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が将来負担する可能性のある債務等の規模は前年度に引き続き類似団体内平均値と比べて小さい。また、普通建設事業費の精査に努め、地方債償還のための一般財源等を抑えているため、現時点ではただちに財政を圧迫するものではないと思われる。しかしながら、今後多額の地方債発行を伴う普通建設事業の実施が見込まれることから、世代間の公平性を十分に考慮し、将来世代への過度な負担の先送りなどを行わない財政運営に努める必要がある。</t>
    <rPh sb="110" eb="111">
      <t>オモ</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</si>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</sst>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A898FCF-739A-4FB6-901B-6331FC8787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B3E2-4859-A44F-2D3B3D0101A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43019</c:v>
                </c:pt>
                <c:pt idx="1">
                  <c:v>42353</c:v>
                </c:pt>
                <c:pt idx="2">
                  <c:v>44784</c:v>
                </c:pt>
                <c:pt idx="3">
                  <c:v>59449</c:v>
                </c:pt>
                <c:pt idx="4">
                  <c:v>64588</c:v>
                </c:pt>
              </c:numCache>
            </c:numRef>
          </c:val>
          <c:smooth val="0"/>
          <c:extLst>
            <c:ext xmlns:c16="http://schemas.microsoft.com/office/drawing/2014/chart" uri="{C3380CC4-5D6E-409C-BE32-E72D297353CC}">
              <c16:uniqueId val="{00000001-B3E2-4859-A44F-2D3B3D0101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0.57999999999999996</c:v>
                </c:pt>
                <c:pt idx="1">
                  <c:v>3.29</c:v>
                </c:pt>
                <c:pt idx="2">
                  <c:v>1.89</c:v>
                </c:pt>
                <c:pt idx="3">
                  <c:v>0.78</c:v>
                </c:pt>
                <c:pt idx="4">
                  <c:v>0.38</c:v>
                </c:pt>
              </c:numCache>
            </c:numRef>
          </c:val>
          <c:extLst>
            <c:ext xmlns:c16="http://schemas.microsoft.com/office/drawing/2014/chart" uri="{C3380CC4-5D6E-409C-BE32-E72D297353CC}">
              <c16:uniqueId val="{00000000-1273-45B6-8693-4E18DF3AB1F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c:v>
                </c:pt>
                <c:pt idx="1">
                  <c:v>16.37</c:v>
                </c:pt>
                <c:pt idx="2">
                  <c:v>18.190000000000001</c:v>
                </c:pt>
                <c:pt idx="3">
                  <c:v>18.13</c:v>
                </c:pt>
                <c:pt idx="4">
                  <c:v>15.43</c:v>
                </c:pt>
              </c:numCache>
            </c:numRef>
          </c:val>
          <c:extLst>
            <c:ext xmlns:c16="http://schemas.microsoft.com/office/drawing/2014/chart" uri="{C3380CC4-5D6E-409C-BE32-E72D297353CC}">
              <c16:uniqueId val="{00000001-1273-45B6-8693-4E18DF3AB1F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-0.76</c:v>
                </c:pt>
                <c:pt idx="1">
                  <c:v>3.02</c:v>
                </c:pt>
                <c:pt idx="2">
                  <c:v>0.21</c:v>
                </c:pt>
                <c:pt idx="3">
                  <c:v>-0.78</c:v>
                </c:pt>
                <c:pt idx="4">
                  <c:v>-2.31</c:v>
                </c:pt>
              </c:numCache>
            </c:numRef>
          </c:val>
          <c:smooth val="0"/>
          <c:extLst>
            <c:ext xmlns:c16="http://schemas.microsoft.com/office/drawing/2014/chart" uri="{C3380CC4-5D6E-409C-BE32-E72D297353CC}">
              <c16:uniqueId val="{00000002-1273-45B6-8693-4E18DF3AB1F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A5D2-4C8F-8A51-EBCC683D876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D2-4C8F-8A51-EBCC683D8769}"/>
            </c:ext>
          </c:extLst>
        </c:ser>
        <c:ser>
          <c:idx val="2"/>
          <c:order val="2"/>
          <c:tx>
            <c:strRef>
              <c:f>データシート!$A$29</c:f>
              <c:strCache>
                <c:ptCount val="1"/>
                <c:pt idx="0">
                  <c:v>母子父子寡婦福祉資金貸付特別会計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0.02</c:v>
                </c:pt>
                <c:pt idx="4">
                  <c:v>#N/A</c:v>
                </c:pt>
                <c:pt idx="5">
                  <c:v>7.0000000000000007E-2</c:v>
                </c:pt>
                <c:pt idx="6">
                  <c:v>#N/A</c:v>
                </c:pt>
                <c:pt idx="7">
                  <c:v>0.08</c:v>
                </c:pt>
                <c:pt idx="8">
                  <c:v>#N/A</c:v>
                </c:pt>
                <c:pt idx="9">
                  <c:v>0.06</c:v>
                </c:pt>
              </c:numCache>
            </c:numRef>
          </c:val>
          <c:extLst>
            <c:ext xmlns:c16="http://schemas.microsoft.com/office/drawing/2014/chart" uri="{C3380CC4-5D6E-409C-BE32-E72D297353CC}">
              <c16:uniqueId val="{00000002-A5D2-4C8F-8A51-EBCC683D876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0.17</c:v>
                </c:pt>
                <c:pt idx="4">
                  <c:v>#N/A</c:v>
                </c:pt>
                <c:pt idx="5">
                  <c:v>0.2</c:v>
                </c:pt>
                <c:pt idx="6">
                  <c:v>#N/A</c:v>
                </c:pt>
                <c:pt idx="7">
                  <c:v>0.2</c:v>
                </c:pt>
                <c:pt idx="8">
                  <c:v>#N/A</c:v>
                </c:pt>
                <c:pt idx="9">
                  <c:v>0.22</c:v>
                </c:pt>
              </c:numCache>
            </c:numRef>
          </c:val>
          <c:extLst>
            <c:ext xmlns:c16="http://schemas.microsoft.com/office/drawing/2014/chart" uri="{C3380CC4-5D6E-409C-BE32-E72D297353CC}">
              <c16:uniqueId val="{00000003-A5D2-4C8F-8A51-EBCC683D8769}"/>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0.57999999999999996</c:v>
                </c:pt>
                <c:pt idx="2">
                  <c:v>#N/A</c:v>
                </c:pt>
                <c:pt idx="3">
                  <c:v>3.26</c:v>
                </c:pt>
                <c:pt idx="4">
                  <c:v>#N/A</c:v>
                </c:pt>
                <c:pt idx="5">
                  <c:v>1.67</c:v>
                </c:pt>
                <c:pt idx="6">
                  <c:v>#N/A</c:v>
                </c:pt>
                <c:pt idx="7">
                  <c:v>0.66</c:v>
                </c:pt>
                <c:pt idx="8">
                  <c:v>#N/A</c:v>
                </c:pt>
                <c:pt idx="9">
                  <c:v>0.31</c:v>
                </c:pt>
              </c:numCache>
            </c:numRef>
          </c:val>
          <c:extLst>
            <c:ext xmlns:c16="http://schemas.microsoft.com/office/drawing/2014/chart" uri="{C3380CC4-5D6E-409C-BE32-E72D297353CC}">
              <c16:uniqueId val="{00000004-A5D2-4C8F-8A51-EBCC683D876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0.72</c:v>
                </c:pt>
                <c:pt idx="2">
                  <c:v>#N/A</c:v>
                </c:pt>
                <c:pt idx="3">
                  <c:v>1.04</c:v>
                </c:pt>
                <c:pt idx="4">
                  <c:v>#N/A</c:v>
                </c:pt>
                <c:pt idx="5">
                  <c:v>1.02</c:v>
                </c:pt>
                <c:pt idx="6">
                  <c:v>#N/A</c:v>
                </c:pt>
                <c:pt idx="7">
                  <c:v>0.98</c:v>
                </c:pt>
                <c:pt idx="8">
                  <c:v>#N/A</c:v>
                </c:pt>
                <c:pt idx="9">
                  <c:v>0.45</c:v>
                </c:pt>
              </c:numCache>
            </c:numRef>
          </c:val>
          <c:extLst>
            <c:ext xmlns:c16="http://schemas.microsoft.com/office/drawing/2014/chart" uri="{C3380CC4-5D6E-409C-BE32-E72D297353CC}">
              <c16:uniqueId val="{00000005-A5D2-4C8F-8A51-EBCC683D876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c:v>
                </c:pt>
                <c:pt idx="2">
                  <c:v>#N/A</c:v>
                </c:pt>
                <c:pt idx="3">
                  <c:v>1.85</c:v>
                </c:pt>
                <c:pt idx="4">
                  <c:v>#N/A</c:v>
                </c:pt>
                <c:pt idx="5">
                  <c:v>1.93</c:v>
                </c:pt>
                <c:pt idx="6">
                  <c:v>#N/A</c:v>
                </c:pt>
                <c:pt idx="7">
                  <c:v>1.08</c:v>
                </c:pt>
                <c:pt idx="8">
                  <c:v>#N/A</c:v>
                </c:pt>
                <c:pt idx="9">
                  <c:v>1.07</c:v>
                </c:pt>
              </c:numCache>
            </c:numRef>
          </c:val>
          <c:extLst>
            <c:ext xmlns:c16="http://schemas.microsoft.com/office/drawing/2014/chart" uri="{C3380CC4-5D6E-409C-BE32-E72D297353CC}">
              <c16:uniqueId val="{00000006-A5D2-4C8F-8A51-EBCC683D876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4.6100000000000003</c:v>
                </c:pt>
                <c:pt idx="2">
                  <c:v>#N/A</c:v>
                </c:pt>
                <c:pt idx="3">
                  <c:v>4.55</c:v>
                </c:pt>
                <c:pt idx="4">
                  <c:v>#N/A</c:v>
                </c:pt>
                <c:pt idx="5">
                  <c:v>4.95</c:v>
                </c:pt>
                <c:pt idx="6">
                  <c:v>#N/A</c:v>
                </c:pt>
                <c:pt idx="7">
                  <c:v>5.35</c:v>
                </c:pt>
                <c:pt idx="8">
                  <c:v>#N/A</c:v>
                </c:pt>
                <c:pt idx="9">
                  <c:v>5.53</c:v>
                </c:pt>
              </c:numCache>
            </c:numRef>
          </c:val>
          <c:extLst>
            <c:ext xmlns:c16="http://schemas.microsoft.com/office/drawing/2014/chart" uri="{C3380CC4-5D6E-409C-BE32-E72D297353CC}">
              <c16:uniqueId val="{00000007-A5D2-4C8F-8A51-EBCC683D876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6.23</c:v>
                </c:pt>
                <c:pt idx="2">
                  <c:v>#N/A</c:v>
                </c:pt>
                <c:pt idx="3">
                  <c:v>6.59</c:v>
                </c:pt>
                <c:pt idx="4">
                  <c:v>#N/A</c:v>
                </c:pt>
                <c:pt idx="5">
                  <c:v>7.05</c:v>
                </c:pt>
                <c:pt idx="6">
                  <c:v>#N/A</c:v>
                </c:pt>
                <c:pt idx="7">
                  <c:v>6.53</c:v>
                </c:pt>
                <c:pt idx="8">
                  <c:v>#N/A</c:v>
                </c:pt>
                <c:pt idx="9">
                  <c:v>5.86</c:v>
                </c:pt>
              </c:numCache>
            </c:numRef>
          </c:val>
          <c:extLst>
            <c:ext xmlns:c16="http://schemas.microsoft.com/office/drawing/2014/chart" uri="{C3380CC4-5D6E-409C-BE32-E72D297353CC}">
              <c16:uniqueId val="{00000008-A5D2-4C8F-8A51-EBCC683D8769}"/>
            </c:ext>
          </c:extLst>
        </c:ser>
        <c:ser>
          <c:idx val="9"/>
          <c:order val="9"/>
          <c:tx>
            <c:strRef>
              <c:f>データシート!$A$36</c:f>
              <c:strCache>
                <c:ptCount val="1"/>
                <c:pt idx="0">
                  <c:v>公共用地先行取得特別会計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0.02</c:v>
                </c:pt>
                <c:pt idx="1">
                  <c:v>#N/A</c:v>
                </c:pt>
                <c:pt idx="2">
                  <c:v>#N/A</c:v>
                </c:pt>
                <c:pt idx="3">
                  <c:v>0</c:v>
                </c:pt>
                <c:pt idx="4">
                  <c:v>#N/A</c:v>
                </c:pt>
                <c:pt idx="5">
                  <c:v>0</c:v>
                </c:pt>
                <c:pt idx="6">
                  <c:v>0.02</c:v>
                </c:pt>
                <c:pt idx="7">
                  <c:v>#N/A</c:v>
                </c:pt>
                <c:pt idx="8">
                  <c:v>0.15</c:v>
                </c:pt>
                <c:pt idx="9">
                  <c:v>#N/A</c:v>
                </c:pt>
              </c:numCache>
            </c:numRef>
          </c:val>
          <c:extLst>
            <c:ext xmlns:c16="http://schemas.microsoft.com/office/drawing/2014/chart" uri="{C3380CC4-5D6E-409C-BE32-E72D297353CC}">
              <c16:uniqueId val="{00000009-A5D2-4C8F-8A51-EBCC683D876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9232</c:v>
                </c:pt>
                <c:pt idx="5">
                  <c:v>10356</c:v>
                </c:pt>
                <c:pt idx="8">
                  <c:v>9850</c:v>
                </c:pt>
                <c:pt idx="11">
                  <c:v>9298</c:v>
                </c:pt>
                <c:pt idx="14">
                  <c:v>8886</c:v>
                </c:pt>
              </c:numCache>
            </c:numRef>
          </c:val>
          <c:extLst>
            <c:ext xmlns:c16="http://schemas.microsoft.com/office/drawing/2014/chart" uri="{C3380CC4-5D6E-409C-BE32-E72D297353CC}">
              <c16:uniqueId val="{00000000-3D5B-467B-A0DD-483FFF35194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5B-467B-A0DD-483FFF35194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305</c:v>
                </c:pt>
                <c:pt idx="3">
                  <c:v>973</c:v>
                </c:pt>
                <c:pt idx="6">
                  <c:v>310</c:v>
                </c:pt>
                <c:pt idx="9">
                  <c:v>307</c:v>
                </c:pt>
                <c:pt idx="12">
                  <c:v>303</c:v>
                </c:pt>
              </c:numCache>
            </c:numRef>
          </c:val>
          <c:extLst>
            <c:ext xmlns:c16="http://schemas.microsoft.com/office/drawing/2014/chart" uri="{C3380CC4-5D6E-409C-BE32-E72D297353CC}">
              <c16:uniqueId val="{00000002-3D5B-467B-A0DD-483FFF35194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D5B-467B-A0DD-483FFF35194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1704</c:v>
                </c:pt>
                <c:pt idx="3">
                  <c:v>1680</c:v>
                </c:pt>
                <c:pt idx="6">
                  <c:v>1606</c:v>
                </c:pt>
                <c:pt idx="9">
                  <c:v>1570</c:v>
                </c:pt>
                <c:pt idx="12">
                  <c:v>1580</c:v>
                </c:pt>
              </c:numCache>
            </c:numRef>
          </c:val>
          <c:extLst>
            <c:ext xmlns:c16="http://schemas.microsoft.com/office/drawing/2014/chart" uri="{C3380CC4-5D6E-409C-BE32-E72D297353CC}">
              <c16:uniqueId val="{00000004-3D5B-467B-A0DD-483FFF35194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5B-467B-A0DD-483FFF35194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5B-467B-A0DD-483FFF35194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6530</c:v>
                </c:pt>
                <c:pt idx="3">
                  <c:v>7507</c:v>
                </c:pt>
                <c:pt idx="6">
                  <c:v>8034</c:v>
                </c:pt>
                <c:pt idx="9">
                  <c:v>7999</c:v>
                </c:pt>
                <c:pt idx="12">
                  <c:v>7513</c:v>
                </c:pt>
              </c:numCache>
            </c:numRef>
          </c:val>
          <c:extLst>
            <c:ext xmlns:c16="http://schemas.microsoft.com/office/drawing/2014/chart" uri="{C3380CC4-5D6E-409C-BE32-E72D297353CC}">
              <c16:uniqueId val="{00000007-3D5B-467B-A0DD-483FFF35194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-693</c:v>
                </c:pt>
                <c:pt idx="2">
                  <c:v>#N/A</c:v>
                </c:pt>
                <c:pt idx="3">
                  <c:v>#N/A</c:v>
                </c:pt>
                <c:pt idx="4">
                  <c:v>-196</c:v>
                </c:pt>
                <c:pt idx="5">
                  <c:v>#N/A</c:v>
                </c:pt>
                <c:pt idx="6">
                  <c:v>#N/A</c:v>
                </c:pt>
                <c:pt idx="7">
                  <c:v>100</c:v>
                </c:pt>
                <c:pt idx="8">
                  <c:v>#N/A</c:v>
                </c:pt>
                <c:pt idx="9">
                  <c:v>#N/A</c:v>
                </c:pt>
                <c:pt idx="10">
                  <c:v>578</c:v>
                </c:pt>
                <c:pt idx="11">
                  <c:v>#N/A</c:v>
                </c:pt>
                <c:pt idx="12">
                  <c:v>#N/A</c:v>
                </c:pt>
                <c:pt idx="13">
                  <c:v>510</c:v>
                </c:pt>
                <c:pt idx="14">
                  <c:v>#N/A</c:v>
                </c:pt>
              </c:numCache>
            </c:numRef>
          </c:val>
          <c:smooth val="0"/>
          <c:extLst>
            <c:ext xmlns:c16="http://schemas.microsoft.com/office/drawing/2014/chart" uri="{C3380CC4-5D6E-409C-BE32-E72D297353CC}">
              <c16:uniqueId val="{00000008-3D5B-467B-A0DD-483FFF35194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67097</c:v>
                </c:pt>
                <c:pt idx="5">
                  <c:v>67019</c:v>
                </c:pt>
                <c:pt idx="8">
                  <c:v>64059</c:v>
                </c:pt>
                <c:pt idx="11">
                  <c:v>61809</c:v>
                </c:pt>
                <c:pt idx="14">
                  <c:v>115765</c:v>
                </c:pt>
              </c:numCache>
            </c:numRef>
          </c:val>
          <c:extLst>
            <c:ext xmlns:c16="http://schemas.microsoft.com/office/drawing/2014/chart" uri="{C3380CC4-5D6E-409C-BE32-E72D297353CC}">
              <c16:uniqueId val="{00000000-4798-4FA7-94CA-5F5150C46A7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34784</c:v>
                </c:pt>
                <c:pt idx="5">
                  <c:v>32875</c:v>
                </c:pt>
                <c:pt idx="8">
                  <c:v>31065</c:v>
                </c:pt>
                <c:pt idx="11">
                  <c:v>30346</c:v>
                </c:pt>
                <c:pt idx="14">
                  <c:v>30920</c:v>
                </c:pt>
              </c:numCache>
            </c:numRef>
          </c:val>
          <c:extLst>
            <c:ext xmlns:c16="http://schemas.microsoft.com/office/drawing/2014/chart" uri="{C3380CC4-5D6E-409C-BE32-E72D297353CC}">
              <c16:uniqueId val="{00000001-4798-4FA7-94CA-5F5150C46A7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38644</c:v>
                </c:pt>
                <c:pt idx="5">
                  <c:v>40547</c:v>
                </c:pt>
                <c:pt idx="8">
                  <c:v>39794</c:v>
                </c:pt>
                <c:pt idx="11">
                  <c:v>37802</c:v>
                </c:pt>
                <c:pt idx="14">
                  <c:v>41944</c:v>
                </c:pt>
              </c:numCache>
            </c:numRef>
          </c:val>
          <c:extLst>
            <c:ext xmlns:c16="http://schemas.microsoft.com/office/drawing/2014/chart" uri="{C3380CC4-5D6E-409C-BE32-E72D297353CC}">
              <c16:uniqueId val="{00000002-4798-4FA7-94CA-5F5150C46A7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98-4FA7-94CA-5F5150C46A7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98-4FA7-94CA-5F5150C46A7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5573</c:v>
                </c:pt>
                <c:pt idx="3">
                  <c:v>4008</c:v>
                </c:pt>
                <c:pt idx="6">
                  <c:v>2205</c:v>
                </c:pt>
                <c:pt idx="9">
                  <c:v>3639</c:v>
                </c:pt>
                <c:pt idx="12">
                  <c:v>4081</c:v>
                </c:pt>
              </c:numCache>
            </c:numRef>
          </c:val>
          <c:extLst>
            <c:ext xmlns:c16="http://schemas.microsoft.com/office/drawing/2014/chart" uri="{C3380CC4-5D6E-409C-BE32-E72D297353CC}">
              <c16:uniqueId val="{00000005-4798-4FA7-94CA-5F5150C46A7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15283</c:v>
                </c:pt>
                <c:pt idx="3">
                  <c:v>15351</c:v>
                </c:pt>
                <c:pt idx="6">
                  <c:v>15296</c:v>
                </c:pt>
                <c:pt idx="9">
                  <c:v>15860</c:v>
                </c:pt>
                <c:pt idx="12">
                  <c:v>16039</c:v>
                </c:pt>
              </c:numCache>
            </c:numRef>
          </c:val>
          <c:extLst>
            <c:ext xmlns:c16="http://schemas.microsoft.com/office/drawing/2014/chart" uri="{C3380CC4-5D6E-409C-BE32-E72D297353CC}">
              <c16:uniqueId val="{00000006-4798-4FA7-94CA-5F5150C46A7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4798-4FA7-94CA-5F5150C46A7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14636</c:v>
                </c:pt>
                <c:pt idx="3">
                  <c:v>13966</c:v>
                </c:pt>
                <c:pt idx="6">
                  <c:v>13540</c:v>
                </c:pt>
                <c:pt idx="9">
                  <c:v>13013</c:v>
                </c:pt>
                <c:pt idx="12">
                  <c:v>13505</c:v>
                </c:pt>
              </c:numCache>
            </c:numRef>
          </c:val>
          <c:extLst>
            <c:ext xmlns:c16="http://schemas.microsoft.com/office/drawing/2014/chart" uri="{C3380CC4-5D6E-409C-BE32-E72D297353CC}">
              <c16:uniqueId val="{00000008-4798-4FA7-94CA-5F5150C46A7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2736</c:v>
                </c:pt>
                <c:pt idx="3">
                  <c:v>2758</c:v>
                </c:pt>
                <c:pt idx="6">
                  <c:v>2485</c:v>
                </c:pt>
                <c:pt idx="9">
                  <c:v>2212</c:v>
                </c:pt>
                <c:pt idx="12">
                  <c:v>1939</c:v>
                </c:pt>
              </c:numCache>
            </c:numRef>
          </c:val>
          <c:extLst>
            <c:ext xmlns:c16="http://schemas.microsoft.com/office/drawing/2014/chart" uri="{C3380CC4-5D6E-409C-BE32-E72D297353CC}">
              <c16:uniqueId val="{00000009-4798-4FA7-94CA-5F5150C46A7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74557</c:v>
                </c:pt>
                <c:pt idx="3">
                  <c:v>73312</c:v>
                </c:pt>
                <c:pt idx="6">
                  <c:v>73283</c:v>
                </c:pt>
                <c:pt idx="9">
                  <c:v>76006</c:v>
                </c:pt>
                <c:pt idx="12">
                  <c:v>84438</c:v>
                </c:pt>
              </c:numCache>
            </c:numRef>
          </c:val>
          <c:extLst>
            <c:ext xmlns:c16="http://schemas.microsoft.com/office/drawing/2014/chart" uri="{C3380CC4-5D6E-409C-BE32-E72D297353CC}">
              <c16:uniqueId val="{0000000A-4798-4FA7-94CA-5F5150C46A7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798-4FA7-94CA-5F5150C46A7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14304</c:v>
                </c:pt>
                <c:pt idx="1">
                  <c:v>14564</c:v>
                </c:pt>
                <c:pt idx="2">
                  <c:v>12932</c:v>
                </c:pt>
              </c:numCache>
            </c:numRef>
          </c:val>
          <c:extLst>
            <c:ext xmlns:c16="http://schemas.microsoft.com/office/drawing/2014/chart" uri="{C3380CC4-5D6E-409C-BE32-E72D297353CC}">
              <c16:uniqueId val="{00000000-FAC9-4DED-8716-0CD5D6DB049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AC9-4DED-8716-0CD5D6DB049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21287</c:v>
                </c:pt>
                <c:pt idx="1">
                  <c:v>19534</c:v>
                </c:pt>
                <c:pt idx="2">
                  <c:v>25072</c:v>
                </c:pt>
              </c:numCache>
            </c:numRef>
          </c:val>
          <c:extLst>
            <c:ext xmlns:c16="http://schemas.microsoft.com/office/drawing/2014/chart" uri="{C3380CC4-5D6E-409C-BE32-E72D297353CC}">
              <c16:uniqueId val="{00000002-FAC9-4DED-8716-0CD5D6DB04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{98E43370-1EBD-4D56-BC79-2641D9BD2967}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8C-40B0-8004-18EA80E34E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{DD83A474-10EA-4231-9C80-20852E05C2B1}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8C-40B0-8004-18EA80E34E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{6E581FA8-1494-4F40-93EC-490EB3BF316E}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8C-40B0-8004-18EA80E34E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{FE93365E-C182-4664-8CE7-12058D415993}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8C-40B0-8004-18EA80E34E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{92DBF6D1-C0C0-4DAD-857E-EDB85DB19914}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8C-40B0-8004-18EA80E34E3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{B3EFA2C2-2D4D-40C5-AA47-1B5729714E0D}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8C-40B0-8004-18EA80E34E3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{C68B3CBC-552D-4CA3-9CA9-A1EBAF488B39}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8C-40B0-8004-18EA80E34E3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{1975454B-356A-441B-94CB-351DC9B046DA}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8C-40B0-8004-18EA80E34E3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{808395DC-E729-474C-BFC8-8247BCBB7A58}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8C-40B0-8004-18EA80E34E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62.1</c:v>
                </c:pt>
                <c:pt idx="8">
                  <c:v>62.7</c:v>
                </c:pt>
                <c:pt idx="16">
                  <c:v>64.400000000000006</c:v>
                </c:pt>
                <c:pt idx="24">
                  <c:v>64.900000000000006</c:v>
                </c:pt>
                <c:pt idx="32">
                  <c:v>66.099999999999994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F8C-40B0-8004-18EA80E34E3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{057C7775-CCA7-4FD5-8D0D-7FC0B57965FD}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8C-40B0-8004-18EA80E34E3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{72905A35-0343-4BCD-A61D-AB1A3C11B278}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8C-40B0-8004-18EA80E34E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{C9AB99B7-AB1A-4FEC-A9B5-36110D2B6767}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8C-40B0-8004-18EA80E34E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{29FDF72B-4962-4687-87AE-EEEEB1E71B35}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8C-40B0-8004-18EA80E34E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{0CC2AD71-876B-4AE2-944D-2C550DD0513F}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8C-40B0-8004-18EA80E34E3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{9D5727B1-90CA-42F8-82A6-98CFF85039CE}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8C-40B0-8004-18EA80E34E3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{749C28B7-A6FA-4964-81BA-6D39D8F084BC}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8C-40B0-8004-18EA80E34E3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{D3FAC4A9-6D87-4F9C-9EA8-3873B0E6BE83}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8C-40B0-8004-18EA80E34E3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{BDBE7195-F6FB-4F73-B2BD-56C301A21A75}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8C-40B0-8004-18EA80E34E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F8C-40B0-8004-18EA80E34E37}"/>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{53E33418-BEA2-45D5-878F-8041E4292678}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56-4B8F-8AAD-357FEB21AF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{3B83ED21-0653-471E-9237-46F047084778}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56-4B8F-8AAD-357FEB21AF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{0FDA443D-5DCD-44E0-8F0B-E342CD36AE22}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56-4B8F-8AAD-357FEB21AF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{4B6BF85D-A535-46D7-917D-A17468C07621}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56-4B8F-8AAD-357FEB21AF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{A731719C-41A3-4089-A876-0B02C944581C}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56-4B8F-8AAD-357FEB21AF4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{A6C18FBC-712E-4BA2-BEB6-C2E54124C4FA}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56-4B8F-8AAD-357FEB21AF4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{1CDA168C-55D5-430C-96B4-0D230A6A3208}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56-4B8F-8AAD-357FEB21AF4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{59D71FA3-090A-4FFF-87EC-28243FFDF2DA}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56-4B8F-8AAD-357FEB21AF4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{DFAFD387-1C1E-4403-B1AC-4E7137114D19}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56-4B8F-8AAD-357FEB21AF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-2.1</c:v>
                </c:pt>
                <c:pt idx="8">
                  <c:v>-1.2</c:v>
                </c:pt>
                <c:pt idx="16">
                  <c:v>-0.3</c:v>
                </c:pt>
                <c:pt idx="24">
                  <c:v>0.2</c:v>
                </c:pt>
                <c:pt idx="32">
                  <c:v>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856-4B8F-8AAD-357FEB21AF4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{FC48F31B-045F-4449-A804-00561C2FCBB1}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56-4B8F-8AAD-357FEB21AF4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{21116E8A-FA1F-4D6A-A873-751A913DAF5F}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56-4B8F-8AAD-357FEB21AF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{CCBA7A6C-C96C-4079-B92C-D99325C11523}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56-4B8F-8AAD-357FEB21AF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{60C32027-1C7F-47CB-ABAF-F8753C165C1A}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56-4B8F-8AAD-357FEB21AF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{A875975C-AD67-4DFD-84E2-EF49A1F6CF11}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56-4B8F-8AAD-357FEB21AF4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{BA44CAC4-6F28-4AC6-90CF-12AE37063FBA}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56-4B8F-8AAD-357FEB21AF41}"/>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{BEDDA5BE-4A88-4E23-802A-E91B184BDAE2}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56-4B8F-8AAD-357FEB21AF41}"/>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{047E7BA3-7479-4BBD-8583-D725E2B3ACA0}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56-4B8F-8AAD-357FEB21AF41}"/>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{2677090B-C924-42D5-B9E3-B88E8BD1A630}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56-4B8F-8AAD-357FEB21AF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856-4B8F-8AAD-357FEB21AF41}"/>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市税を中心とする安定した収入により、類似団体平均を上回り、</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0.9</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後半の高い水準で推移</a:t>
          </a:r>
          <a:r>
            <a:rPr lang="ja-JP" altLang="ja-JP" sz="120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ている。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40822</xdr:rowOff>
    </xdr:from>
    <xdr:to>
      <xdr:col>23</xdr:col>
      <xdr:colOff>133350</xdr:colOff>
      <xdr:row>40</xdr:row>
      <xdr:rowOff>40822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8988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23585</xdr:rowOff>
    </xdr:from>
    <xdr:to>
      <xdr:col>19</xdr:col>
      <xdr:colOff>133350</xdr:colOff>
      <xdr:row>40</xdr:row>
      <xdr:rowOff>40822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815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23585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643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143328</xdr:rowOff>
    </xdr:from>
    <xdr:to>
      <xdr:col>11</xdr:col>
      <xdr:colOff>31750</xdr:colOff>
      <xdr:row>40</xdr:row>
      <xdr:rowOff>6350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2987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161472</xdr:rowOff>
    </xdr:from>
    <xdr:to>
      <xdr:col>23</xdr:col>
      <xdr:colOff>184150</xdr:colOff>
      <xdr:row>40</xdr:row>
      <xdr:rowOff>91622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6549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9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161472</xdr:rowOff>
    </xdr:from>
    <xdr:to>
      <xdr:col>19</xdr:col>
      <xdr:colOff>184150</xdr:colOff>
      <xdr:row>40</xdr:row>
      <xdr:rowOff>91622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101799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168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144235</xdr:rowOff>
    </xdr:from>
    <xdr:to>
      <xdr:col>15</xdr:col>
      <xdr:colOff>133350</xdr:colOff>
      <xdr:row>40</xdr:row>
      <xdr:rowOff>74385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84562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92528</xdr:rowOff>
    </xdr:from>
    <xdr:to>
      <xdr:col>7</xdr:col>
      <xdr:colOff>31750</xdr:colOff>
      <xdr:row>40</xdr:row>
      <xdr:rowOff>22678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7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32855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4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tx1"/>
              </a:solidFill>
              <a:effectLst/>
              <a:latin typeface="+mn-lt"/>
              <a:ea typeface="+mn-ea"/>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臨時財政対策債の発行など、分母で経常収支比率を下げる要因はあったものの、人事院勧告に基づく給与改定や物価・賃金の上昇に伴う物件費の増等により分子</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が増加したことから</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4.8</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6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類似団体内平均値を上回る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状態が続いている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ことから、財政構造の弾力性を担保すべく、今後も職員体制の見直しや債権管理の適正化等を進め、吹田市第４次総合計画に掲げる財政運営の基本方針指標である経常収支比率</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％以下を維持するため、引き続き経常経費の削減等に努める。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130810</xdr:rowOff>
    </xdr:from>
    <xdr:to>
      <xdr:col>23</xdr:col>
      <xdr:colOff>133350</xdr:colOff>
      <xdr:row>67</xdr:row>
      <xdr:rowOff>152400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446510"/>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106680</xdr:rowOff>
    </xdr:from>
    <xdr:to>
      <xdr:col>19</xdr:col>
      <xdr:colOff>133350</xdr:colOff>
      <xdr:row>66</xdr:row>
      <xdr:rowOff>130810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223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38312</xdr:rowOff>
    </xdr:from>
    <xdr:to>
      <xdr:col>15</xdr:col>
      <xdr:colOff>82550</xdr:colOff>
      <xdr:row>66</xdr:row>
      <xdr:rowOff>106680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54012"/>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38312</xdr:rowOff>
    </xdr:from>
    <xdr:to>
      <xdr:col>11</xdr:col>
      <xdr:colOff>31750</xdr:colOff>
      <xdr:row>66</xdr:row>
      <xdr:rowOff>90594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54012"/>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101600</xdr:rowOff>
    </xdr:from>
    <xdr:to>
      <xdr:col>23</xdr:col>
      <xdr:colOff>184150</xdr:colOff>
      <xdr:row>68</xdr:row>
      <xdr:rowOff>31750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58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168927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484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80010</xdr:rowOff>
    </xdr:from>
    <xdr:to>
      <xdr:col>19</xdr:col>
      <xdr:colOff>184150</xdr:colOff>
      <xdr:row>67</xdr:row>
      <xdr:rowOff>10160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166387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82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55880</xdr:rowOff>
    </xdr:from>
    <xdr:to>
      <xdr:col>15</xdr:col>
      <xdr:colOff>133350</xdr:colOff>
      <xdr:row>66</xdr:row>
      <xdr:rowOff>157480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142257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158962</xdr:rowOff>
    </xdr:from>
    <xdr:to>
      <xdr:col>11</xdr:col>
      <xdr:colOff>82550</xdr:colOff>
      <xdr:row>66</xdr:row>
      <xdr:rowOff>89112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73889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8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39794</xdr:rowOff>
    </xdr:from>
    <xdr:to>
      <xdr:col>7</xdr:col>
      <xdr:colOff>31750</xdr:colOff>
      <xdr:row>66</xdr:row>
      <xdr:rowOff>141394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5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126171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4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[154,600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200" b="0" i="0" baseline="0">
              <a:solidFill>
                <a:schemeClr val="dk1"/>
              </a:solidFill>
              <a:effectLst/>
              <a:latin typeface="+mn-lt"/>
              <a:ea typeface="+mn-ea"/>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類似団体平均に比べ高くなっている要因は</a:t>
          </a:r>
          <a:r>
            <a:rPr lang="ja-JP" altLang="ja-JP" sz="1200" b="0" i="0" baseline="0">
              <a:solidFill>
                <a:schemeClr val="tx1"/>
              </a:solidFill>
              <a:effectLst/>
              <a:latin typeface="ＭＳ Ｐゴシック" panose="020B0600070205080204" pitchFamily="50" charset="-128"/>
              <a:ea typeface="ＭＳ Ｐゴシック" panose="020B0600070205080204" pitchFamily="50" charset="-128"/>
              <a:cs typeface="+mn-cs"/>
            </a:rPr>
            <a:t>、主に物件費であり、保有する公共施設数が多く、その維持管理に費用がかかっているためである。</a:t>
          </a:r>
          <a:r>
            <a:rPr kumimoji="1" lang="ja-JP" altLang="ja-JP" sz="120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baseline="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baseline="0">
              <a:solidFill>
                <a:schemeClr val="tx1"/>
              </a:solidFill>
              <a:effectLst/>
              <a:latin typeface="ＭＳ Ｐゴシック" panose="020B0600070205080204" pitchFamily="50" charset="-128"/>
              <a:ea typeface="ＭＳ Ｐゴシック" panose="020B0600070205080204" pitchFamily="50" charset="-128"/>
              <a:cs typeface="+mn-cs"/>
            </a:rPr>
            <a:t>年度においても、全国的な傾向ではあるが、光熱費や物価等の高騰の影響により、物件費の決算額を押し上げることとなった。</a:t>
          </a:r>
          <a:endParaRPr lang="ja-JP" altLang="ja-JP" sz="16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今後は、民間でも実施可能な部分については、指定管理者制度の導入などにより委託化を進め、コストの低減を図っていく方針である。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93221</xdr:rowOff>
    </xdr:from>
    <xdr:to>
      <xdr:col>23</xdr:col>
      <xdr:colOff>133350</xdr:colOff>
      <xdr:row>86</xdr:row>
      <xdr:rowOff>153882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66471"/>
          <a:ext cx="838200" cy="23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93221</xdr:rowOff>
    </xdr:from>
    <xdr:to>
      <xdr:col>19</xdr:col>
      <xdr:colOff>133350</xdr:colOff>
      <xdr:row>85</xdr:row>
      <xdr:rowOff>138083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666471"/>
          <a:ext cx="889000" cy="4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164250</xdr:rowOff>
    </xdr:from>
    <xdr:to>
      <xdr:col>15</xdr:col>
      <xdr:colOff>82550</xdr:colOff>
      <xdr:row>85</xdr:row>
      <xdr:rowOff>138083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66050"/>
          <a:ext cx="889000" cy="14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38030</xdr:rowOff>
    </xdr:from>
    <xdr:to>
      <xdr:col>11</xdr:col>
      <xdr:colOff>31750</xdr:colOff>
      <xdr:row>84</xdr:row>
      <xdr:rowOff>164250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39830"/>
          <a:ext cx="889000" cy="12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103082</xdr:rowOff>
    </xdr:from>
    <xdr:to>
      <xdr:col>23</xdr:col>
      <xdr:colOff>184150</xdr:colOff>
      <xdr:row>87</xdr:row>
      <xdr:rowOff>33232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75159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19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42421</xdr:rowOff>
    </xdr:from>
    <xdr:to>
      <xdr:col>19</xdr:col>
      <xdr:colOff>184150</xdr:colOff>
      <xdr:row>85</xdr:row>
      <xdr:rowOff>144021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128798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02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87283</xdr:rowOff>
    </xdr:from>
    <xdr:to>
      <xdr:col>15</xdr:col>
      <xdr:colOff>133350</xdr:colOff>
      <xdr:row>86</xdr:row>
      <xdr:rowOff>17433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6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2210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46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113450</xdr:rowOff>
    </xdr:from>
    <xdr:to>
      <xdr:col>11</xdr:col>
      <xdr:colOff>82550</xdr:colOff>
      <xdr:row>85</xdr:row>
      <xdr:rowOff>43600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1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28377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158680</xdr:rowOff>
    </xdr:from>
    <xdr:to>
      <xdr:col>7</xdr:col>
      <xdr:colOff>31750</xdr:colOff>
      <xdr:row>84</xdr:row>
      <xdr:rowOff>88830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8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73607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7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本市の職員の給与制度については、国の制度に準拠しており、引き続き、国及び類似団体とバランスのとれた指数の達成に向けて取り組む。</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5556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906625"/>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161925</xdr:rowOff>
    </xdr:from>
    <xdr:to>
      <xdr:col>77</xdr:col>
      <xdr:colOff>44450</xdr:colOff>
      <xdr:row>87</xdr:row>
      <xdr:rowOff>35719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06625"/>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35719</xdr:rowOff>
    </xdr:from>
    <xdr:to>
      <xdr:col>72</xdr:col>
      <xdr:colOff>203200</xdr:colOff>
      <xdr:row>87</xdr:row>
      <xdr:rowOff>96044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5186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96044</xdr:rowOff>
    </xdr:from>
    <xdr:to>
      <xdr:col>68</xdr:col>
      <xdr:colOff>152400</xdr:colOff>
      <xdr:row>87</xdr:row>
      <xdr:rowOff>126206</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012194"/>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126206</xdr:rowOff>
    </xdr:from>
    <xdr:to>
      <xdr:col>81</xdr:col>
      <xdr:colOff>95250</xdr:colOff>
      <xdr:row>87</xdr:row>
      <xdr:rowOff>56356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98283</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4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156369</xdr:rowOff>
    </xdr:from>
    <xdr:to>
      <xdr:col>73</xdr:col>
      <xdr:colOff>44450</xdr:colOff>
      <xdr:row>87</xdr:row>
      <xdr:rowOff>86519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71296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8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45244</xdr:rowOff>
    </xdr:from>
    <xdr:to>
      <xdr:col>68</xdr:col>
      <xdr:colOff>203200</xdr:colOff>
      <xdr:row>87</xdr:row>
      <xdr:rowOff>146844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131621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47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75406</xdr:rowOff>
    </xdr:from>
    <xdr:to>
      <xdr:col>64</xdr:col>
      <xdr:colOff>152400</xdr:colOff>
      <xdr:row>88</xdr:row>
      <xdr:rowOff>5556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161783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ワーク・ライフ・バランスの観点から、産休、育休者等に対応するために必要な職員を確保していることやその他の新たな行政課題への対応を行ったこと等により、類似団体平均を上回る水準で推移している。今後は、令和７年３月に策定した吹田市職員体制方針に沿って、業務プロセス改善に取り組むとともに、新たな業務増に対しても増員することなく既存体制で対応するなど、最適な職員体制の構築を進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64226</xdr:rowOff>
    </xdr:from>
    <xdr:to>
      <xdr:col>81</xdr:col>
      <xdr:colOff>44450</xdr:colOff>
      <xdr:row>61</xdr:row>
      <xdr:rowOff>78015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522676"/>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64226</xdr:rowOff>
    </xdr:from>
    <xdr:to>
      <xdr:col>77</xdr:col>
      <xdr:colOff>44450</xdr:colOff>
      <xdr:row>61</xdr:row>
      <xdr:rowOff>74567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52267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71120</xdr:rowOff>
    </xdr:from>
    <xdr:to>
      <xdr:col>72</xdr:col>
      <xdr:colOff>203200</xdr:colOff>
      <xdr:row>61</xdr:row>
      <xdr:rowOff>74567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52957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71120</xdr:rowOff>
    </xdr:from>
    <xdr:to>
      <xdr:col>68</xdr:col>
      <xdr:colOff>152400</xdr:colOff>
      <xdr:row>61</xdr:row>
      <xdr:rowOff>88356</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flipV="1">
          <a:off x="13512800" y="1052957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27215</xdr:rowOff>
    </xdr:from>
    <xdr:to>
      <xdr:col>81</xdr:col>
      <xdr:colOff>95250</xdr:colOff>
      <xdr:row>61</xdr:row>
      <xdr:rowOff>128815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170742</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45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13426</xdr:rowOff>
    </xdr:from>
    <xdr:to>
      <xdr:col>77</xdr:col>
      <xdr:colOff>95250</xdr:colOff>
      <xdr:row>61</xdr:row>
      <xdr:rowOff>115026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99803</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558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23767</xdr:rowOff>
    </xdr:from>
    <xdr:to>
      <xdr:col>73</xdr:col>
      <xdr:colOff>44450</xdr:colOff>
      <xdr:row>61</xdr:row>
      <xdr:rowOff>125367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110144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20320</xdr:rowOff>
    </xdr:from>
    <xdr:to>
      <xdr:col>68</xdr:col>
      <xdr:colOff>203200</xdr:colOff>
      <xdr:row>61</xdr:row>
      <xdr:rowOff>121920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106697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37556</xdr:rowOff>
    </xdr:from>
    <xdr:to>
      <xdr:col>64</xdr:col>
      <xdr:colOff>152400</xdr:colOff>
      <xdr:row>61</xdr:row>
      <xdr:rowOff>139156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4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123933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5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本市では、赤字地方債について、発行を極力抑制することを財政運営における指標の一つとしており、令和２年度及び４</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年度を除き、平成</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は臨時財政対策債を発行していない。また、過去に借り入れた地方債について、償還が完了するものも多く、地方債償還のための一般財源等を抑えることができていることから、類似団体平均を下回っている。</a:t>
          </a:r>
          <a:endParaRPr lang="ja-JP" altLang="ja-JP" sz="1600">
            <a:effectLst/>
            <a:latin typeface="ＭＳ Ｐゴシック" panose="020B0600070205080204" pitchFamily="50" charset="-128"/>
            <a:ea typeface="ＭＳ Ｐゴシック" panose="020B0600070205080204" pitchFamily="50" charset="-128"/>
          </a:endParaRPr>
        </a:p>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今後、大規模な普通建設事業の実施に伴う建設債の発行が見込まれることから、適切な市債管理に努める必要がある。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83820</xdr:rowOff>
    </xdr:from>
    <xdr:to>
      <xdr:col>81</xdr:col>
      <xdr:colOff>44450</xdr:colOff>
      <xdr:row>38</xdr:row>
      <xdr:rowOff>107950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5989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43604</xdr:rowOff>
    </xdr:from>
    <xdr:to>
      <xdr:col>77</xdr:col>
      <xdr:colOff>44450</xdr:colOff>
      <xdr:row>38</xdr:row>
      <xdr:rowOff>83820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55870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142663</xdr:rowOff>
    </xdr:from>
    <xdr:to>
      <xdr:col>72</xdr:col>
      <xdr:colOff>203200</xdr:colOff>
      <xdr:row>38</xdr:row>
      <xdr:rowOff>43604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48631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70273</xdr:rowOff>
    </xdr:from>
    <xdr:to>
      <xdr:col>68</xdr:col>
      <xdr:colOff>152400</xdr:colOff>
      <xdr:row>37</xdr:row>
      <xdr:rowOff>142663</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41392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57150</xdr:rowOff>
    </xdr:from>
    <xdr:to>
      <xdr:col>81</xdr:col>
      <xdr:colOff>95250</xdr:colOff>
      <xdr:row>38</xdr:row>
      <xdr:rowOff>158750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73677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33020</xdr:rowOff>
    </xdr:from>
    <xdr:to>
      <xdr:col>77</xdr:col>
      <xdr:colOff>95250</xdr:colOff>
      <xdr:row>38</xdr:row>
      <xdr:rowOff>134620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144797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31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164254</xdr:rowOff>
    </xdr:from>
    <xdr:to>
      <xdr:col>73</xdr:col>
      <xdr:colOff>44450</xdr:colOff>
      <xdr:row>38</xdr:row>
      <xdr:rowOff>94404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104580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91863</xdr:rowOff>
    </xdr:from>
    <xdr:to>
      <xdr:col>68</xdr:col>
      <xdr:colOff>203200</xdr:colOff>
      <xdr:row>38</xdr:row>
      <xdr:rowOff>22013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4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32190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20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19473</xdr:rowOff>
    </xdr:from>
    <xdr:to>
      <xdr:col>64</xdr:col>
      <xdr:colOff>152400</xdr:colOff>
      <xdr:row>37</xdr:row>
      <xdr:rowOff>121073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131250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13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a:t>
          </a:r>
          <a:r>
            <a:rPr kumimoji="1" lang="ja-JP" altLang="ja-JP" sz="1200" i="0">
              <a:solidFill>
                <a:schemeClr val="dk1"/>
              </a:solidFill>
              <a:effectLst/>
              <a:latin typeface="ＭＳ Ｐゴシック" panose="020B0600070205080204" pitchFamily="50" charset="-128"/>
              <a:ea typeface="ＭＳ Ｐゴシック" panose="020B0600070205080204" pitchFamily="50" charset="-128"/>
              <a:cs typeface="+mn-cs"/>
            </a:rPr>
            <a:t>本市が将来負担する可能性のある債務等の規模は、令和</a:t>
          </a:r>
          <a:r>
            <a:rPr kumimoji="1" lang="ja-JP" altLang="en-US" sz="1200" i="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i="0">
              <a:solidFill>
                <a:schemeClr val="dk1"/>
              </a:solidFill>
              <a:effectLst/>
              <a:latin typeface="ＭＳ Ｐゴシック" panose="020B0600070205080204" pitchFamily="50" charset="-128"/>
              <a:ea typeface="ＭＳ Ｐゴシック" panose="020B0600070205080204" pitchFamily="50" charset="-128"/>
              <a:cs typeface="+mn-cs"/>
            </a:rPr>
            <a:t>年度に引き続き</a:t>
          </a:r>
          <a:r>
            <a:rPr kumimoji="1" lang="ja-JP" altLang="en-US" sz="1200" i="0">
              <a:solidFill>
                <a:schemeClr val="dk1"/>
              </a:solidFill>
              <a:effectLst/>
              <a:latin typeface="ＭＳ Ｐゴシック" panose="020B0600070205080204" pitchFamily="50" charset="-128"/>
              <a:ea typeface="ＭＳ Ｐゴシック" panose="020B0600070205080204" pitchFamily="50" charset="-128"/>
              <a:cs typeface="+mn-cs"/>
            </a:rPr>
            <a:t>類似</a:t>
          </a:r>
          <a:r>
            <a:rPr kumimoji="1" lang="ja-JP" altLang="ja-JP" sz="1200" i="0">
              <a:solidFill>
                <a:schemeClr val="dk1"/>
              </a:solidFill>
              <a:effectLst/>
              <a:latin typeface="ＭＳ Ｐゴシック" panose="020B0600070205080204" pitchFamily="50" charset="-128"/>
              <a:ea typeface="ＭＳ Ｐゴシック" panose="020B0600070205080204" pitchFamily="50" charset="-128"/>
              <a:cs typeface="+mn-cs"/>
            </a:rPr>
            <a:t>団体に比べて小さい。</a:t>
          </a:r>
          <a:endParaRPr lang="ja-JP" altLang="ja-JP" sz="1600" i="0">
            <a:effectLst/>
            <a:latin typeface="ＭＳ Ｐゴシック" panose="020B0600070205080204" pitchFamily="50" charset="-128"/>
            <a:ea typeface="ＭＳ Ｐゴシック" panose="020B0600070205080204" pitchFamily="50" charset="-128"/>
          </a:endParaRPr>
        </a:p>
        <a:p>
          <a:r>
            <a:rPr kumimoji="1" lang="ja-JP" altLang="ja-JP" sz="1200" i="0">
              <a:solidFill>
                <a:schemeClr val="dk1"/>
              </a:solidFill>
              <a:effectLst/>
              <a:latin typeface="ＭＳ Ｐゴシック" panose="020B0600070205080204" pitchFamily="50" charset="-128"/>
              <a:ea typeface="ＭＳ Ｐゴシック" panose="020B0600070205080204" pitchFamily="50" charset="-128"/>
              <a:cs typeface="+mn-cs"/>
            </a:rPr>
            <a:t>　しかし、今後土地区画整理事業や千里ニュータウン再開発事業などの大規模な普通建設事業を実施予定であり、その財源として多額の地方債発行を予定しており、</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比率が上昇することが見込まれることから、今後も事業実施の適正化を図り、財政の健全化に努める。</a:t>
          </a:r>
          <a:endParaRPr lang="ja-JP" altLang="ja-JP" sz="1600" i="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職員数や手当の水準が類似団体と比較して高いために、経常収支比率の人件費分が高くなっており、改善を図っていく。具体的には、</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業務プロセス改善に取り組むことや、最適な職員体制の構築を進めることなど</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を通じて人件費の削減に努める。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24130</xdr:rowOff>
    </xdr:from>
    <xdr:to>
      <xdr:col>24</xdr:col>
      <xdr:colOff>25400</xdr:colOff>
      <xdr:row>40</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7106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24130</xdr:rowOff>
    </xdr:from>
    <xdr:to>
      <xdr:col>19</xdr:col>
      <xdr:colOff>187325</xdr:colOff>
      <xdr:row>39</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10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77470</xdr:rowOff>
    </xdr:from>
    <xdr:to>
      <xdr:col>15</xdr:col>
      <xdr:colOff>98425</xdr:colOff>
      <xdr:row>39</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64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92710</xdr:rowOff>
    </xdr:from>
    <xdr:to>
      <xdr:col>11</xdr:col>
      <xdr:colOff>9525</xdr:colOff>
      <xdr:row>39</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79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125730</xdr:rowOff>
    </xdr:from>
    <xdr:to>
      <xdr:col>24</xdr:col>
      <xdr:colOff>76200</xdr:colOff>
      <xdr:row>40</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34307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2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144780</xdr:rowOff>
    </xdr:from>
    <xdr:to>
      <xdr:col>20</xdr:col>
      <xdr:colOff>38100</xdr:colOff>
      <xdr:row>39</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59707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4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26670</xdr:rowOff>
    </xdr:from>
    <xdr:to>
      <xdr:col>15</xdr:col>
      <xdr:colOff>149225</xdr:colOff>
      <xdr:row>39</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41910</xdr:rowOff>
    </xdr:from>
    <xdr:to>
      <xdr:col>11</xdr:col>
      <xdr:colOff>60325</xdr:colOff>
      <xdr:row>39</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87630</xdr:rowOff>
    </xdr:from>
    <xdr:to>
      <xdr:col>6</xdr:col>
      <xdr:colOff>171450</xdr:colOff>
      <xdr:row>40</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当市は保有する施設数が</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比較的</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多い</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ことから、物価・賃金上昇の影響を強く受け、</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物件費の決算額を押し上げることとなった。</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今後は、民間でも実施可能な部分については、指定管理者制度の導入などにより委託化を進め、コストの低減を図っていく方針である。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123190</xdr:rowOff>
    </xdr:from>
    <xdr:to>
      <xdr:col>82</xdr:col>
      <xdr:colOff>107950</xdr:colOff>
      <xdr:row>20</xdr:row>
      <xdr:rowOff>88900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807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115570</xdr:rowOff>
    </xdr:from>
    <xdr:to>
      <xdr:col>78</xdr:col>
      <xdr:colOff>69850</xdr:colOff>
      <xdr:row>19</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73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46990</xdr:rowOff>
    </xdr:from>
    <xdr:to>
      <xdr:col>73</xdr:col>
      <xdr:colOff>180975</xdr:colOff>
      <xdr:row>19</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04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46990</xdr:rowOff>
    </xdr:from>
    <xdr:to>
      <xdr:col>69</xdr:col>
      <xdr:colOff>92075</xdr:colOff>
      <xdr:row>19</xdr:row>
      <xdr:rowOff>130810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304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38100</xdr:rowOff>
    </xdr:from>
    <xdr:to>
      <xdr:col>82</xdr:col>
      <xdr:colOff>158750</xdr:colOff>
      <xdr:row>20</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10177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43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72390</xdr:rowOff>
    </xdr:from>
    <xdr:to>
      <xdr:col>78</xdr:col>
      <xdr:colOff>120650</xdr:colOff>
      <xdr:row>20</xdr:row>
      <xdr:rowOff>2540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158767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1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64770</xdr:rowOff>
    </xdr:from>
    <xdr:to>
      <xdr:col>74</xdr:col>
      <xdr:colOff>31750</xdr:colOff>
      <xdr:row>19</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151147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40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167640</xdr:rowOff>
    </xdr:from>
    <xdr:to>
      <xdr:col>69</xdr:col>
      <xdr:colOff>142875</xdr:colOff>
      <xdr:row>19</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82567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4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80010</xdr:rowOff>
    </xdr:from>
    <xdr:to>
      <xdr:col>65</xdr:col>
      <xdr:colOff>53975</xdr:colOff>
      <xdr:row>20</xdr:row>
      <xdr:rowOff>10160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166387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2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係る経常収支比率が類似団体平均を上回り、かつ上昇傾向にある要因として、</a:t>
          </a:r>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第二子無償化を実施したことによる施設型給付費の増加や</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障害福祉サービス費</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の増加などが</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挙げられる。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今後も十分な事業費の精査を行い、持続可能な給付施策の運営に努める。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6350</xdr:rowOff>
    </xdr:from>
    <xdr:to>
      <xdr:col>24</xdr:col>
      <xdr:colOff>25400</xdr:colOff>
      <xdr:row>59</xdr:row>
      <xdr:rowOff>82550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21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76200</xdr:rowOff>
    </xdr:from>
    <xdr:to>
      <xdr:col>19</xdr:col>
      <xdr:colOff>187325</xdr:colOff>
      <xdr:row>59</xdr:row>
      <xdr:rowOff>6350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20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38100</xdr:rowOff>
    </xdr:from>
    <xdr:to>
      <xdr:col>15</xdr:col>
      <xdr:colOff>98425</xdr:colOff>
      <xdr:row>58</xdr:row>
      <xdr:rowOff>76200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8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58</xdr:row>
      <xdr:rowOff>38100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425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31750</xdr:rowOff>
    </xdr:from>
    <xdr:to>
      <xdr:col>24</xdr:col>
      <xdr:colOff>76200</xdr:colOff>
      <xdr:row>59</xdr:row>
      <xdr:rowOff>133350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3827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127000</xdr:rowOff>
    </xdr:from>
    <xdr:to>
      <xdr:col>20</xdr:col>
      <xdr:colOff>38100</xdr:colOff>
      <xdr:row>59</xdr:row>
      <xdr:rowOff>57150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41927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25400</xdr:rowOff>
    </xdr:from>
    <xdr:to>
      <xdr:col>15</xdr:col>
      <xdr:colOff>149225</xdr:colOff>
      <xdr:row>58</xdr:row>
      <xdr:rowOff>127000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111777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158750</xdr:rowOff>
    </xdr:from>
    <xdr:to>
      <xdr:col>11</xdr:col>
      <xdr:colOff>60325</xdr:colOff>
      <xdr:row>58</xdr:row>
      <xdr:rowOff>88900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その他に係る経常収支比率が類似団体平均を上回っているのは、</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繰出金の増加が主な要因である。</a:t>
          </a:r>
          <a:endParaRPr lang="ja-JP" altLang="ja-JP" sz="1800">
            <a:solidFill>
              <a:schemeClr val="tx1"/>
            </a:solidFill>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令和</a:t>
          </a:r>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６</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年度は、介護保険特別会計において、繰出金が前年度比</a:t>
          </a:r>
          <a:r>
            <a:rPr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2.1</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億円増となったこと</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から類似団体内平均値と比べて高い比率を示している。</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今後、</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介護保険会計</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において保険料の適正化を図ること</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などにより、税収を主な財源とする普通会計の負担額を減らしていくよう努める。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158750</xdr:rowOff>
    </xdr:from>
    <xdr:to>
      <xdr:col>82</xdr:col>
      <xdr:colOff>107950</xdr:colOff>
      <xdr:row>60</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74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59</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98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82550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47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47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0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31750</xdr:rowOff>
    </xdr:from>
    <xdr:to>
      <xdr:col>74</xdr:col>
      <xdr:colOff>31750</xdr:colOff>
      <xdr:row>59</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118127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わずかではあるが、類似団体平均を下回る状況が続いている。今後、補助金ガイドラインに沿って、補助金を交付するのが適当な事業を行っているのかなどについて精査を行い、引き続き経費の縮減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72136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740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44704</xdr:rowOff>
    </xdr:from>
    <xdr:to>
      <xdr:col>78</xdr:col>
      <xdr:colOff>69850</xdr:colOff>
      <xdr:row>34</xdr:row>
      <xdr:rowOff>62992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874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62992</xdr:rowOff>
    </xdr:from>
    <xdr:to>
      <xdr:col>73</xdr:col>
      <xdr:colOff>180975</xdr:colOff>
      <xdr:row>34</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922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72136</xdr:rowOff>
    </xdr:from>
    <xdr:to>
      <xdr:col>69</xdr:col>
      <xdr:colOff>92075</xdr:colOff>
      <xdr:row>34</xdr:row>
      <xdr:rowOff>81280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014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21336</xdr:rowOff>
    </xdr:from>
    <xdr:to>
      <xdr:col>82</xdr:col>
      <xdr:colOff>158750</xdr:colOff>
      <xdr:row>34</xdr:row>
      <xdr:rowOff>122936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37863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9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12192</xdr:rowOff>
    </xdr:from>
    <xdr:to>
      <xdr:col>74</xdr:col>
      <xdr:colOff>31750</xdr:colOff>
      <xdr:row>34</xdr:row>
      <xdr:rowOff>113792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123969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21336</xdr:rowOff>
    </xdr:from>
    <xdr:to>
      <xdr:col>69</xdr:col>
      <xdr:colOff>142875</xdr:colOff>
      <xdr:row>34</xdr:row>
      <xdr:rowOff>122936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133113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142257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資産形成につながらない負担を将来世代へ先送りしないよう、赤字地方債の発行を極力抑制していることや、起債対象となる事業の必要性・効果等を十分に検討し、必要最小限の発行に努めてきた結果、公債費に係る経常収支比率は類似団体平均を</a:t>
          </a:r>
          <a:r>
            <a:rPr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6.9</a:t>
          </a:r>
          <a:r>
            <a:rPr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下回っている。今後も事業実施の適正化を図り、財政の健全化に努める。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12700</xdr:rowOff>
    </xdr:from>
    <xdr:to>
      <xdr:col>24</xdr:col>
      <xdr:colOff>25400</xdr:colOff>
      <xdr:row>74</xdr:row>
      <xdr:rowOff>43180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000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43180</xdr:rowOff>
    </xdr:from>
    <xdr:to>
      <xdr:col>19</xdr:col>
      <xdr:colOff>187325</xdr:colOff>
      <xdr:row>74</xdr:row>
      <xdr:rowOff>43180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730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12700</xdr:rowOff>
    </xdr:from>
    <xdr:to>
      <xdr:col>15</xdr:col>
      <xdr:colOff>98425</xdr:colOff>
      <xdr:row>74</xdr:row>
      <xdr:rowOff>43180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700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168910</xdr:rowOff>
    </xdr:from>
    <xdr:to>
      <xdr:col>11</xdr:col>
      <xdr:colOff>9525</xdr:colOff>
      <xdr:row>74</xdr:row>
      <xdr:rowOff>12700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684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133350</xdr:rowOff>
    </xdr:from>
    <xdr:to>
      <xdr:col>24</xdr:col>
      <xdr:colOff>76200</xdr:colOff>
      <xdr:row>74</xdr:row>
      <xdr:rowOff>63500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149877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163830</xdr:rowOff>
    </xdr:from>
    <xdr:to>
      <xdr:col>20</xdr:col>
      <xdr:colOff>38100</xdr:colOff>
      <xdr:row>74</xdr:row>
      <xdr:rowOff>93980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104157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44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163830</xdr:rowOff>
    </xdr:from>
    <xdr:to>
      <xdr:col>15</xdr:col>
      <xdr:colOff>149225</xdr:colOff>
      <xdr:row>74</xdr:row>
      <xdr:rowOff>93980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104157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133350</xdr:rowOff>
    </xdr:from>
    <xdr:to>
      <xdr:col>11</xdr:col>
      <xdr:colOff>60325</xdr:colOff>
      <xdr:row>74</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73677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118110</xdr:rowOff>
    </xdr:from>
    <xdr:to>
      <xdr:col>6</xdr:col>
      <xdr:colOff>171450</xdr:colOff>
      <xdr:row>74</xdr:row>
      <xdr:rowOff>48260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58437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40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直営の公共施設を多く有していることや市独自事業を実施してきたことから、補助費等及び扶助費以外の各性質で類似団体内平均値を大きく上回っており、類似団体の中で最も高い数値を示している。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今後も事務事業を精査し、持続可能な財政運営に努めていく。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43180</xdr:rowOff>
    </xdr:from>
    <xdr:to>
      <xdr:col>82</xdr:col>
      <xdr:colOff>107950</xdr:colOff>
      <xdr:row>80</xdr:row>
      <xdr:rowOff>69850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58773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20320</xdr:rowOff>
    </xdr:from>
    <xdr:to>
      <xdr:col>78</xdr:col>
      <xdr:colOff>69850</xdr:colOff>
      <xdr:row>79</xdr:row>
      <xdr:rowOff>43180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5648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142239</xdr:rowOff>
    </xdr:from>
    <xdr:to>
      <xdr:col>73</xdr:col>
      <xdr:colOff>180975</xdr:colOff>
      <xdr:row>79</xdr:row>
      <xdr:rowOff>20320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5153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142239</xdr:rowOff>
    </xdr:from>
    <xdr:to>
      <xdr:col>69</xdr:col>
      <xdr:colOff>92075</xdr:colOff>
      <xdr:row>79</xdr:row>
      <xdr:rowOff>27939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5153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19050</xdr:rowOff>
    </xdr:from>
    <xdr:to>
      <xdr:col>82</xdr:col>
      <xdr:colOff>158750</xdr:colOff>
      <xdr:row>80</xdr:row>
      <xdr:rowOff>120650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99077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64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163830</xdr:rowOff>
    </xdr:from>
    <xdr:to>
      <xdr:col>78</xdr:col>
      <xdr:colOff>120650</xdr:colOff>
      <xdr:row>79</xdr:row>
      <xdr:rowOff>93980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78757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623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140970</xdr:rowOff>
    </xdr:from>
    <xdr:to>
      <xdr:col>74</xdr:col>
      <xdr:colOff>31750</xdr:colOff>
      <xdr:row>79</xdr:row>
      <xdr:rowOff>71120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55897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91439</xdr:rowOff>
    </xdr:from>
    <xdr:to>
      <xdr:col>69</xdr:col>
      <xdr:colOff>142875</xdr:colOff>
      <xdr:row>79</xdr:row>
      <xdr:rowOff>21589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6366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148589</xdr:rowOff>
    </xdr:from>
    <xdr:to>
      <xdr:col>65</xdr:col>
      <xdr:colOff>53975</xdr:colOff>
      <xdr:row>79</xdr:row>
      <xdr:rowOff>78739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5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63516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60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4889</xdr:rowOff>
    </xdr:from>
    <xdr:to>
      <xdr:col>29</xdr:col>
      <xdr:colOff>127000</xdr:colOff>
      <xdr:row>16</xdr:row>
      <xdr:rowOff>4204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24264"/>
          <a:ext cx="647700" cy="1707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4204</xdr:rowOff>
    </xdr:from>
    <xdr:to>
      <xdr:col>26</xdr:col>
      <xdr:colOff>50800</xdr:colOff>
      <xdr:row>16</xdr:row>
      <xdr:rowOff>43752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95029"/>
          <a:ext cx="698500" cy="39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30264</xdr:rowOff>
    </xdr:from>
    <xdr:to>
      <xdr:col>22</xdr:col>
      <xdr:colOff>114300</xdr:colOff>
      <xdr:row>16</xdr:row>
      <xdr:rowOff>43752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821089"/>
          <a:ext cx="698500" cy="13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30264</xdr:rowOff>
    </xdr:from>
    <xdr:to>
      <xdr:col>18</xdr:col>
      <xdr:colOff>177800</xdr:colOff>
      <xdr:row>16</xdr:row>
      <xdr:rowOff>84366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21089"/>
          <a:ext cx="698500" cy="54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125539</xdr:rowOff>
    </xdr:from>
    <xdr:to>
      <xdr:col>29</xdr:col>
      <xdr:colOff>177800</xdr:colOff>
      <xdr:row>15</xdr:row>
      <xdr:rowOff>55689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73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142066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1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124854</xdr:rowOff>
    </xdr:from>
    <xdr:to>
      <xdr:col>26</xdr:col>
      <xdr:colOff>101600</xdr:colOff>
      <xdr:row>16</xdr:row>
      <xdr:rowOff>55004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44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65181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13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164402</xdr:rowOff>
    </xdr:from>
    <xdr:to>
      <xdr:col>22</xdr:col>
      <xdr:colOff>165100</xdr:colOff>
      <xdr:row>16</xdr:row>
      <xdr:rowOff>94552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83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104729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5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150914</xdr:rowOff>
    </xdr:from>
    <xdr:to>
      <xdr:col>19</xdr:col>
      <xdr:colOff>38100</xdr:colOff>
      <xdr:row>16</xdr:row>
      <xdr:rowOff>81064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70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91241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39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33566</xdr:rowOff>
    </xdr:from>
    <xdr:to>
      <xdr:col>15</xdr:col>
      <xdr:colOff>101600</xdr:colOff>
      <xdr:row>16</xdr:row>
      <xdr:rowOff>135166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24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145343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164681</xdr:rowOff>
    </xdr:from>
    <xdr:to>
      <xdr:col>29</xdr:col>
      <xdr:colOff>127000</xdr:colOff>
      <xdr:row>37</xdr:row>
      <xdr:rowOff>279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17931"/>
          <a:ext cx="647700" cy="7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164681</xdr:rowOff>
    </xdr:from>
    <xdr:to>
      <xdr:col>26</xdr:col>
      <xdr:colOff>50800</xdr:colOff>
      <xdr:row>37</xdr:row>
      <xdr:rowOff>40818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17931"/>
          <a:ext cx="698500" cy="47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40818</xdr:rowOff>
    </xdr:from>
    <xdr:to>
      <xdr:col>22</xdr:col>
      <xdr:colOff>114300</xdr:colOff>
      <xdr:row>37</xdr:row>
      <xdr:rowOff>70421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65518"/>
          <a:ext cx="698500" cy="29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70421</xdr:rowOff>
    </xdr:from>
    <xdr:to>
      <xdr:col>18</xdr:col>
      <xdr:colOff>177800</xdr:colOff>
      <xdr:row>37</xdr:row>
      <xdr:rowOff>121133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95121"/>
          <a:ext cx="698500" cy="50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120929</xdr:rowOff>
    </xdr:from>
    <xdr:to>
      <xdr:col>29</xdr:col>
      <xdr:colOff>177800</xdr:colOff>
      <xdr:row>37</xdr:row>
      <xdr:rowOff>51079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74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93006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46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113881</xdr:rowOff>
    </xdr:from>
    <xdr:to>
      <xdr:col>26</xdr:col>
      <xdr:colOff>101600</xdr:colOff>
      <xdr:row>37</xdr:row>
      <xdr:rowOff>44031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67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28808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53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161468</xdr:rowOff>
    </xdr:from>
    <xdr:to>
      <xdr:col>22</xdr:col>
      <xdr:colOff>165100</xdr:colOff>
      <xdr:row>37</xdr:row>
      <xdr:rowOff>91618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14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76395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01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19621</xdr:rowOff>
    </xdr:from>
    <xdr:to>
      <xdr:col>19</xdr:col>
      <xdr:colOff>38100</xdr:colOff>
      <xdr:row>37</xdr:row>
      <xdr:rowOff>121221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44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105998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30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70333</xdr:rowOff>
    </xdr:from>
    <xdr:to>
      <xdr:col>15</xdr:col>
      <xdr:colOff>101600</xdr:colOff>
      <xdr:row>37</xdr:row>
      <xdr:rowOff>171933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95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156710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8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109590</xdr:rowOff>
    </xdr:from>
    <xdr:to>
      <xdr:col>24</xdr:col>
      <xdr:colOff>63500</xdr:colOff>
      <xdr:row>35</xdr:row>
      <xdr:rowOff>158445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8890"/>
          <a:ext cx="838200" cy="22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156061</xdr:rowOff>
    </xdr:from>
    <xdr:to>
      <xdr:col>19</xdr:col>
      <xdr:colOff>177800</xdr:colOff>
      <xdr:row>35</xdr:row>
      <xdr:rowOff>158445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56811"/>
          <a:ext cx="889000" cy="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156061</xdr:rowOff>
    </xdr:from>
    <xdr:to>
      <xdr:col>15</xdr:col>
      <xdr:colOff>50800</xdr:colOff>
      <xdr:row>35</xdr:row>
      <xdr:rowOff>161482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56811"/>
          <a:ext cx="8890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161482</xdr:rowOff>
    </xdr:from>
    <xdr:to>
      <xdr:col>10</xdr:col>
      <xdr:colOff>114300</xdr:colOff>
      <xdr:row>36</xdr:row>
      <xdr:rowOff>24159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62232"/>
          <a:ext cx="889000" cy="3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58790</xdr:rowOff>
    </xdr:from>
    <xdr:to>
      <xdr:col>24</xdr:col>
      <xdr:colOff>114300</xdr:colOff>
      <xdr:row>34</xdr:row>
      <xdr:rowOff>160390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81667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107645</xdr:rowOff>
    </xdr:from>
    <xdr:to>
      <xdr:col>20</xdr:col>
      <xdr:colOff>38100</xdr:colOff>
      <xdr:row>36</xdr:row>
      <xdr:rowOff>37795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54322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8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105261</xdr:rowOff>
    </xdr:from>
    <xdr:to>
      <xdr:col>15</xdr:col>
      <xdr:colOff>101600</xdr:colOff>
      <xdr:row>36</xdr:row>
      <xdr:rowOff>35411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0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51938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8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110682</xdr:rowOff>
    </xdr:from>
    <xdr:to>
      <xdr:col>10</xdr:col>
      <xdr:colOff>165100</xdr:colOff>
      <xdr:row>36</xdr:row>
      <xdr:rowOff>40832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57359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8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144809</xdr:rowOff>
    </xdr:from>
    <xdr:to>
      <xdr:col>6</xdr:col>
      <xdr:colOff>38100</xdr:colOff>
      <xdr:row>36</xdr:row>
      <xdr:rowOff>74959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4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91486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2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55861</xdr:rowOff>
    </xdr:from>
    <xdr:to>
      <xdr:col>24</xdr:col>
      <xdr:colOff>63500</xdr:colOff>
      <xdr:row>55</xdr:row>
      <xdr:rowOff>35944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314161"/>
          <a:ext cx="838200" cy="15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97380</xdr:rowOff>
    </xdr:from>
    <xdr:to>
      <xdr:col>19</xdr:col>
      <xdr:colOff>177800</xdr:colOff>
      <xdr:row>55</xdr:row>
      <xdr:rowOff>35944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355680"/>
          <a:ext cx="889000" cy="11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97380</xdr:rowOff>
    </xdr:from>
    <xdr:to>
      <xdr:col>15</xdr:col>
      <xdr:colOff>50800</xdr:colOff>
      <xdr:row>55</xdr:row>
      <xdr:rowOff>141643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355680"/>
          <a:ext cx="889000" cy="2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141643</xdr:rowOff>
    </xdr:from>
    <xdr:to>
      <xdr:col>10</xdr:col>
      <xdr:colOff>114300</xdr:colOff>
      <xdr:row>56</xdr:row>
      <xdr:rowOff>108696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71393"/>
          <a:ext cx="889000" cy="1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5061</xdr:rowOff>
    </xdr:from>
    <xdr:to>
      <xdr:col>24</xdr:col>
      <xdr:colOff>114300</xdr:colOff>
      <xdr:row>54</xdr:row>
      <xdr:rowOff>106661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2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27938</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11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156594</xdr:rowOff>
    </xdr:from>
    <xdr:to>
      <xdr:col>20</xdr:col>
      <xdr:colOff>38100</xdr:colOff>
      <xdr:row>55</xdr:row>
      <xdr:rowOff>86744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1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103271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19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46580</xdr:rowOff>
    </xdr:from>
    <xdr:to>
      <xdr:col>15</xdr:col>
      <xdr:colOff>101600</xdr:colOff>
      <xdr:row>54</xdr:row>
      <xdr:rowOff>148180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30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164707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8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90843</xdr:rowOff>
    </xdr:from>
    <xdr:to>
      <xdr:col>10</xdr:col>
      <xdr:colOff>165100</xdr:colOff>
      <xdr:row>56</xdr:row>
      <xdr:rowOff>20993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5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37520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9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57896</xdr:rowOff>
    </xdr:from>
    <xdr:to>
      <xdr:col>6</xdr:col>
      <xdr:colOff>38100</xdr:colOff>
      <xdr:row>56</xdr:row>
      <xdr:rowOff>159496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5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4573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43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96678</xdr:rowOff>
    </xdr:from>
    <xdr:to>
      <xdr:col>24</xdr:col>
      <xdr:colOff>63500</xdr:colOff>
      <xdr:row>76</xdr:row>
      <xdr:rowOff>135905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126878"/>
          <a:ext cx="838200" cy="3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135905</xdr:rowOff>
    </xdr:from>
    <xdr:to>
      <xdr:col>19</xdr:col>
      <xdr:colOff>177800</xdr:colOff>
      <xdr:row>76</xdr:row>
      <xdr:rowOff>154102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166105"/>
          <a:ext cx="889000" cy="1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151998</xdr:rowOff>
    </xdr:from>
    <xdr:to>
      <xdr:col>15</xdr:col>
      <xdr:colOff>50800</xdr:colOff>
      <xdr:row>76</xdr:row>
      <xdr:rowOff>154102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182198"/>
          <a:ext cx="889000" cy="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144272</xdr:rowOff>
    </xdr:from>
    <xdr:to>
      <xdr:col>10</xdr:col>
      <xdr:colOff>114300</xdr:colOff>
      <xdr:row>76</xdr:row>
      <xdr:rowOff>151998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174472"/>
          <a:ext cx="889000" cy="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45878</xdr:rowOff>
    </xdr:from>
    <xdr:to>
      <xdr:col>24</xdr:col>
      <xdr:colOff>114300</xdr:colOff>
      <xdr:row>76</xdr:row>
      <xdr:rowOff>147478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7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68755</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2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85105</xdr:rowOff>
    </xdr:from>
    <xdr:to>
      <xdr:col>20</xdr:col>
      <xdr:colOff>38100</xdr:colOff>
      <xdr:row>77</xdr:row>
      <xdr:rowOff>15255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31782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89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103302</xdr:rowOff>
    </xdr:from>
    <xdr:to>
      <xdr:col>15</xdr:col>
      <xdr:colOff>101600</xdr:colOff>
      <xdr:row>77</xdr:row>
      <xdr:rowOff>33452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3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49978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0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101198</xdr:rowOff>
    </xdr:from>
    <xdr:to>
      <xdr:col>10</xdr:col>
      <xdr:colOff>165100</xdr:colOff>
      <xdr:row>77</xdr:row>
      <xdr:rowOff>31348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3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47875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0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93472</xdr:rowOff>
    </xdr:from>
    <xdr:to>
      <xdr:col>6</xdr:col>
      <xdr:colOff>38100</xdr:colOff>
      <xdr:row>77</xdr:row>
      <xdr:rowOff>23622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2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40149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89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12565</xdr:rowOff>
    </xdr:from>
    <xdr:to>
      <xdr:col>24</xdr:col>
      <xdr:colOff>63500</xdr:colOff>
      <xdr:row>96</xdr:row>
      <xdr:rowOff>112833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471765"/>
          <a:ext cx="838200" cy="10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112833</xdr:rowOff>
    </xdr:from>
    <xdr:to>
      <xdr:col>19</xdr:col>
      <xdr:colOff>177800</xdr:colOff>
      <xdr:row>96</xdr:row>
      <xdr:rowOff>161613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72033"/>
          <a:ext cx="889000" cy="48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93066</xdr:rowOff>
    </xdr:from>
    <xdr:to>
      <xdr:col>15</xdr:col>
      <xdr:colOff>50800</xdr:colOff>
      <xdr:row>96</xdr:row>
      <xdr:rowOff>161613</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52266"/>
          <a:ext cx="889000" cy="6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93066</xdr:rowOff>
    </xdr:from>
    <xdr:to>
      <xdr:col>10</xdr:col>
      <xdr:colOff>114300</xdr:colOff>
      <xdr:row>98</xdr:row>
      <xdr:rowOff>57513</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52266"/>
          <a:ext cx="889000" cy="30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133215</xdr:rowOff>
    </xdr:from>
    <xdr:to>
      <xdr:col>24</xdr:col>
      <xdr:colOff>114300</xdr:colOff>
      <xdr:row>96</xdr:row>
      <xdr:rowOff>63365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2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111642</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39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62033</xdr:rowOff>
    </xdr:from>
    <xdr:to>
      <xdr:col>20</xdr:col>
      <xdr:colOff>38100</xdr:colOff>
      <xdr:row>96</xdr:row>
      <xdr:rowOff>163633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2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154760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13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110813</xdr:rowOff>
    </xdr:from>
    <xdr:to>
      <xdr:col>15</xdr:col>
      <xdr:colOff>101600</xdr:colOff>
      <xdr:row>97</xdr:row>
      <xdr:rowOff>40963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7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32090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6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42266</xdr:rowOff>
    </xdr:from>
    <xdr:to>
      <xdr:col>10</xdr:col>
      <xdr:colOff>165100</xdr:colOff>
      <xdr:row>96</xdr:row>
      <xdr:rowOff>143866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134993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94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6713</xdr:rowOff>
    </xdr:from>
    <xdr:to>
      <xdr:col>6</xdr:col>
      <xdr:colOff>38100</xdr:colOff>
      <xdr:row>98</xdr:row>
      <xdr:rowOff>108313</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0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99440</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0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13741</xdr:rowOff>
    </xdr:from>
    <xdr:to>
      <xdr:col>55</xdr:col>
      <xdr:colOff>0</xdr:colOff>
      <xdr:row>38</xdr:row>
      <xdr:rowOff>36199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528841"/>
          <a:ext cx="838200" cy="2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142617</xdr:rowOff>
    </xdr:from>
    <xdr:to>
      <xdr:col>50</xdr:col>
      <xdr:colOff>114300</xdr:colOff>
      <xdr:row>38</xdr:row>
      <xdr:rowOff>13741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86267"/>
          <a:ext cx="889000" cy="4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142617</xdr:rowOff>
    </xdr:from>
    <xdr:to>
      <xdr:col>45</xdr:col>
      <xdr:colOff>177800</xdr:colOff>
      <xdr:row>38</xdr:row>
      <xdr:rowOff>17258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86267"/>
          <a:ext cx="889000" cy="4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49370</xdr:rowOff>
    </xdr:from>
    <xdr:to>
      <xdr:col>41</xdr:col>
      <xdr:colOff>50800</xdr:colOff>
      <xdr:row>38</xdr:row>
      <xdr:rowOff>17258</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64320"/>
          <a:ext cx="889000" cy="116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156849</xdr:rowOff>
    </xdr:from>
    <xdr:to>
      <xdr:col>55</xdr:col>
      <xdr:colOff>50800</xdr:colOff>
      <xdr:row>38</xdr:row>
      <xdr:rowOff>86999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50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71776</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41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134391</xdr:rowOff>
    </xdr:from>
    <xdr:to>
      <xdr:col>50</xdr:col>
      <xdr:colOff>165100</xdr:colOff>
      <xdr:row>38</xdr:row>
      <xdr:rowOff>64542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780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55668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7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91817</xdr:rowOff>
    </xdr:from>
    <xdr:to>
      <xdr:col>46</xdr:col>
      <xdr:colOff>38100</xdr:colOff>
      <xdr:row>38</xdr:row>
      <xdr:rowOff>21968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354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13095</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2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137907</xdr:rowOff>
    </xdr:from>
    <xdr:to>
      <xdr:col>41</xdr:col>
      <xdr:colOff>101600</xdr:colOff>
      <xdr:row>38</xdr:row>
      <xdr:rowOff>68058</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815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59185</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7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170020</xdr:rowOff>
    </xdr:from>
    <xdr:to>
      <xdr:col>36</xdr:col>
      <xdr:colOff>165100</xdr:colOff>
      <xdr:row>31</xdr:row>
      <xdr:rowOff>100170</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1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91297</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06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52298</xdr:rowOff>
    </xdr:from>
    <xdr:to>
      <xdr:col>55</xdr:col>
      <xdr:colOff>0</xdr:colOff>
      <xdr:row>54</xdr:row>
      <xdr:rowOff>150196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310598"/>
          <a:ext cx="838200" cy="9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150196</xdr:rowOff>
    </xdr:from>
    <xdr:to>
      <xdr:col>50</xdr:col>
      <xdr:colOff>114300</xdr:colOff>
      <xdr:row>56</xdr:row>
      <xdr:rowOff>86664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408496"/>
          <a:ext cx="889000" cy="27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86664</xdr:rowOff>
    </xdr:from>
    <xdr:to>
      <xdr:col>45</xdr:col>
      <xdr:colOff>177800</xdr:colOff>
      <xdr:row>56</xdr:row>
      <xdr:rowOff>132976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687864"/>
          <a:ext cx="889000" cy="4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120288</xdr:rowOff>
    </xdr:from>
    <xdr:to>
      <xdr:col>41</xdr:col>
      <xdr:colOff>50800</xdr:colOff>
      <xdr:row>56</xdr:row>
      <xdr:rowOff>132976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721488"/>
          <a:ext cx="8890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1498</xdr:rowOff>
    </xdr:from>
    <xdr:to>
      <xdr:col>55</xdr:col>
      <xdr:colOff>50800</xdr:colOff>
      <xdr:row>54</xdr:row>
      <xdr:rowOff>103098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25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24375</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11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99396</xdr:rowOff>
    </xdr:from>
    <xdr:to>
      <xdr:col>50</xdr:col>
      <xdr:colOff>165100</xdr:colOff>
      <xdr:row>55</xdr:row>
      <xdr:rowOff>29546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3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46073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13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35864</xdr:rowOff>
    </xdr:from>
    <xdr:to>
      <xdr:col>46</xdr:col>
      <xdr:colOff>38100</xdr:colOff>
      <xdr:row>56</xdr:row>
      <xdr:rowOff>137464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63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128591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72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82176</xdr:rowOff>
    </xdr:from>
    <xdr:to>
      <xdr:col>41</xdr:col>
      <xdr:colOff>101600</xdr:colOff>
      <xdr:row>57</xdr:row>
      <xdr:rowOff>12326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3453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7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69488</xdr:rowOff>
    </xdr:from>
    <xdr:to>
      <xdr:col>36</xdr:col>
      <xdr:colOff>165100</xdr:colOff>
      <xdr:row>56</xdr:row>
      <xdr:rowOff>171088</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7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162215</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76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149301</xdr:rowOff>
    </xdr:from>
    <xdr:to>
      <xdr:col>55</xdr:col>
      <xdr:colOff>0</xdr:colOff>
      <xdr:row>77</xdr:row>
      <xdr:rowOff>70816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179501"/>
          <a:ext cx="838200" cy="9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169418</xdr:rowOff>
    </xdr:from>
    <xdr:to>
      <xdr:col>50</xdr:col>
      <xdr:colOff>114300</xdr:colOff>
      <xdr:row>76</xdr:row>
      <xdr:rowOff>149301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028168"/>
          <a:ext cx="889000" cy="15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169418</xdr:rowOff>
    </xdr:from>
    <xdr:to>
      <xdr:col>45</xdr:col>
      <xdr:colOff>177800</xdr:colOff>
      <xdr:row>76</xdr:row>
      <xdr:rowOff>69292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028168"/>
          <a:ext cx="889000" cy="7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69292</xdr:rowOff>
    </xdr:from>
    <xdr:to>
      <xdr:col>41</xdr:col>
      <xdr:colOff>50800</xdr:colOff>
      <xdr:row>77</xdr:row>
      <xdr:rowOff>91008</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099492"/>
          <a:ext cx="889000" cy="19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20016</xdr:rowOff>
    </xdr:from>
    <xdr:to>
      <xdr:col>55</xdr:col>
      <xdr:colOff>50800</xdr:colOff>
      <xdr:row>77</xdr:row>
      <xdr:rowOff>121616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22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169893</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20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98501</xdr:rowOff>
    </xdr:from>
    <xdr:to>
      <xdr:col>50</xdr:col>
      <xdr:colOff>165100</xdr:colOff>
      <xdr:row>77</xdr:row>
      <xdr:rowOff>28651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12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45178</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90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118618</xdr:rowOff>
    </xdr:from>
    <xdr:to>
      <xdr:col>46</xdr:col>
      <xdr:colOff>38100</xdr:colOff>
      <xdr:row>76</xdr:row>
      <xdr:rowOff>48769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9773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65295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75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18492</xdr:rowOff>
    </xdr:from>
    <xdr:to>
      <xdr:col>41</xdr:col>
      <xdr:colOff>101600</xdr:colOff>
      <xdr:row>76</xdr:row>
      <xdr:rowOff>120092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0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111219</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14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40208</xdr:rowOff>
    </xdr:from>
    <xdr:to>
      <xdr:col>36</xdr:col>
      <xdr:colOff>165100</xdr:colOff>
      <xdr:row>77</xdr:row>
      <xdr:rowOff>141808</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4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132935</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3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77445</xdr:rowOff>
    </xdr:from>
    <xdr:to>
      <xdr:col>55</xdr:col>
      <xdr:colOff>0</xdr:colOff>
      <xdr:row>94</xdr:row>
      <xdr:rowOff>110116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022295"/>
          <a:ext cx="838200" cy="20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110116</xdr:rowOff>
    </xdr:from>
    <xdr:to>
      <xdr:col>50</xdr:col>
      <xdr:colOff>114300</xdr:colOff>
      <xdr:row>96</xdr:row>
      <xdr:rowOff>95465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226416"/>
          <a:ext cx="889000" cy="32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95465</xdr:rowOff>
    </xdr:from>
    <xdr:to>
      <xdr:col>45</xdr:col>
      <xdr:colOff>177800</xdr:colOff>
      <xdr:row>96</xdr:row>
      <xdr:rowOff>105087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554665"/>
          <a:ext cx="889000" cy="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122537</xdr:rowOff>
    </xdr:from>
    <xdr:to>
      <xdr:col>41</xdr:col>
      <xdr:colOff>50800</xdr:colOff>
      <xdr:row>96</xdr:row>
      <xdr:rowOff>105087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410287"/>
          <a:ext cx="889000" cy="1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26645</xdr:rowOff>
    </xdr:from>
    <xdr:to>
      <xdr:col>55</xdr:col>
      <xdr:colOff>50800</xdr:colOff>
      <xdr:row>93</xdr:row>
      <xdr:rowOff>128245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597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49522</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82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59316</xdr:rowOff>
    </xdr:from>
    <xdr:to>
      <xdr:col>50</xdr:col>
      <xdr:colOff>165100</xdr:colOff>
      <xdr:row>94</xdr:row>
      <xdr:rowOff>160916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1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5993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595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44665</xdr:rowOff>
    </xdr:from>
    <xdr:to>
      <xdr:col>46</xdr:col>
      <xdr:colOff>38100</xdr:colOff>
      <xdr:row>96</xdr:row>
      <xdr:rowOff>146265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5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137392</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59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54287</xdr:rowOff>
    </xdr:from>
    <xdr:to>
      <xdr:col>41</xdr:col>
      <xdr:colOff>101600</xdr:colOff>
      <xdr:row>96</xdr:row>
      <xdr:rowOff>155887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1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147014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0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71737</xdr:rowOff>
    </xdr:from>
    <xdr:to>
      <xdr:col>36</xdr:col>
      <xdr:colOff>165100</xdr:colOff>
      <xdr:row>96</xdr:row>
      <xdr:rowOff>1887</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35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18414</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3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94307</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085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94307</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8085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29210</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15760"/>
          <a:ext cx="889000" cy="6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43507</xdr:rowOff>
    </xdr:from>
    <xdr:to>
      <xdr:col>81</xdr:col>
      <xdr:colOff>101600</xdr:colOff>
      <xdr:row>39</xdr:row>
      <xdr:rowOff>145107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136234</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149860</xdr:rowOff>
    </xdr:from>
    <xdr:to>
      <xdr:col>67</xdr:col>
      <xdr:colOff>101600</xdr:colOff>
      <xdr:row>39</xdr:row>
      <xdr:rowOff>80010</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71137</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757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95790</xdr:rowOff>
    </xdr:from>
    <xdr:to>
      <xdr:col>85</xdr:col>
      <xdr:colOff>126364</xdr:colOff>
      <xdr:row>77</xdr:row>
      <xdr:rowOff>65500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268740"/>
          <a:ext cx="1269" cy="998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69327</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27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65500</xdr:rowOff>
    </xdr:from>
    <xdr:to>
      <xdr:col>86</xdr:col>
      <xdr:colOff>25400</xdr:colOff>
      <xdr:row>77</xdr:row>
      <xdr:rowOff>65500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26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42467</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204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95790</xdr:rowOff>
    </xdr:from>
    <xdr:to>
      <xdr:col>86</xdr:col>
      <xdr:colOff>25400</xdr:colOff>
      <xdr:row>71</xdr:row>
      <xdr:rowOff>95790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26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54794</xdr:rowOff>
    </xdr:from>
    <xdr:to>
      <xdr:col>85</xdr:col>
      <xdr:colOff>127000</xdr:colOff>
      <xdr:row>77</xdr:row>
      <xdr:rowOff>64396</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5481300" y="13256444"/>
          <a:ext cx="8382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164774</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680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141897</xdr:rowOff>
    </xdr:from>
    <xdr:to>
      <xdr:col>85</xdr:col>
      <xdr:colOff>177800</xdr:colOff>
      <xdr:row>75</xdr:row>
      <xdr:rowOff>72047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829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54794</xdr:rowOff>
    </xdr:from>
    <xdr:to>
      <xdr:col>81</xdr:col>
      <xdr:colOff>50800</xdr:colOff>
      <xdr:row>77</xdr:row>
      <xdr:rowOff>61557</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3256444"/>
          <a:ext cx="889000" cy="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136449</xdr:rowOff>
    </xdr:from>
    <xdr:to>
      <xdr:col>81</xdr:col>
      <xdr:colOff>101600</xdr:colOff>
      <xdr:row>75</xdr:row>
      <xdr:rowOff>66599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23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83126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59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61557</xdr:rowOff>
    </xdr:from>
    <xdr:to>
      <xdr:col>76</xdr:col>
      <xdr:colOff>114300</xdr:colOff>
      <xdr:row>77</xdr:row>
      <xdr:rowOff>86894</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3263207"/>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134525</xdr:rowOff>
    </xdr:from>
    <xdr:to>
      <xdr:col>76</xdr:col>
      <xdr:colOff>165100</xdr:colOff>
      <xdr:row>75</xdr:row>
      <xdr:rowOff>64675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82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81202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9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86894</xdr:rowOff>
    </xdr:from>
    <xdr:to>
      <xdr:col>71</xdr:col>
      <xdr:colOff>177800</xdr:colOff>
      <xdr:row>77</xdr:row>
      <xdr:rowOff>104496</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3288544"/>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137401</xdr:rowOff>
    </xdr:from>
    <xdr:to>
      <xdr:col>72</xdr:col>
      <xdr:colOff>38100</xdr:colOff>
      <xdr:row>75</xdr:row>
      <xdr:rowOff>67551</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2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84078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59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151174</xdr:rowOff>
    </xdr:from>
    <xdr:to>
      <xdr:col>67</xdr:col>
      <xdr:colOff>101600</xdr:colOff>
      <xdr:row>75</xdr:row>
      <xdr:rowOff>81324</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97851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61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13596</xdr:rowOff>
    </xdr:from>
    <xdr:to>
      <xdr:col>85</xdr:col>
      <xdr:colOff>177800</xdr:colOff>
      <xdr:row>77</xdr:row>
      <xdr:rowOff>115196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321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99973</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313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3994</xdr:rowOff>
    </xdr:from>
    <xdr:to>
      <xdr:col>81</xdr:col>
      <xdr:colOff>101600</xdr:colOff>
      <xdr:row>77</xdr:row>
      <xdr:rowOff>105594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32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96721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329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10757</xdr:rowOff>
    </xdr:from>
    <xdr:to>
      <xdr:col>76</xdr:col>
      <xdr:colOff>165100</xdr:colOff>
      <xdr:row>77</xdr:row>
      <xdr:rowOff>112357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321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103484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330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36094</xdr:rowOff>
    </xdr:from>
    <xdr:to>
      <xdr:col>72</xdr:col>
      <xdr:colOff>38100</xdr:colOff>
      <xdr:row>77</xdr:row>
      <xdr:rowOff>137694</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323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128821</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333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53696</xdr:rowOff>
    </xdr:from>
    <xdr:to>
      <xdr:col>67</xdr:col>
      <xdr:colOff>101600</xdr:colOff>
      <xdr:row>77</xdr:row>
      <xdr:rowOff>155296</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146423</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334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a:extLst>
            <a:ext uri="{FF2B5EF4-FFF2-40B4-BE49-F238E27FC236}">
              <a16:creationId xmlns:a16="http://schemas.microsoft.com/office/drawing/2014/main" id="{00000000-0008-0000-06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13303</xdr:rowOff>
    </xdr:from>
    <xdr:to>
      <xdr:col>85</xdr:col>
      <xdr:colOff>127000</xdr:colOff>
      <xdr:row>98</xdr:row>
      <xdr:rowOff>68587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5481300" y="16643953"/>
          <a:ext cx="838200" cy="22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68472</xdr:rowOff>
    </xdr:from>
    <xdr:to>
      <xdr:col>81</xdr:col>
      <xdr:colOff>50800</xdr:colOff>
      <xdr:row>98</xdr:row>
      <xdr:rowOff>68587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4592300" y="16870572"/>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68472</xdr:rowOff>
    </xdr:from>
    <xdr:to>
      <xdr:col>76</xdr:col>
      <xdr:colOff>114300</xdr:colOff>
      <xdr:row>98</xdr:row>
      <xdr:rowOff>91427</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3703300" y="16870572"/>
          <a:ext cx="889000" cy="2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153188</xdr:rowOff>
    </xdr:from>
    <xdr:to>
      <xdr:col>71</xdr:col>
      <xdr:colOff>177800</xdr:colOff>
      <xdr:row>98</xdr:row>
      <xdr:rowOff>91427</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a:off x="12814300" y="16783838"/>
          <a:ext cx="889000" cy="10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133953</xdr:rowOff>
    </xdr:from>
    <xdr:to>
      <xdr:col>85</xdr:col>
      <xdr:colOff>177800</xdr:colOff>
      <xdr:row>97</xdr:row>
      <xdr:rowOff>64103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6268700" y="1659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156830</xdr:rowOff>
    </xdr:from>
    <xdr:ext cx="534377" cy="259045"/>
    <xdr:sp macro=""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6370300" y="1644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17787</xdr:rowOff>
    </xdr:from>
    <xdr:to>
      <xdr:col>81</xdr:col>
      <xdr:colOff>101600</xdr:colOff>
      <xdr:row>98</xdr:row>
      <xdr:rowOff>119387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5430500" y="168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110514</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246428" y="1691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17672</xdr:rowOff>
    </xdr:from>
    <xdr:to>
      <xdr:col>76</xdr:col>
      <xdr:colOff>165100</xdr:colOff>
      <xdr:row>98</xdr:row>
      <xdr:rowOff>119272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4541500" y="1681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110399</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4357428" y="1691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40627</xdr:rowOff>
    </xdr:from>
    <xdr:to>
      <xdr:col>72</xdr:col>
      <xdr:colOff>38100</xdr:colOff>
      <xdr:row>98</xdr:row>
      <xdr:rowOff>142227</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3652500" y="1684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133354</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3468428" y="1693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102388</xdr:rowOff>
    </xdr:from>
    <xdr:to>
      <xdr:col>67</xdr:col>
      <xdr:colOff>101600</xdr:colOff>
      <xdr:row>98</xdr:row>
      <xdr:rowOff>32538</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2763500" y="1673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49065</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2547111" y="1650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26353</xdr:rowOff>
    </xdr:from>
    <xdr:to>
      <xdr:col>116</xdr:col>
      <xdr:colOff>63500</xdr:colOff>
      <xdr:row>59</xdr:row>
      <xdr:rowOff>26600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41903"/>
          <a:ext cx="8382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26467</xdr:rowOff>
    </xdr:from>
    <xdr:to>
      <xdr:col>111</xdr:col>
      <xdr:colOff>177800</xdr:colOff>
      <xdr:row>59</xdr:row>
      <xdr:rowOff>26600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42017"/>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25381</xdr:rowOff>
    </xdr:from>
    <xdr:to>
      <xdr:col>107</xdr:col>
      <xdr:colOff>50800</xdr:colOff>
      <xdr:row>59</xdr:row>
      <xdr:rowOff>26467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40931"/>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153397</xdr:rowOff>
    </xdr:from>
    <xdr:to>
      <xdr:col>102</xdr:col>
      <xdr:colOff>114300</xdr:colOff>
      <xdr:row>59</xdr:row>
      <xdr:rowOff>25381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097497"/>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147003</xdr:rowOff>
    </xdr:from>
    <xdr:to>
      <xdr:col>116</xdr:col>
      <xdr:colOff>114300</xdr:colOff>
      <xdr:row>59</xdr:row>
      <xdr:rowOff>77153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9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61930</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6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147250</xdr:rowOff>
    </xdr:from>
    <xdr:to>
      <xdr:col>112</xdr:col>
      <xdr:colOff>38100</xdr:colOff>
      <xdr:row>59</xdr:row>
      <xdr:rowOff>77400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68527</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84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147117</xdr:rowOff>
    </xdr:from>
    <xdr:to>
      <xdr:col>107</xdr:col>
      <xdr:colOff>101600</xdr:colOff>
      <xdr:row>59</xdr:row>
      <xdr:rowOff>77267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9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68394</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83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146031</xdr:rowOff>
    </xdr:from>
    <xdr:to>
      <xdr:col>102</xdr:col>
      <xdr:colOff>165100</xdr:colOff>
      <xdr:row>59</xdr:row>
      <xdr:rowOff>76181</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67308</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8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102597</xdr:rowOff>
    </xdr:from>
    <xdr:to>
      <xdr:col>98</xdr:col>
      <xdr:colOff>38100</xdr:colOff>
      <xdr:row>59</xdr:row>
      <xdr:rowOff>32747</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4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23874</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3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95161</xdr:rowOff>
    </xdr:from>
    <xdr:to>
      <xdr:col>116</xdr:col>
      <xdr:colOff>63500</xdr:colOff>
      <xdr:row>76</xdr:row>
      <xdr:rowOff>29820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953911"/>
          <a:ext cx="838200" cy="10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29820</xdr:rowOff>
    </xdr:from>
    <xdr:to>
      <xdr:col>111</xdr:col>
      <xdr:colOff>177800</xdr:colOff>
      <xdr:row>76</xdr:row>
      <xdr:rowOff>83846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3060020"/>
          <a:ext cx="889000" cy="5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83846</xdr:rowOff>
    </xdr:from>
    <xdr:to>
      <xdr:col>107</xdr:col>
      <xdr:colOff>50800</xdr:colOff>
      <xdr:row>76</xdr:row>
      <xdr:rowOff>92342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3114046"/>
          <a:ext cx="8890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92342</xdr:rowOff>
    </xdr:from>
    <xdr:to>
      <xdr:col>102</xdr:col>
      <xdr:colOff>114300</xdr:colOff>
      <xdr:row>76</xdr:row>
      <xdr:rowOff>114249</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3122542"/>
          <a:ext cx="889000"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44361</xdr:rowOff>
    </xdr:from>
    <xdr:to>
      <xdr:col>116</xdr:col>
      <xdr:colOff>114300</xdr:colOff>
      <xdr:row>75</xdr:row>
      <xdr:rowOff>145961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90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22788</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88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150470</xdr:rowOff>
    </xdr:from>
    <xdr:to>
      <xdr:col>112</xdr:col>
      <xdr:colOff>38100</xdr:colOff>
      <xdr:row>76</xdr:row>
      <xdr:rowOff>80620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30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71747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310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33046</xdr:rowOff>
    </xdr:from>
    <xdr:to>
      <xdr:col>107</xdr:col>
      <xdr:colOff>101600</xdr:colOff>
      <xdr:row>76</xdr:row>
      <xdr:rowOff>134646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306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125773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315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41542</xdr:rowOff>
    </xdr:from>
    <xdr:to>
      <xdr:col>102</xdr:col>
      <xdr:colOff>165100</xdr:colOff>
      <xdr:row>76</xdr:row>
      <xdr:rowOff>143142</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307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134269</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316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63449</xdr:rowOff>
    </xdr:from>
    <xdr:to>
      <xdr:col>98</xdr:col>
      <xdr:colOff>38100</xdr:colOff>
      <xdr:row>76</xdr:row>
      <xdr:rowOff>165049</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309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156176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318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462,779</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円となっている。主な構成項目である人件費は、住民一人当たり</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75,922</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人事院勧告に基づく給与改定や会計年度任用職員への勤勉手当の支給等に伴い増加</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している</a:t>
          </a:r>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8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・公共施設が多いことから、維持補修費が構造的に高い水準にあり、令和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8,441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tx1"/>
              </a:solidFill>
              <a:effectLst/>
              <a:latin typeface="ＭＳ Ｐゴシック" panose="020B0600070205080204" pitchFamily="50" charset="-128"/>
              <a:ea typeface="ＭＳ Ｐゴシック" panose="020B0600070205080204" pitchFamily="50" charset="-128"/>
              <a:cs typeface="+mn-cs"/>
            </a:rPr>
            <a:t>庁舎の改修等</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普通建設事業費を増額させ</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おり、令和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64,588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・今後、公共施設等総合管理計画に基づき、将来世代の負担を少しでも軽減するために、施設の長寿命化や施設規模の縮小により修繕更新・建替費用及び運営経費の縮減を図ることが必要である。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58166</xdr:rowOff>
    </xdr:from>
    <xdr:to>
      <xdr:col>24</xdr:col>
      <xdr:colOff>63500</xdr:colOff>
      <xdr:row>35</xdr:row>
      <xdr:rowOff>143510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58916"/>
          <a:ext cx="83820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58166</xdr:rowOff>
    </xdr:from>
    <xdr:to>
      <xdr:col>19</xdr:col>
      <xdr:colOff>177800</xdr:colOff>
      <xdr:row>35</xdr:row>
      <xdr:rowOff>75692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5891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23876</xdr:rowOff>
    </xdr:from>
    <xdr:to>
      <xdr:col>15</xdr:col>
      <xdr:colOff>50800</xdr:colOff>
      <xdr:row>35</xdr:row>
      <xdr:rowOff>75692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24626"/>
          <a:ext cx="889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23876</xdr:rowOff>
    </xdr:from>
    <xdr:to>
      <xdr:col>10</xdr:col>
      <xdr:colOff>114300</xdr:colOff>
      <xdr:row>35</xdr:row>
      <xdr:rowOff>77216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24626"/>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92710</xdr:rowOff>
    </xdr:from>
    <xdr:to>
      <xdr:col>24</xdr:col>
      <xdr:colOff>114300</xdr:colOff>
      <xdr:row>36</xdr:row>
      <xdr:rowOff>22860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71137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7366</xdr:rowOff>
    </xdr:from>
    <xdr:to>
      <xdr:col>20</xdr:col>
      <xdr:colOff>38100</xdr:colOff>
      <xdr:row>35</xdr:row>
      <xdr:rowOff>108966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125493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83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24892</xdr:rowOff>
    </xdr:from>
    <xdr:to>
      <xdr:col>15</xdr:col>
      <xdr:colOff>101600</xdr:colOff>
      <xdr:row>35</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143019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144526</xdr:rowOff>
    </xdr:from>
    <xdr:to>
      <xdr:col>10</xdr:col>
      <xdr:colOff>165100</xdr:colOff>
      <xdr:row>35</xdr:row>
      <xdr:rowOff>74676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7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91203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4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26416</xdr:rowOff>
    </xdr:from>
    <xdr:to>
      <xdr:col>6</xdr:col>
      <xdr:colOff>38100</xdr:colOff>
      <xdr:row>35</xdr:row>
      <xdr:rowOff>128016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144543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0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86678</xdr:rowOff>
    </xdr:from>
    <xdr:to>
      <xdr:col>24</xdr:col>
      <xdr:colOff>63500</xdr:colOff>
      <xdr:row>59</xdr:row>
      <xdr:rowOff>22695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30778"/>
          <a:ext cx="838200" cy="10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14110</xdr:rowOff>
    </xdr:from>
    <xdr:to>
      <xdr:col>19</xdr:col>
      <xdr:colOff>177800</xdr:colOff>
      <xdr:row>59</xdr:row>
      <xdr:rowOff>22695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129660"/>
          <a:ext cx="889000" cy="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14110</xdr:rowOff>
    </xdr:from>
    <xdr:to>
      <xdr:col>15</xdr:col>
      <xdr:colOff>50800</xdr:colOff>
      <xdr:row>59</xdr:row>
      <xdr:rowOff>46913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129660"/>
          <a:ext cx="889000" cy="3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4597</xdr:rowOff>
    </xdr:from>
    <xdr:to>
      <xdr:col>10</xdr:col>
      <xdr:colOff>114300</xdr:colOff>
      <xdr:row>59</xdr:row>
      <xdr:rowOff>46913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48547"/>
          <a:ext cx="889000" cy="141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35878</xdr:rowOff>
    </xdr:from>
    <xdr:to>
      <xdr:col>24</xdr:col>
      <xdr:colOff>114300</xdr:colOff>
      <xdr:row>58</xdr:row>
      <xdr:rowOff>137478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7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14305</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5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143345</xdr:rowOff>
    </xdr:from>
    <xdr:to>
      <xdr:col>20</xdr:col>
      <xdr:colOff>38100</xdr:colOff>
      <xdr:row>59</xdr:row>
      <xdr:rowOff>73495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64622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8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134760</xdr:rowOff>
    </xdr:from>
    <xdr:to>
      <xdr:col>15</xdr:col>
      <xdr:colOff>101600</xdr:colOff>
      <xdr:row>59</xdr:row>
      <xdr:rowOff>64910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7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56037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7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167563</xdr:rowOff>
    </xdr:from>
    <xdr:to>
      <xdr:col>10</xdr:col>
      <xdr:colOff>165100</xdr:colOff>
      <xdr:row>59</xdr:row>
      <xdr:rowOff>97713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1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88840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0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125247</xdr:rowOff>
    </xdr:from>
    <xdr:to>
      <xdr:col>6</xdr:col>
      <xdr:colOff>38100</xdr:colOff>
      <xdr:row>51</xdr:row>
      <xdr:rowOff>55397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9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46524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79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52184</xdr:rowOff>
    </xdr:from>
    <xdr:to>
      <xdr:col>24</xdr:col>
      <xdr:colOff>63500</xdr:colOff>
      <xdr:row>77</xdr:row>
      <xdr:rowOff>11074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82384"/>
          <a:ext cx="838200" cy="13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11074</xdr:rowOff>
    </xdr:from>
    <xdr:to>
      <xdr:col>19</xdr:col>
      <xdr:colOff>177800</xdr:colOff>
      <xdr:row>77</xdr:row>
      <xdr:rowOff>39460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12724"/>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31077</xdr:rowOff>
    </xdr:from>
    <xdr:to>
      <xdr:col>15</xdr:col>
      <xdr:colOff>50800</xdr:colOff>
      <xdr:row>77</xdr:row>
      <xdr:rowOff>39460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32727"/>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31077</xdr:rowOff>
    </xdr:from>
    <xdr:to>
      <xdr:col>10</xdr:col>
      <xdr:colOff>114300</xdr:colOff>
      <xdr:row>78</xdr:row>
      <xdr:rowOff>67858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32727"/>
          <a:ext cx="889000" cy="20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1384</xdr:rowOff>
    </xdr:from>
    <xdr:to>
      <xdr:col>24</xdr:col>
      <xdr:colOff>114300</xdr:colOff>
      <xdr:row>76</xdr:row>
      <xdr:rowOff>102984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3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24261</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83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131724</xdr:rowOff>
    </xdr:from>
    <xdr:to>
      <xdr:col>20</xdr:col>
      <xdr:colOff>38100</xdr:colOff>
      <xdr:row>77</xdr:row>
      <xdr:rowOff>61874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6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53001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54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160110</xdr:rowOff>
    </xdr:from>
    <xdr:to>
      <xdr:col>15</xdr:col>
      <xdr:colOff>101600</xdr:colOff>
      <xdr:row>77</xdr:row>
      <xdr:rowOff>90260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19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106786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96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151727</xdr:rowOff>
    </xdr:from>
    <xdr:to>
      <xdr:col>10</xdr:col>
      <xdr:colOff>165100</xdr:colOff>
      <xdr:row>77</xdr:row>
      <xdr:rowOff>81877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8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73004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7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17058</xdr:rowOff>
    </xdr:from>
    <xdr:to>
      <xdr:col>6</xdr:col>
      <xdr:colOff>38100</xdr:colOff>
      <xdr:row>78</xdr:row>
      <xdr:rowOff>118658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9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109785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161578</xdr:rowOff>
    </xdr:from>
    <xdr:to>
      <xdr:col>24</xdr:col>
      <xdr:colOff>63500</xdr:colOff>
      <xdr:row>96</xdr:row>
      <xdr:rowOff>36830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449328"/>
          <a:ext cx="838200" cy="4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49814</xdr:rowOff>
    </xdr:from>
    <xdr:to>
      <xdr:col>19</xdr:col>
      <xdr:colOff>177800</xdr:colOff>
      <xdr:row>95</xdr:row>
      <xdr:rowOff>161578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37564"/>
          <a:ext cx="889000" cy="11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30178</xdr:rowOff>
    </xdr:from>
    <xdr:to>
      <xdr:col>15</xdr:col>
      <xdr:colOff>50800</xdr:colOff>
      <xdr:row>95</xdr:row>
      <xdr:rowOff>49814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317928"/>
          <a:ext cx="889000" cy="1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30178</xdr:rowOff>
    </xdr:from>
    <xdr:to>
      <xdr:col>10</xdr:col>
      <xdr:colOff>114300</xdr:colOff>
      <xdr:row>96</xdr:row>
      <xdr:rowOff>94163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317928"/>
          <a:ext cx="889000" cy="23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157480</xdr:rowOff>
    </xdr:from>
    <xdr:to>
      <xdr:col>24</xdr:col>
      <xdr:colOff>114300</xdr:colOff>
      <xdr:row>96</xdr:row>
      <xdr:rowOff>87630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8907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29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110778</xdr:rowOff>
    </xdr:from>
    <xdr:to>
      <xdr:col>20</xdr:col>
      <xdr:colOff>38100</xdr:colOff>
      <xdr:row>96</xdr:row>
      <xdr:rowOff>40928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3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32055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49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170464</xdr:rowOff>
    </xdr:from>
    <xdr:to>
      <xdr:col>15</xdr:col>
      <xdr:colOff>101600</xdr:colOff>
      <xdr:row>95</xdr:row>
      <xdr:rowOff>100614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28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91741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37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150828</xdr:rowOff>
    </xdr:from>
    <xdr:to>
      <xdr:col>10</xdr:col>
      <xdr:colOff>165100</xdr:colOff>
      <xdr:row>95</xdr:row>
      <xdr:rowOff>80978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26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97505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04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43363</xdr:rowOff>
    </xdr:from>
    <xdr:to>
      <xdr:col>6</xdr:col>
      <xdr:colOff>38100</xdr:colOff>
      <xdr:row>96</xdr:row>
      <xdr:rowOff>144963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0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161490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27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128727</xdr:rowOff>
    </xdr:from>
    <xdr:to>
      <xdr:col>55</xdr:col>
      <xdr:colOff>0</xdr:colOff>
      <xdr:row>37</xdr:row>
      <xdr:rowOff>13513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300927"/>
          <a:ext cx="838200" cy="5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128727</xdr:rowOff>
    </xdr:from>
    <xdr:to>
      <xdr:col>50</xdr:col>
      <xdr:colOff>114300</xdr:colOff>
      <xdr:row>37</xdr:row>
      <xdr:rowOff>20828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300927"/>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140157</xdr:rowOff>
    </xdr:from>
    <xdr:to>
      <xdr:col>45</xdr:col>
      <xdr:colOff>177800</xdr:colOff>
      <xdr:row>37</xdr:row>
      <xdr:rowOff>20828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626557"/>
          <a:ext cx="889000" cy="73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140157</xdr:rowOff>
    </xdr:from>
    <xdr:to>
      <xdr:col>41</xdr:col>
      <xdr:colOff>50800</xdr:colOff>
      <xdr:row>37</xdr:row>
      <xdr:rowOff>29058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626557"/>
          <a:ext cx="889000" cy="74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134163</xdr:rowOff>
    </xdr:from>
    <xdr:to>
      <xdr:col>55</xdr:col>
      <xdr:colOff>50800</xdr:colOff>
      <xdr:row>37</xdr:row>
      <xdr:rowOff>64313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112590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84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77927</xdr:rowOff>
    </xdr:from>
    <xdr:to>
      <xdr:col>50</xdr:col>
      <xdr:colOff>165100</xdr:colOff>
      <xdr:row>37</xdr:row>
      <xdr:rowOff>8077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5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24604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0253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141478</xdr:rowOff>
    </xdr:from>
    <xdr:to>
      <xdr:col>46</xdr:col>
      <xdr:colOff>38100</xdr:colOff>
      <xdr:row>37</xdr:row>
      <xdr:rowOff>71628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1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62755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06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89357</xdr:rowOff>
    </xdr:from>
    <xdr:to>
      <xdr:col>41</xdr:col>
      <xdr:colOff>101600</xdr:colOff>
      <xdr:row>33</xdr:row>
      <xdr:rowOff>19507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57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36034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35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149708</xdr:rowOff>
    </xdr:from>
    <xdr:to>
      <xdr:col>36</xdr:col>
      <xdr:colOff>165100</xdr:colOff>
      <xdr:row>37</xdr:row>
      <xdr:rowOff>79858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2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70985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14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31038</xdr:rowOff>
    </xdr:from>
    <xdr:to>
      <xdr:col>55</xdr:col>
      <xdr:colOff>0</xdr:colOff>
      <xdr:row>59</xdr:row>
      <xdr:rowOff>31496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46588"/>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30276</xdr:rowOff>
    </xdr:from>
    <xdr:to>
      <xdr:col>50</xdr:col>
      <xdr:colOff>114300</xdr:colOff>
      <xdr:row>59</xdr:row>
      <xdr:rowOff>31496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45826"/>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30276</xdr:rowOff>
    </xdr:from>
    <xdr:to>
      <xdr:col>45</xdr:col>
      <xdr:colOff>177800</xdr:colOff>
      <xdr:row>59</xdr:row>
      <xdr:rowOff>30886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45826"/>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30886</xdr:rowOff>
    </xdr:from>
    <xdr:to>
      <xdr:col>41</xdr:col>
      <xdr:colOff>50800</xdr:colOff>
      <xdr:row>59</xdr:row>
      <xdr:rowOff>31038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46436"/>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151688</xdr:rowOff>
    </xdr:from>
    <xdr:to>
      <xdr:col>55</xdr:col>
      <xdr:colOff>50800</xdr:colOff>
      <xdr:row>59</xdr:row>
      <xdr:rowOff>81838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66615</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0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152146</xdr:rowOff>
    </xdr:from>
    <xdr:to>
      <xdr:col>50</xdr:col>
      <xdr:colOff>165100</xdr:colOff>
      <xdr:row>59</xdr:row>
      <xdr:rowOff>82296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9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73423</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88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150926</xdr:rowOff>
    </xdr:from>
    <xdr:to>
      <xdr:col>46</xdr:col>
      <xdr:colOff>38100</xdr:colOff>
      <xdr:row>59</xdr:row>
      <xdr:rowOff>81076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9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72203</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87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151536</xdr:rowOff>
    </xdr:from>
    <xdr:to>
      <xdr:col>41</xdr:col>
      <xdr:colOff>101600</xdr:colOff>
      <xdr:row>59</xdr:row>
      <xdr:rowOff>81686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9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72813</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8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151688</xdr:rowOff>
    </xdr:from>
    <xdr:to>
      <xdr:col>36</xdr:col>
      <xdr:colOff>165100</xdr:colOff>
      <xdr:row>59</xdr:row>
      <xdr:rowOff>81838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9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72965</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88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148310</xdr:rowOff>
    </xdr:from>
    <xdr:to>
      <xdr:col>55</xdr:col>
      <xdr:colOff>0</xdr:colOff>
      <xdr:row>78</xdr:row>
      <xdr:rowOff>154693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21410"/>
          <a:ext cx="838200" cy="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78397</xdr:rowOff>
    </xdr:from>
    <xdr:to>
      <xdr:col>50</xdr:col>
      <xdr:colOff>114300</xdr:colOff>
      <xdr:row>78</xdr:row>
      <xdr:rowOff>148310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51497"/>
          <a:ext cx="889000" cy="6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78397</xdr:rowOff>
    </xdr:from>
    <xdr:to>
      <xdr:col>45</xdr:col>
      <xdr:colOff>177800</xdr:colOff>
      <xdr:row>78</xdr:row>
      <xdr:rowOff>122670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51497"/>
          <a:ext cx="889000" cy="4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70929</xdr:rowOff>
    </xdr:from>
    <xdr:to>
      <xdr:col>41</xdr:col>
      <xdr:colOff>50800</xdr:colOff>
      <xdr:row>78</xdr:row>
      <xdr:rowOff>122670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44029"/>
          <a:ext cx="889000" cy="5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103893</xdr:rowOff>
    </xdr:from>
    <xdr:to>
      <xdr:col>55</xdr:col>
      <xdr:colOff>50800</xdr:colOff>
      <xdr:row>79</xdr:row>
      <xdr:rowOff>34043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18820</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91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97510</xdr:rowOff>
    </xdr:from>
    <xdr:to>
      <xdr:col>50</xdr:col>
      <xdr:colOff>165100</xdr:colOff>
      <xdr:row>79</xdr:row>
      <xdr:rowOff>27660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7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18787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27597</xdr:rowOff>
    </xdr:from>
    <xdr:to>
      <xdr:col>46</xdr:col>
      <xdr:colOff>38100</xdr:colOff>
      <xdr:row>78</xdr:row>
      <xdr:rowOff>129197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0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120324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9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71870</xdr:rowOff>
    </xdr:from>
    <xdr:to>
      <xdr:col>41</xdr:col>
      <xdr:colOff>101600</xdr:colOff>
      <xdr:row>79</xdr:row>
      <xdr:rowOff>2020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4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164597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3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20129</xdr:rowOff>
    </xdr:from>
    <xdr:to>
      <xdr:col>36</xdr:col>
      <xdr:colOff>165100</xdr:colOff>
      <xdr:row>78</xdr:row>
      <xdr:rowOff>121729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9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112856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8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111353</xdr:rowOff>
    </xdr:from>
    <xdr:to>
      <xdr:col>55</xdr:col>
      <xdr:colOff>0</xdr:colOff>
      <xdr:row>96</xdr:row>
      <xdr:rowOff>150749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99103"/>
          <a:ext cx="838200" cy="21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150749</xdr:rowOff>
    </xdr:from>
    <xdr:to>
      <xdr:col>50</xdr:col>
      <xdr:colOff>114300</xdr:colOff>
      <xdr:row>97</xdr:row>
      <xdr:rowOff>88931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09949"/>
          <a:ext cx="889000" cy="10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88931</xdr:rowOff>
    </xdr:from>
    <xdr:to>
      <xdr:col>45</xdr:col>
      <xdr:colOff>177800</xdr:colOff>
      <xdr:row>97</xdr:row>
      <xdr:rowOff>120878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19581"/>
          <a:ext cx="889000" cy="3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120878</xdr:rowOff>
    </xdr:from>
    <xdr:to>
      <xdr:col>41</xdr:col>
      <xdr:colOff>50800</xdr:colOff>
      <xdr:row>97</xdr:row>
      <xdr:rowOff>170656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51528"/>
          <a:ext cx="889000" cy="4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60553</xdr:rowOff>
    </xdr:from>
    <xdr:to>
      <xdr:col>55</xdr:col>
      <xdr:colOff>50800</xdr:colOff>
      <xdr:row>95</xdr:row>
      <xdr:rowOff>162153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4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83430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19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99949</xdr:rowOff>
    </xdr:from>
    <xdr:to>
      <xdr:col>50</xdr:col>
      <xdr:colOff>165100</xdr:colOff>
      <xdr:row>97</xdr:row>
      <xdr:rowOff>30099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5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21226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5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38131</xdr:rowOff>
    </xdr:from>
    <xdr:to>
      <xdr:col>46</xdr:col>
      <xdr:colOff>38100</xdr:colOff>
      <xdr:row>97</xdr:row>
      <xdr:rowOff>139731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130858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70078</xdr:rowOff>
    </xdr:from>
    <xdr:to>
      <xdr:col>41</xdr:col>
      <xdr:colOff>101600</xdr:colOff>
      <xdr:row>98</xdr:row>
      <xdr:rowOff>228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0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162805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9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119856</xdr:rowOff>
    </xdr:from>
    <xdr:to>
      <xdr:col>36</xdr:col>
      <xdr:colOff>165100</xdr:colOff>
      <xdr:row>98</xdr:row>
      <xdr:rowOff>50006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5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41133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4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130883</xdr:rowOff>
    </xdr:from>
    <xdr:to>
      <xdr:col>85</xdr:col>
      <xdr:colOff>127000</xdr:colOff>
      <xdr:row>32</xdr:row>
      <xdr:rowOff>90714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5274383"/>
          <a:ext cx="838200" cy="30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130883</xdr:rowOff>
    </xdr:from>
    <xdr:to>
      <xdr:col>81</xdr:col>
      <xdr:colOff>50800</xdr:colOff>
      <xdr:row>37</xdr:row>
      <xdr:rowOff>20066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5274383"/>
          <a:ext cx="889000" cy="108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20066</xdr:rowOff>
    </xdr:from>
    <xdr:to>
      <xdr:col>76</xdr:col>
      <xdr:colOff>114300</xdr:colOff>
      <xdr:row>38</xdr:row>
      <xdr:rowOff>27468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63716"/>
          <a:ext cx="889000" cy="17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27468</xdr:rowOff>
    </xdr:from>
    <xdr:to>
      <xdr:col>71</xdr:col>
      <xdr:colOff>177800</xdr:colOff>
      <xdr:row>38</xdr:row>
      <xdr:rowOff>70903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54256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39914</xdr:rowOff>
    </xdr:from>
    <xdr:to>
      <xdr:col>85</xdr:col>
      <xdr:colOff>177800</xdr:colOff>
      <xdr:row>32</xdr:row>
      <xdr:rowOff>141514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52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62791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3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80083</xdr:rowOff>
    </xdr:from>
    <xdr:to>
      <xdr:col>81</xdr:col>
      <xdr:colOff>101600</xdr:colOff>
      <xdr:row>31</xdr:row>
      <xdr:rowOff>10233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2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26760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499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140716</xdr:rowOff>
    </xdr:from>
    <xdr:to>
      <xdr:col>76</xdr:col>
      <xdr:colOff>165100</xdr:colOff>
      <xdr:row>37</xdr:row>
      <xdr:rowOff>70866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1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87393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8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148118</xdr:rowOff>
    </xdr:from>
    <xdr:to>
      <xdr:col>72</xdr:col>
      <xdr:colOff>38100</xdr:colOff>
      <xdr:row>38</xdr:row>
      <xdr:rowOff>78268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9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69395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8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20103</xdr:rowOff>
    </xdr:from>
    <xdr:to>
      <xdr:col>67</xdr:col>
      <xdr:colOff>101600</xdr:colOff>
      <xdr:row>38</xdr:row>
      <xdr:rowOff>121703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3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112830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2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160560</xdr:rowOff>
    </xdr:from>
    <xdr:to>
      <xdr:col>85</xdr:col>
      <xdr:colOff>127000</xdr:colOff>
      <xdr:row>54</xdr:row>
      <xdr:rowOff>64833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075960"/>
          <a:ext cx="838200" cy="24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64833</xdr:rowOff>
    </xdr:from>
    <xdr:to>
      <xdr:col>81</xdr:col>
      <xdr:colOff>50800</xdr:colOff>
      <xdr:row>54</xdr:row>
      <xdr:rowOff>142472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323133"/>
          <a:ext cx="889000" cy="7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142472</xdr:rowOff>
    </xdr:from>
    <xdr:to>
      <xdr:col>76</xdr:col>
      <xdr:colOff>114300</xdr:colOff>
      <xdr:row>55</xdr:row>
      <xdr:rowOff>108553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400772"/>
          <a:ext cx="889000" cy="13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1083</xdr:rowOff>
    </xdr:from>
    <xdr:to>
      <xdr:col>71</xdr:col>
      <xdr:colOff>177800</xdr:colOff>
      <xdr:row>55</xdr:row>
      <xdr:rowOff>108553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259383"/>
          <a:ext cx="889000" cy="27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109760</xdr:rowOff>
    </xdr:from>
    <xdr:to>
      <xdr:col>85</xdr:col>
      <xdr:colOff>177800</xdr:colOff>
      <xdr:row>53</xdr:row>
      <xdr:rowOff>39910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0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132637</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87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14033</xdr:rowOff>
    </xdr:from>
    <xdr:to>
      <xdr:col>81</xdr:col>
      <xdr:colOff>101600</xdr:colOff>
      <xdr:row>54</xdr:row>
      <xdr:rowOff>115633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27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132160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04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91672</xdr:rowOff>
    </xdr:from>
    <xdr:to>
      <xdr:col>76</xdr:col>
      <xdr:colOff>165100</xdr:colOff>
      <xdr:row>55</xdr:row>
      <xdr:rowOff>21822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34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38349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12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57753</xdr:rowOff>
    </xdr:from>
    <xdr:to>
      <xdr:col>72</xdr:col>
      <xdr:colOff>38100</xdr:colOff>
      <xdr:row>55</xdr:row>
      <xdr:rowOff>159353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48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4430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26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121733</xdr:rowOff>
    </xdr:from>
    <xdr:to>
      <xdr:col>67</xdr:col>
      <xdr:colOff>101600</xdr:colOff>
      <xdr:row>54</xdr:row>
      <xdr:rowOff>51883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20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68410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898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94306</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38856"/>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94306</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638856"/>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29211</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73761"/>
          <a:ext cx="889000" cy="6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43506</xdr:rowOff>
    </xdr:from>
    <xdr:to>
      <xdr:col>81</xdr:col>
      <xdr:colOff>101600</xdr:colOff>
      <xdr:row>79</xdr:row>
      <xdr:rowOff>145106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136233</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680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149861</xdr:rowOff>
    </xdr:from>
    <xdr:to>
      <xdr:col>67</xdr:col>
      <xdr:colOff>101600</xdr:colOff>
      <xdr:row>79</xdr:row>
      <xdr:rowOff>80011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71138</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15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95790</xdr:rowOff>
    </xdr:from>
    <xdr:to>
      <xdr:col>85</xdr:col>
      <xdr:colOff>126364</xdr:colOff>
      <xdr:row>97</xdr:row>
      <xdr:rowOff>65500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697740"/>
          <a:ext cx="1269" cy="998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69327</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6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65500</xdr:rowOff>
    </xdr:from>
    <xdr:to>
      <xdr:col>86</xdr:col>
      <xdr:colOff>25400</xdr:colOff>
      <xdr:row>97</xdr:row>
      <xdr:rowOff>65500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69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42467</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472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95790</xdr:rowOff>
    </xdr:from>
    <xdr:to>
      <xdr:col>86</xdr:col>
      <xdr:colOff>25400</xdr:colOff>
      <xdr:row>91</xdr:row>
      <xdr:rowOff>95790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697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54794</xdr:rowOff>
    </xdr:from>
    <xdr:to>
      <xdr:col>85</xdr:col>
      <xdr:colOff>127000</xdr:colOff>
      <xdr:row>97</xdr:row>
      <xdr:rowOff>64396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85444"/>
          <a:ext cx="8382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164774</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109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141897</xdr:rowOff>
    </xdr:from>
    <xdr:to>
      <xdr:col>85</xdr:col>
      <xdr:colOff>177800</xdr:colOff>
      <xdr:row>95</xdr:row>
      <xdr:rowOff>72047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5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54794</xdr:rowOff>
    </xdr:from>
    <xdr:to>
      <xdr:col>81</xdr:col>
      <xdr:colOff>50800</xdr:colOff>
      <xdr:row>97</xdr:row>
      <xdr:rowOff>61557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85444"/>
          <a:ext cx="889000" cy="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136430</xdr:rowOff>
    </xdr:from>
    <xdr:to>
      <xdr:col>81</xdr:col>
      <xdr:colOff>101600</xdr:colOff>
      <xdr:row>95</xdr:row>
      <xdr:rowOff>66580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83107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02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61557</xdr:rowOff>
    </xdr:from>
    <xdr:to>
      <xdr:col>76</xdr:col>
      <xdr:colOff>114300</xdr:colOff>
      <xdr:row>97</xdr:row>
      <xdr:rowOff>86894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92207"/>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134468</xdr:rowOff>
    </xdr:from>
    <xdr:to>
      <xdr:col>76</xdr:col>
      <xdr:colOff>165100</xdr:colOff>
      <xdr:row>95</xdr:row>
      <xdr:rowOff>64618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81145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02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86894</xdr:rowOff>
    </xdr:from>
    <xdr:to>
      <xdr:col>71</xdr:col>
      <xdr:colOff>177800</xdr:colOff>
      <xdr:row>97</xdr:row>
      <xdr:rowOff>104476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717544"/>
          <a:ext cx="889000" cy="1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137382</xdr:rowOff>
    </xdr:from>
    <xdr:to>
      <xdr:col>72</xdr:col>
      <xdr:colOff>38100</xdr:colOff>
      <xdr:row>95</xdr:row>
      <xdr:rowOff>67532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5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84059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02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151155</xdr:rowOff>
    </xdr:from>
    <xdr:to>
      <xdr:col>67</xdr:col>
      <xdr:colOff>101600</xdr:colOff>
      <xdr:row>95</xdr:row>
      <xdr:rowOff>81305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6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97832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04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13596</xdr:rowOff>
    </xdr:from>
    <xdr:to>
      <xdr:col>85</xdr:col>
      <xdr:colOff>177800</xdr:colOff>
      <xdr:row>97</xdr:row>
      <xdr:rowOff>115196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4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99973</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5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3994</xdr:rowOff>
    </xdr:from>
    <xdr:to>
      <xdr:col>81</xdr:col>
      <xdr:colOff>101600</xdr:colOff>
      <xdr:row>97</xdr:row>
      <xdr:rowOff>105594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3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96721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72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10757</xdr:rowOff>
    </xdr:from>
    <xdr:to>
      <xdr:col>76</xdr:col>
      <xdr:colOff>165100</xdr:colOff>
      <xdr:row>97</xdr:row>
      <xdr:rowOff>112357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4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103484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73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36094</xdr:rowOff>
    </xdr:from>
    <xdr:to>
      <xdr:col>72</xdr:col>
      <xdr:colOff>38100</xdr:colOff>
      <xdr:row>97</xdr:row>
      <xdr:rowOff>137694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6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128821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5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53676</xdr:rowOff>
    </xdr:from>
    <xdr:to>
      <xdr:col>67</xdr:col>
      <xdr:colOff>101600</xdr:colOff>
      <xdr:row>97</xdr:row>
      <xdr:rowOff>155276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8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146403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7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・広域消防指令情報システムの構築による普通建設事業費等の増</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等により、令和６年度の</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消防費</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20,100</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円と</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なっている。</a:t>
          </a:r>
          <a:endPar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市営住宅跡地の用地売却による積立金の増</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等により、令和６年度の</a:t>
          </a:r>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土木</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費</a:t>
          </a:r>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は</a:t>
          </a:r>
          <a:r>
            <a:rPr lang="en-US"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52,488</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円と</a:t>
          </a:r>
          <a:r>
            <a:rPr lang="ja-JP" altLang="en-US" sz="1400" b="0" i="0" baseline="0">
              <a:solidFill>
                <a:schemeClr val="tx1"/>
              </a:solidFill>
              <a:effectLst/>
              <a:latin typeface="ＭＳ Ｐゴシック" panose="020B0600070205080204" pitchFamily="50" charset="-128"/>
              <a:ea typeface="ＭＳ Ｐゴシック" panose="020B0600070205080204" pitchFamily="50" charset="-128"/>
              <a:cs typeface="+mn-cs"/>
            </a:rPr>
            <a:t>なっている</a:t>
          </a:r>
          <a:r>
            <a:rPr lang="ja-JP" altLang="ja-JP" sz="1400" b="0" i="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8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大阪府吹田市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財政調整基金について、近年は最低水準の繰入れを行いつつ地方財政法の規定に基づく決算剰余金の積立て等を行うこと</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を基本としている。</a:t>
          </a:r>
          <a:endPar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令和２年度、令和５年度及び令和６年度においては、新型コロナウイルス感染症や物価高の影響を受けながらも、人件費・扶助費等の経常経費の増加に対応しつつ、社会情勢・市民ニーズを踏まえた施策を実施するなど、様々な財政需要が重なった結果、財政調整基金の繰入により収支均衡を図ったことから、実質単年度収支は赤字となってい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大阪府吹田市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各会計の</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実質収支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黒字又は収支均衡</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の状態が続いている。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今後も収支構造の改善を図り、全会計において適切な財政運営に努める。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なお、</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公共用地先行取得特別会計においては、</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繰越事業に係る財源（土地開発基金借入金）を本資料の取扱いに則り、未収入特定財源ではなく翌年度に繰越すべき財源として算定した結果、赤字として表れているもの。</a:t>
          </a:r>
          <a:endParaRPr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大阪府吹田市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　過去に発行した地方債の償還が完了したこと等により、元利償還金等</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(A)</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が減少傾向にある一方で、公害防止事業債や臨時財政対策債の減少による算入公債費等</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(B)</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の大幅な減少を受け、令和４年度以降の実質公債費比率の分子は正の数に転じている。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大阪府吹田市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算定上は充当可能財源等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(B)</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が将来負担額</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を上回り、現時点では地方債の現在高などが近い将来に本市の財政を圧迫する見込みは少ないと思われる。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しかしながら、今後大規模な普通建設事業の実施に伴う建設債の発行が見込まれていることから、将来世代への過度な負担を強いることがないよう、世代間の公平性を十分に考慮した財政運営に努める。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大阪府吹田市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実質収支を黒字化するために基金繰入を行ったこと等により、「財政調整基金」は約</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した。一方で、</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市営住宅跡地の売却</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等に伴い「</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市営住宅整備</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基金」を約</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積み立てた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こと等により</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基金全体としては約</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億円の</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今後も公共施設の整備等が進んでいく見込みであり、</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中長期的には減少傾向にある。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都市計画施設整備基金：都市計画施設等の整備</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廃棄物処理施設整備基金：廃棄物処理施設の整備</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市営住宅整備基金：市営住宅の整備</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公共施設等整備基金：公共施設等の整備</a:t>
          </a: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緑化推進基金：公共施設等の緑化推進</a:t>
          </a:r>
        </a:p>
        <a:p>
          <a:endPar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市営住宅</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整備基金：</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市営住宅跡地の売却に伴い約</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億円積み立てたこと等による増加</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都市計画施設整備基金：</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公共用地先行取得特別会計繰入金（佐井寺西土地区画整理事業用地再取得分）</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を約</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積み立てたこと等による増加</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6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今後も公共施設の整備等が進んでいく見込みであり、各基金の設置目的達成のため、引き続き適切な積み立て、取り崩しに努める。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実質収支を黒字化するために基金繰入を行ったこと等により約</a:t>
          </a:r>
          <a:r>
            <a:rPr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億円減少した。</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財政調整基金の残高は、標準財政規模に対する割合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％を確保という指標を本市の第４次総合計画改訂版において掲げている。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末時点：</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15.4</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減債基金は設置していない</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今後も減債基金の設置を行う予定はない</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6DF111F-1081-4A47-B0AC-4CD3DEFE9D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5664840-FCDC-4D95-BB96-33B8F797CB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12478E8-8FAF-4046-AEE6-DF76DF6EF9BD}"/>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4C0718F-DB4A-4EB9-8842-02F7E4A406B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5886926-5C33-4F5B-BBC1-99333318DA99}"/>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020C3B8-F703-4D42-A496-8293E256A02E}"/>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793EE6A-68C2-4E0A-8FC2-158B947BC11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56D943F-473C-4730-B729-E284B2D5299F}"/>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F127044-0528-4360-A31E-A0DE92FA739D}"/>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C287A8F-C8C8-43BA-BACD-8CE1830887E9}"/>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792CF8E-50A4-4EBF-BBEC-35676FD2D50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965875B-467A-4F59-BCCC-FF88F3A068C3}"/>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292FB42-228A-4811-A24C-116D5DB933C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9E92455-84FB-46AA-866E-EB2F199213E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8544109-B763-497D-B6CE-7F9BFD3B5A2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7ABE59E-9418-47A9-9A68-973C52747457}"/>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DF02A6C-3AB7-426D-AE11-F50A64BD499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80910FE-89E3-4BEA-9B49-8623CB94B3A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05CF8A4-A055-4081-9FFB-7ABAFB9D650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31A6DF1-6B26-4E96-B3EF-B0265DE146E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BC5E753-86C3-420E-8623-83F5B529B4D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D6A14E3-57CA-4BA7-B4AE-B4C813E7750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23231DD-970B-4B3B-A5C3-F8EDCDFA61D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3A7F292-5EF2-46BB-B66E-5089A6992B3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8297FF0-E144-4D1F-8F86-EE4319047E6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57920FC-E629-4B52-AD76-58A856C7268E}"/>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A0F9679-C69B-4AA0-AB0B-87772F01E15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9120B4C-54B5-4D6C-82FD-76F74033E97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D2B3BA2-BC6E-41A9-B8E5-5672772305B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C875CEA-E68F-4ABC-853C-D7849F0885F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C89042F-8AA1-4147-8BD3-C2A60083414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7477122-9976-4787-BA83-972DD6413D7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579696C-1A08-4569-888E-A6BD733E624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A99C2DF-3405-405E-9A94-D2352BE87FD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8698F67-6A64-44A5-83F6-A4A28FFDD8C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6F80172-737C-466C-942D-ED738286595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BEEF9CB-40C3-4BA5-8528-CE81A9C2D271}"/>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E149F4F-2BEF-4A74-9B6B-E8D56F38E69A}"/>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0617A10-6E78-4551-A2EA-AA2EA19B21F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3C3BC0D-54F7-4532-9CA2-2592B6E9D46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71D6EFE-E83B-4294-A7DF-9713F57FA1C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B708EEB-8B49-40B3-92F0-50554BE107D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7201A1B-B827-4038-A7E8-8C3012BEEBD2}"/>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8A4BA67-C92C-40FF-BD9E-F83F39FD526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B290D7F-42EE-4877-A205-725B98D76BD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CF873C3-A3CA-44DA-BF80-1CAF57AF453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86313B7-99E1-4943-83BE-C901C328624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D63660B-B265-4814-8996-A88581076126}"/>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14BE506-9953-4787-882B-27F76E2CA6D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2E456BE-5DB4-4A90-A8CF-4C2EAD4EA59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AF158D5-F2A4-499D-A824-CDE2F9B3918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33E1904-C8F1-46FD-96C1-41F0BC126D5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C5392DB-67B1-4452-A347-16A4E820A564}"/>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3F7E152-E4A5-41FD-ACBA-5ACFAB88992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85CD107-4A6F-45D0-8492-167EDDBD58D2}"/>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2DCB641-778D-4AA5-B255-998986A008A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483AF75-F40C-4FF0-BD2C-8573680A1029}"/>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本市では、多くの施設が昭和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年代にかけて建設されているため老朽化が進んでおり、有形固定資産減価償却率については類似団体内平均値と比較して同水準にある。</a:t>
          </a:r>
        </a:p>
        <a:p>
          <a:r>
            <a:rPr kumimoji="1" lang="ja-JP" altLang="en-US" sz="1100">
              <a:latin typeface="ＭＳ Ｐゴシック" panose="020B0600070205080204" pitchFamily="50" charset="-128"/>
              <a:ea typeface="ＭＳ Ｐゴシック" panose="020B0600070205080204" pitchFamily="50" charset="-128"/>
            </a:rPr>
            <a:t>　現在、一般建築物やインフラ・プラント系施設を含めた公共施設の最適化に取り組んでおり、長寿命化など、施設の特性に応じた最適化を推進する。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5B9211F-38D8-46FF-B268-FE940997E7D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B679E47-FBB1-487B-ACCC-D366C3A0644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7C4891B-9E82-4908-9FC5-678D651178C8}"/>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1BE02FC-01EE-4E56-AF95-47673A86F52D}"/>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5B42146-B41B-4C28-9120-6B9DB32AF35B}"/>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1D2AAD8-DED7-4655-B4E0-C9633DE97A62}"/>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F4CA1610-7A0D-4115-A979-927056B5DB95}"/>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826C09C-5135-4ECF-8951-81405DBB56C4}"/>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7F2B17B-4013-42F9-94D3-C5CB1EC3A661}"/>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F04AA502-0475-457E-8EA4-4023FFAD3A35}"/>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C4E56B64-FDBB-40FA-AE3A-2B8EEAE7F33A}"/>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CD0C213-2C62-452C-AC28-2567125E8F53}"/>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CDDDDB1-C09E-48B4-8158-B3E74872650F}"/>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A2DEDE0-B576-4F6B-AA4C-C5A4E72DB3F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A3818DB2-C12B-417B-BD99-FD67EE3DC3F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A01CCFF-AD7E-4D31-B349-3C93001F917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73D32FF7-4A00-4B8F-97EA-1E0F34C670F2}"/>
            </a:ext>
          </a:extLst>
        </xdr:cNvPr>
        <xdr:cNvCxnSpPr/>
      </xdr:nvCxnSpPr>
      <xdr:spPr>
        <a:xfrm flipV="1">
          <a:off x="4206240" y="5355590"/>
          <a:ext cx="127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1EC26CBB-A34B-4903-B431-9C01A5BE4291}"/>
            </a:ext>
          </a:extLst>
        </xdr:cNvPr>
        <xdr:cNvSpPr txBox="1"/>
      </xdr:nvSpPr>
      <xdr:spPr>
        <a:xfrm>
          <a:off x="4258945"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8AE04343-B211-47C9-8BAB-21F2904E4A21}"/>
            </a:ext>
          </a:extLst>
        </xdr:cNvPr>
        <xdr:cNvCxnSpPr/>
      </xdr:nvCxnSpPr>
      <xdr:spPr>
        <a:xfrm>
          <a:off x="4119245" y="657034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8E5BDC1F-39B9-4F82-908E-6BA8422F1255}"/>
            </a:ext>
          </a:extLst>
        </xdr:cNvPr>
        <xdr:cNvSpPr txBox="1"/>
      </xdr:nvSpPr>
      <xdr:spPr>
        <a:xfrm>
          <a:off x="4258945" y="51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EB465218-B847-4248-9725-40DCD31B74F1}"/>
            </a:ext>
          </a:extLst>
        </xdr:cNvPr>
        <xdr:cNvCxnSpPr/>
      </xdr:nvCxnSpPr>
      <xdr:spPr>
        <a:xfrm>
          <a:off x="4119245" y="535559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7A0675CB-00CE-4D82-86C6-EE23E2A5B30E}"/>
            </a:ext>
          </a:extLst>
        </xdr:cNvPr>
        <xdr:cNvSpPr txBox="1"/>
      </xdr:nvSpPr>
      <xdr:spPr>
        <a:xfrm>
          <a:off x="4258945" y="6081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26F3ABA4-62E2-443E-AE31-4B52279E2B8A}"/>
            </a:ext>
          </a:extLst>
        </xdr:cNvPr>
        <xdr:cNvSpPr/>
      </xdr:nvSpPr>
      <xdr:spPr>
        <a:xfrm>
          <a:off x="4157345" y="6102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9646A44D-69C0-4E12-A6A5-5739011F5504}"/>
            </a:ext>
          </a:extLst>
        </xdr:cNvPr>
        <xdr:cNvSpPr/>
      </xdr:nvSpPr>
      <xdr:spPr>
        <a:xfrm>
          <a:off x="3537585" y="60703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0F4FB81F-E645-41A7-813C-944945B6DF99}"/>
            </a:ext>
          </a:extLst>
        </xdr:cNvPr>
        <xdr:cNvSpPr/>
      </xdr:nvSpPr>
      <xdr:spPr>
        <a:xfrm>
          <a:off x="2867025" y="6038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E09ECE7E-EC85-40E9-BA96-053A1915A335}"/>
            </a:ext>
          </a:extLst>
        </xdr:cNvPr>
        <xdr:cNvSpPr/>
      </xdr:nvSpPr>
      <xdr:spPr>
        <a:xfrm>
          <a:off x="2196465" y="6002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CAC921D9-296C-4E70-87B3-FCF49D4C2A16}"/>
            </a:ext>
          </a:extLst>
        </xdr:cNvPr>
        <xdr:cNvSpPr/>
      </xdr:nvSpPr>
      <xdr:spPr>
        <a:xfrm>
          <a:off x="152590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3E5F7FE-286F-4881-9918-14A742506A1A}"/>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82EFC92-C806-4677-BAF7-61D0D19BBE4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305FE77-B098-4020-A55A-59C1B6AAC2B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4C1FEC4-9923-4B30-8779-83219CEF5D9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5D54349-4D18-4487-9ACF-5A5C2C93B72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91" name="楕円 90">
          <a:extLst>
            <a:ext uri="{FF2B5EF4-FFF2-40B4-BE49-F238E27FC236}">
              <a16:creationId xmlns:a16="http://schemas.microsoft.com/office/drawing/2014/main" id="{1E0D079E-168A-44D3-9F71-0550E6E5B151}"/>
            </a:ext>
          </a:extLst>
        </xdr:cNvPr>
        <xdr:cNvSpPr/>
      </xdr:nvSpPr>
      <xdr:spPr>
        <a:xfrm>
          <a:off x="4157345" y="6081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137600</xdr:rowOff>
    </xdr:from>
    <xdr:ext cx="405111" cy="259045"/>
    <xdr:sp macro="" textlink="">
      <xdr:nvSpPr>
        <xdr:cNvPr id="92" name="有形固定資産減価償却率該当値テキスト">
          <a:extLst>
            <a:ext uri="{FF2B5EF4-FFF2-40B4-BE49-F238E27FC236}">
              <a16:creationId xmlns:a16="http://schemas.microsoft.com/office/drawing/2014/main" id="{69AF9286-BD03-40CF-A32F-E72CAB817073}"/>
            </a:ext>
          </a:extLst>
        </xdr:cNvPr>
        <xdr:cNvSpPr txBox="1"/>
      </xdr:nvSpPr>
      <xdr:spPr>
        <a:xfrm>
          <a:off x="4258945" y="593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71543</xdr:rowOff>
    </xdr:from>
    <xdr:to>
      <xdr:col>19</xdr:col>
      <xdr:colOff>187325</xdr:colOff>
      <xdr:row>32</xdr:row>
      <xdr:rowOff>1693</xdr:rowOff>
    </xdr:to>
    <xdr:sp macro="" textlink="">
      <xdr:nvSpPr>
        <xdr:cNvPr id="93" name="楕円 92">
          <a:extLst>
            <a:ext uri="{FF2B5EF4-FFF2-40B4-BE49-F238E27FC236}">
              <a16:creationId xmlns:a16="http://schemas.microsoft.com/office/drawing/2014/main" id="{98A5AC0C-AF0C-4AB9-AB73-CA48EAC0F16E}"/>
            </a:ext>
          </a:extLst>
        </xdr:cNvPr>
        <xdr:cNvSpPr/>
      </xdr:nvSpPr>
      <xdr:spPr>
        <a:xfrm>
          <a:off x="3537585" y="60380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122343</xdr:rowOff>
    </xdr:from>
    <xdr:to>
      <xdr:col>23</xdr:col>
      <xdr:colOff>85725</xdr:colOff>
      <xdr:row>31</xdr:row>
      <xdr:rowOff>165523</xdr:rowOff>
    </xdr:to>
    <xdr:cxnSp macro="">
      <xdr:nvCxnSpPr>
        <xdr:cNvPr id="94" name="直線コネクタ 93">
          <a:extLst>
            <a:ext uri="{FF2B5EF4-FFF2-40B4-BE49-F238E27FC236}">
              <a16:creationId xmlns:a16="http://schemas.microsoft.com/office/drawing/2014/main" id="{9C366BE4-7F71-47E7-9430-4EC87F52AB62}"/>
            </a:ext>
          </a:extLst>
        </xdr:cNvPr>
        <xdr:cNvCxnSpPr/>
      </xdr:nvCxnSpPr>
      <xdr:spPr>
        <a:xfrm>
          <a:off x="3588385" y="6088803"/>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53552</xdr:rowOff>
    </xdr:from>
    <xdr:to>
      <xdr:col>15</xdr:col>
      <xdr:colOff>187325</xdr:colOff>
      <xdr:row>31</xdr:row>
      <xdr:rowOff>155152</xdr:rowOff>
    </xdr:to>
    <xdr:sp macro="" textlink="">
      <xdr:nvSpPr>
        <xdr:cNvPr id="95" name="楕円 94">
          <a:extLst>
            <a:ext uri="{FF2B5EF4-FFF2-40B4-BE49-F238E27FC236}">
              <a16:creationId xmlns:a16="http://schemas.microsoft.com/office/drawing/2014/main" id="{67A93198-64D7-48E3-824F-889610AC3B08}"/>
            </a:ext>
          </a:extLst>
        </xdr:cNvPr>
        <xdr:cNvSpPr/>
      </xdr:nvSpPr>
      <xdr:spPr>
        <a:xfrm>
          <a:off x="2867025" y="6020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104352</xdr:rowOff>
    </xdr:from>
    <xdr:to>
      <xdr:col>19</xdr:col>
      <xdr:colOff>136525</xdr:colOff>
      <xdr:row>31</xdr:row>
      <xdr:rowOff>122343</xdr:rowOff>
    </xdr:to>
    <xdr:cxnSp macro="">
      <xdr:nvCxnSpPr>
        <xdr:cNvPr id="96" name="直線コネクタ 95">
          <a:extLst>
            <a:ext uri="{FF2B5EF4-FFF2-40B4-BE49-F238E27FC236}">
              <a16:creationId xmlns:a16="http://schemas.microsoft.com/office/drawing/2014/main" id="{10E36B08-EE04-412A-9485-6E53438D0D5D}"/>
            </a:ext>
          </a:extLst>
        </xdr:cNvPr>
        <xdr:cNvCxnSpPr/>
      </xdr:nvCxnSpPr>
      <xdr:spPr>
        <a:xfrm>
          <a:off x="2917825" y="6070812"/>
          <a:ext cx="6705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163830</xdr:rowOff>
    </xdr:from>
    <xdr:to>
      <xdr:col>11</xdr:col>
      <xdr:colOff>187325</xdr:colOff>
      <xdr:row>31</xdr:row>
      <xdr:rowOff>93980</xdr:rowOff>
    </xdr:to>
    <xdr:sp macro="" textlink="">
      <xdr:nvSpPr>
        <xdr:cNvPr id="97" name="楕円 96">
          <a:extLst>
            <a:ext uri="{FF2B5EF4-FFF2-40B4-BE49-F238E27FC236}">
              <a16:creationId xmlns:a16="http://schemas.microsoft.com/office/drawing/2014/main" id="{0BBC1F70-6492-48D8-95C4-72A1BBCC38CC}"/>
            </a:ext>
          </a:extLst>
        </xdr:cNvPr>
        <xdr:cNvSpPr/>
      </xdr:nvSpPr>
      <xdr:spPr>
        <a:xfrm>
          <a:off x="2196465" y="5962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43180</xdr:rowOff>
    </xdr:from>
    <xdr:to>
      <xdr:col>15</xdr:col>
      <xdr:colOff>136525</xdr:colOff>
      <xdr:row>31</xdr:row>
      <xdr:rowOff>104352</xdr:rowOff>
    </xdr:to>
    <xdr:cxnSp macro="">
      <xdr:nvCxnSpPr>
        <xdr:cNvPr id="98" name="直線コネクタ 97">
          <a:extLst>
            <a:ext uri="{FF2B5EF4-FFF2-40B4-BE49-F238E27FC236}">
              <a16:creationId xmlns:a16="http://schemas.microsoft.com/office/drawing/2014/main" id="{9331120D-7989-4DE2-89EE-09A1A20B7BBB}"/>
            </a:ext>
          </a:extLst>
        </xdr:cNvPr>
        <xdr:cNvCxnSpPr/>
      </xdr:nvCxnSpPr>
      <xdr:spPr>
        <a:xfrm>
          <a:off x="2247265" y="6009640"/>
          <a:ext cx="67056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142240</xdr:rowOff>
    </xdr:from>
    <xdr:to>
      <xdr:col>7</xdr:col>
      <xdr:colOff>187325</xdr:colOff>
      <xdr:row>31</xdr:row>
      <xdr:rowOff>72390</xdr:rowOff>
    </xdr:to>
    <xdr:sp macro="" textlink="">
      <xdr:nvSpPr>
        <xdr:cNvPr id="99" name="楕円 98">
          <a:extLst>
            <a:ext uri="{FF2B5EF4-FFF2-40B4-BE49-F238E27FC236}">
              <a16:creationId xmlns:a16="http://schemas.microsoft.com/office/drawing/2014/main" id="{F8E85223-8DF6-4F06-9A76-36BCA3F52E86}"/>
            </a:ext>
          </a:extLst>
        </xdr:cNvPr>
        <xdr:cNvSpPr/>
      </xdr:nvSpPr>
      <xdr:spPr>
        <a:xfrm>
          <a:off x="1525905" y="5941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21590</xdr:rowOff>
    </xdr:from>
    <xdr:to>
      <xdr:col>11</xdr:col>
      <xdr:colOff>136525</xdr:colOff>
      <xdr:row>31</xdr:row>
      <xdr:rowOff>43180</xdr:rowOff>
    </xdr:to>
    <xdr:cxnSp macro="">
      <xdr:nvCxnSpPr>
        <xdr:cNvPr id="100" name="直線コネクタ 99">
          <a:extLst>
            <a:ext uri="{FF2B5EF4-FFF2-40B4-BE49-F238E27FC236}">
              <a16:creationId xmlns:a16="http://schemas.microsoft.com/office/drawing/2014/main" id="{BD520A2C-EC41-4B22-960C-DC38D3FD9602}"/>
            </a:ext>
          </a:extLst>
        </xdr:cNvPr>
        <xdr:cNvCxnSpPr/>
      </xdr:nvCxnSpPr>
      <xdr:spPr>
        <a:xfrm>
          <a:off x="1576705" y="5988050"/>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80F3E484-0B16-47B8-AAFE-1A4E2ECC26A1}"/>
            </a:ext>
          </a:extLst>
        </xdr:cNvPr>
        <xdr:cNvSpPr txBox="1"/>
      </xdr:nvSpPr>
      <xdr:spPr>
        <a:xfrm>
          <a:off x="3395989" y="6159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F0E1A6B1-8649-4AF4-AFC4-F99FA68132A3}"/>
            </a:ext>
          </a:extLst>
        </xdr:cNvPr>
        <xdr:cNvSpPr txBox="1"/>
      </xdr:nvSpPr>
      <xdr:spPr>
        <a:xfrm>
          <a:off x="2738129" y="6130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8DEB2CB7-1B70-45ED-AB6F-A5774B24B97E}"/>
            </a:ext>
          </a:extLst>
        </xdr:cNvPr>
        <xdr:cNvSpPr txBox="1"/>
      </xdr:nvSpPr>
      <xdr:spPr>
        <a:xfrm>
          <a:off x="2067569"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55ED076D-D793-4D50-A2FC-7C298C2DFF57}"/>
            </a:ext>
          </a:extLst>
        </xdr:cNvPr>
        <xdr:cNvSpPr txBox="1"/>
      </xdr:nvSpPr>
      <xdr:spPr>
        <a:xfrm>
          <a:off x="1397009" y="60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18220</xdr:rowOff>
    </xdr:from>
    <xdr:ext cx="405111" cy="259045"/>
    <xdr:sp macro="" textlink="">
      <xdr:nvSpPr>
        <xdr:cNvPr id="105" name="n_1mainValue有形固定資産減価償却率">
          <a:extLst>
            <a:ext uri="{FF2B5EF4-FFF2-40B4-BE49-F238E27FC236}">
              <a16:creationId xmlns:a16="http://schemas.microsoft.com/office/drawing/2014/main" id="{5F8440A1-5492-401B-A711-40DFF3F80D47}"/>
            </a:ext>
          </a:extLst>
        </xdr:cNvPr>
        <xdr:cNvSpPr txBox="1"/>
      </xdr:nvSpPr>
      <xdr:spPr>
        <a:xfrm>
          <a:off x="3395989" y="5817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229</xdr:rowOff>
    </xdr:from>
    <xdr:ext cx="405111" cy="259045"/>
    <xdr:sp macro="" textlink="">
      <xdr:nvSpPr>
        <xdr:cNvPr id="106" name="n_2mainValue有形固定資産減価償却率">
          <a:extLst>
            <a:ext uri="{FF2B5EF4-FFF2-40B4-BE49-F238E27FC236}">
              <a16:creationId xmlns:a16="http://schemas.microsoft.com/office/drawing/2014/main" id="{47BD45CE-6AB6-469C-B569-35FD97BDD077}"/>
            </a:ext>
          </a:extLst>
        </xdr:cNvPr>
        <xdr:cNvSpPr txBox="1"/>
      </xdr:nvSpPr>
      <xdr:spPr>
        <a:xfrm>
          <a:off x="2738129"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110507</xdr:rowOff>
    </xdr:from>
    <xdr:ext cx="405111" cy="259045"/>
    <xdr:sp macro="" textlink="">
      <xdr:nvSpPr>
        <xdr:cNvPr id="107" name="n_3mainValue有形固定資産減価償却率">
          <a:extLst>
            <a:ext uri="{FF2B5EF4-FFF2-40B4-BE49-F238E27FC236}">
              <a16:creationId xmlns:a16="http://schemas.microsoft.com/office/drawing/2014/main" id="{C3ED735C-6170-4A6A-921E-E2A2BF1907A7}"/>
            </a:ext>
          </a:extLst>
        </xdr:cNvPr>
        <xdr:cNvSpPr txBox="1"/>
      </xdr:nvSpPr>
      <xdr:spPr>
        <a:xfrm>
          <a:off x="2067569"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88917</xdr:rowOff>
    </xdr:from>
    <xdr:ext cx="405111" cy="259045"/>
    <xdr:sp macro="" textlink="">
      <xdr:nvSpPr>
        <xdr:cNvPr id="108" name="n_4mainValue有形固定資産減価償却率">
          <a:extLst>
            <a:ext uri="{FF2B5EF4-FFF2-40B4-BE49-F238E27FC236}">
              <a16:creationId xmlns:a16="http://schemas.microsoft.com/office/drawing/2014/main" id="{3D134B80-E7A1-4BA8-B338-A3809B5BB884}"/>
            </a:ext>
          </a:extLst>
        </xdr:cNvPr>
        <xdr:cNvSpPr txBox="1"/>
      </xdr:nvSpPr>
      <xdr:spPr>
        <a:xfrm>
          <a:off x="1397009" y="572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BEC9165-F9F7-40CB-9F98-8C4A70421DF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20B1AAE-7B67-4DB9-8051-ECCB0D3ECE2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21FE43EB-031C-43F1-B281-7DB0C575631F}"/>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AE7E65F-A49E-495E-8129-3371A2E13F8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4566314-40F1-460C-ABDD-90D04D844B9D}"/>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26AA377-4391-476E-A267-862C2F13CDC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4F2F91C-5D2B-42C1-952B-A821080F10E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A41C15D-E1A7-4020-9106-FF79EE18DE1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040EB65-D4A6-47E9-BFD3-C61E3856030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C387057-CD01-4C2D-9448-D8053934E985}"/>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A77E4CDD-4AA8-44C1-A1A3-36F7C96298A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8FC1BB1-BF63-450A-A00F-D95431A6C0F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BB2F1D6-D0FC-4469-8A6C-06D52F9C88A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地方債残高の増加により、類似団体と比較して債務償還比率が高くなった。</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今後、多額の地方債発行と基金の繰入を伴う普通建設事業の実施等が見込まれることから、債務償還比率は</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高くなると考えられる。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世代間の公平性を十分に考慮し、将来世代への過度な負担の先送りなどを行わない財政運営に努める必要がある。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FF0E87F-6733-4B2D-82E1-1318EE867AE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EE9F9F8-B3ED-4313-8D55-024FB7F5021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0A41F7D-CA79-448F-824A-9A84FCDA9E8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5F54D0C-F0D8-4A64-844E-55AB3CA5B66A}"/>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8503FDFF-0FB8-4F29-A7AB-EFCE0CF578DB}"/>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E5AAC81-998D-4B7E-B9D1-4667D7742B12}"/>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D166EA3-9D2A-42D3-BE56-A05BC2BF6D1C}"/>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2B5E9B60-4B06-4678-A22F-4419AECA9D1A}"/>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06B68DF-8ED3-4F16-A9E9-3071F3F5A118}"/>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DE2F023-74C4-4380-923C-E14AE4B2E81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73B28245-6629-42AE-AE9B-09AE5A62CDE7}"/>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AF86EEBB-9D6D-4734-B03D-2A1183CF2624}"/>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E57DEEA6-E56D-45F1-82EE-ED93F6ABC49A}"/>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F33822E-9D5D-4F10-B6C5-E952A4AF10DB}"/>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17F17EE-852F-4354-9663-464D5E0FA42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6C2EA690-DA4B-425F-BA5E-D76F169CEE0A}"/>
            </a:ext>
          </a:extLst>
        </xdr:cNvPr>
        <xdr:cNvCxnSpPr/>
      </xdr:nvCxnSpPr>
      <xdr:spPr>
        <a:xfrm flipV="1">
          <a:off x="13027660" y="5211868"/>
          <a:ext cx="1269" cy="1437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62B6106B-C181-4205-8B93-241480929355}"/>
            </a:ext>
          </a:extLst>
        </xdr:cNvPr>
        <xdr:cNvSpPr txBox="1"/>
      </xdr:nvSpPr>
      <xdr:spPr>
        <a:xfrm>
          <a:off x="13080365" y="66534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FAC015E2-CED7-4975-97EB-19BB818C968E}"/>
            </a:ext>
          </a:extLst>
        </xdr:cNvPr>
        <xdr:cNvCxnSpPr/>
      </xdr:nvCxnSpPr>
      <xdr:spPr>
        <a:xfrm>
          <a:off x="12963525" y="6649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7BADC937-145A-4DA5-81E8-95CD2C61DD3B}"/>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B605DE83-7C7A-475E-B402-7D8C5E00BE9F}"/>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42" name="債務償還比率平均値テキスト">
          <a:extLst>
            <a:ext uri="{FF2B5EF4-FFF2-40B4-BE49-F238E27FC236}">
              <a16:creationId xmlns:a16="http://schemas.microsoft.com/office/drawing/2014/main" id="{295BA64F-018C-4991-A09B-687F80C75F32}"/>
            </a:ext>
          </a:extLst>
        </xdr:cNvPr>
        <xdr:cNvSpPr txBox="1"/>
      </xdr:nvSpPr>
      <xdr:spPr>
        <a:xfrm>
          <a:off x="13080365" y="5673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2518973E-D6E6-4864-849C-364C485CEA37}"/>
            </a:ext>
          </a:extLst>
        </xdr:cNvPr>
        <xdr:cNvSpPr/>
      </xdr:nvSpPr>
      <xdr:spPr>
        <a:xfrm>
          <a:off x="13001625" y="58179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683B5261-BD8A-454A-9EDB-A69DEF2CB90D}"/>
            </a:ext>
          </a:extLst>
        </xdr:cNvPr>
        <xdr:cNvSpPr/>
      </xdr:nvSpPr>
      <xdr:spPr>
        <a:xfrm>
          <a:off x="12359005" y="583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1F32D85F-D311-42BD-90CA-129651CF0422}"/>
            </a:ext>
          </a:extLst>
        </xdr:cNvPr>
        <xdr:cNvSpPr/>
      </xdr:nvSpPr>
      <xdr:spPr>
        <a:xfrm>
          <a:off x="11688445" y="582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23B23762-C623-4C18-805C-FF248368CAEA}"/>
            </a:ext>
          </a:extLst>
        </xdr:cNvPr>
        <xdr:cNvSpPr/>
      </xdr:nvSpPr>
      <xdr:spPr>
        <a:xfrm>
          <a:off x="11017885" y="5756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A0ACF5F7-BA94-4703-AD12-AA90D6EF0AB4}"/>
            </a:ext>
          </a:extLst>
        </xdr:cNvPr>
        <xdr:cNvSpPr/>
      </xdr:nvSpPr>
      <xdr:spPr>
        <a:xfrm>
          <a:off x="10347325" y="593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C0BDAEB-C5F3-4DD6-AA0F-943B492B0C8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23FF07A-D952-401A-852D-AD9D0C5BAD5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5EABEBF-B027-4DC4-9E12-55C43B75860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41E2F2D-75C1-4A51-977D-3802E23ECD6A}"/>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F59F2FD-1ECA-44D0-9EDA-10B1BA3E465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143320</xdr:rowOff>
    </xdr:from>
    <xdr:to>
      <xdr:col>76</xdr:col>
      <xdr:colOff>73025</xdr:colOff>
      <xdr:row>31</xdr:row>
      <xdr:rowOff>73470</xdr:rowOff>
    </xdr:to>
    <xdr:sp macro="" textlink="">
      <xdr:nvSpPr>
        <xdr:cNvPr id="153" name="楕円 152">
          <a:extLst>
            <a:ext uri="{FF2B5EF4-FFF2-40B4-BE49-F238E27FC236}">
              <a16:creationId xmlns:a16="http://schemas.microsoft.com/office/drawing/2014/main" id="{99E6FEEC-29C3-4D70-ACB5-DC9D17A397FF}"/>
            </a:ext>
          </a:extLst>
        </xdr:cNvPr>
        <xdr:cNvSpPr/>
      </xdr:nvSpPr>
      <xdr:spPr>
        <a:xfrm>
          <a:off x="13001625" y="5942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121747</xdr:rowOff>
    </xdr:from>
    <xdr:ext cx="469744" cy="259045"/>
    <xdr:sp macro="" textlink="">
      <xdr:nvSpPr>
        <xdr:cNvPr id="154" name="債務償還比率該当値テキスト">
          <a:extLst>
            <a:ext uri="{FF2B5EF4-FFF2-40B4-BE49-F238E27FC236}">
              <a16:creationId xmlns:a16="http://schemas.microsoft.com/office/drawing/2014/main" id="{6A1B08D6-A11E-4F38-8565-883D42C58B5F}"/>
            </a:ext>
          </a:extLst>
        </xdr:cNvPr>
        <xdr:cNvSpPr txBox="1"/>
      </xdr:nvSpPr>
      <xdr:spPr>
        <a:xfrm>
          <a:off x="13080365" y="592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129745</xdr:rowOff>
    </xdr:from>
    <xdr:to>
      <xdr:col>72</xdr:col>
      <xdr:colOff>123825</xdr:colOff>
      <xdr:row>29</xdr:row>
      <xdr:rowOff>59895</xdr:rowOff>
    </xdr:to>
    <xdr:sp macro="" textlink="">
      <xdr:nvSpPr>
        <xdr:cNvPr id="155" name="楕円 154">
          <a:extLst>
            <a:ext uri="{FF2B5EF4-FFF2-40B4-BE49-F238E27FC236}">
              <a16:creationId xmlns:a16="http://schemas.microsoft.com/office/drawing/2014/main" id="{16B370BC-803C-49AE-B690-FB6FB4A121A7}"/>
            </a:ext>
          </a:extLst>
        </xdr:cNvPr>
        <xdr:cNvSpPr/>
      </xdr:nvSpPr>
      <xdr:spPr>
        <a:xfrm>
          <a:off x="12359005" y="5593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9095</xdr:rowOff>
    </xdr:from>
    <xdr:to>
      <xdr:col>76</xdr:col>
      <xdr:colOff>22225</xdr:colOff>
      <xdr:row>31</xdr:row>
      <xdr:rowOff>22670</xdr:rowOff>
    </xdr:to>
    <xdr:cxnSp macro="">
      <xdr:nvCxnSpPr>
        <xdr:cNvPr id="156" name="直線コネクタ 155">
          <a:extLst>
            <a:ext uri="{FF2B5EF4-FFF2-40B4-BE49-F238E27FC236}">
              <a16:creationId xmlns:a16="http://schemas.microsoft.com/office/drawing/2014/main" id="{858169A5-1B54-4081-9A09-A559A354EC33}"/>
            </a:ext>
          </a:extLst>
        </xdr:cNvPr>
        <xdr:cNvCxnSpPr/>
      </xdr:nvCxnSpPr>
      <xdr:spPr>
        <a:xfrm>
          <a:off x="12409805" y="5640275"/>
          <a:ext cx="619760" cy="34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48063</xdr:rowOff>
    </xdr:from>
    <xdr:to>
      <xdr:col>68</xdr:col>
      <xdr:colOff>123825</xdr:colOff>
      <xdr:row>28</xdr:row>
      <xdr:rowOff>149663</xdr:rowOff>
    </xdr:to>
    <xdr:sp macro="" textlink="">
      <xdr:nvSpPr>
        <xdr:cNvPr id="157" name="楕円 156">
          <a:extLst>
            <a:ext uri="{FF2B5EF4-FFF2-40B4-BE49-F238E27FC236}">
              <a16:creationId xmlns:a16="http://schemas.microsoft.com/office/drawing/2014/main" id="{6D219A00-5EDB-4964-9D78-2C006C540085}"/>
            </a:ext>
          </a:extLst>
        </xdr:cNvPr>
        <xdr:cNvSpPr/>
      </xdr:nvSpPr>
      <xdr:spPr>
        <a:xfrm>
          <a:off x="11688445" y="551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98863</xdr:rowOff>
    </xdr:from>
    <xdr:to>
      <xdr:col>72</xdr:col>
      <xdr:colOff>73025</xdr:colOff>
      <xdr:row>29</xdr:row>
      <xdr:rowOff>9095</xdr:rowOff>
    </xdr:to>
    <xdr:cxnSp macro="">
      <xdr:nvCxnSpPr>
        <xdr:cNvPr id="158" name="直線コネクタ 157">
          <a:extLst>
            <a:ext uri="{FF2B5EF4-FFF2-40B4-BE49-F238E27FC236}">
              <a16:creationId xmlns:a16="http://schemas.microsoft.com/office/drawing/2014/main" id="{EB91E629-9191-4139-A0B3-259B7F21DC78}"/>
            </a:ext>
          </a:extLst>
        </xdr:cNvPr>
        <xdr:cNvCxnSpPr/>
      </xdr:nvCxnSpPr>
      <xdr:spPr>
        <a:xfrm>
          <a:off x="11739245" y="5562403"/>
          <a:ext cx="670560" cy="7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97889</xdr:rowOff>
    </xdr:from>
    <xdr:to>
      <xdr:col>64</xdr:col>
      <xdr:colOff>123825</xdr:colOff>
      <xdr:row>28</xdr:row>
      <xdr:rowOff>28039</xdr:rowOff>
    </xdr:to>
    <xdr:sp macro="" textlink="">
      <xdr:nvSpPr>
        <xdr:cNvPr id="159" name="楕円 158">
          <a:extLst>
            <a:ext uri="{FF2B5EF4-FFF2-40B4-BE49-F238E27FC236}">
              <a16:creationId xmlns:a16="http://schemas.microsoft.com/office/drawing/2014/main" id="{C8F9B9F2-EF21-47A3-BA1D-FA189C21297C}"/>
            </a:ext>
          </a:extLst>
        </xdr:cNvPr>
        <xdr:cNvSpPr/>
      </xdr:nvSpPr>
      <xdr:spPr>
        <a:xfrm>
          <a:off x="11017885" y="5393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148689</xdr:rowOff>
    </xdr:from>
    <xdr:to>
      <xdr:col>68</xdr:col>
      <xdr:colOff>73025</xdr:colOff>
      <xdr:row>28</xdr:row>
      <xdr:rowOff>98863</xdr:rowOff>
    </xdr:to>
    <xdr:cxnSp macro="">
      <xdr:nvCxnSpPr>
        <xdr:cNvPr id="160" name="直線コネクタ 159">
          <a:extLst>
            <a:ext uri="{FF2B5EF4-FFF2-40B4-BE49-F238E27FC236}">
              <a16:creationId xmlns:a16="http://schemas.microsoft.com/office/drawing/2014/main" id="{D0550953-0C8F-4A95-A41D-EF401936B9D8}"/>
            </a:ext>
          </a:extLst>
        </xdr:cNvPr>
        <xdr:cNvCxnSpPr/>
      </xdr:nvCxnSpPr>
      <xdr:spPr>
        <a:xfrm>
          <a:off x="11068685" y="5444589"/>
          <a:ext cx="670560" cy="117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121469</xdr:rowOff>
    </xdr:from>
    <xdr:to>
      <xdr:col>60</xdr:col>
      <xdr:colOff>123825</xdr:colOff>
      <xdr:row>29</xdr:row>
      <xdr:rowOff>51619</xdr:rowOff>
    </xdr:to>
    <xdr:sp macro="" textlink="">
      <xdr:nvSpPr>
        <xdr:cNvPr id="161" name="楕円 160">
          <a:extLst>
            <a:ext uri="{FF2B5EF4-FFF2-40B4-BE49-F238E27FC236}">
              <a16:creationId xmlns:a16="http://schemas.microsoft.com/office/drawing/2014/main" id="{A5ED47C7-2546-40AE-B157-5AFEBB27A709}"/>
            </a:ext>
          </a:extLst>
        </xdr:cNvPr>
        <xdr:cNvSpPr/>
      </xdr:nvSpPr>
      <xdr:spPr>
        <a:xfrm>
          <a:off x="10347325" y="5585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148689</xdr:rowOff>
    </xdr:from>
    <xdr:to>
      <xdr:col>64</xdr:col>
      <xdr:colOff>73025</xdr:colOff>
      <xdr:row>29</xdr:row>
      <xdr:rowOff>819</xdr:rowOff>
    </xdr:to>
    <xdr:cxnSp macro="">
      <xdr:nvCxnSpPr>
        <xdr:cNvPr id="162" name="直線コネクタ 161">
          <a:extLst>
            <a:ext uri="{FF2B5EF4-FFF2-40B4-BE49-F238E27FC236}">
              <a16:creationId xmlns:a16="http://schemas.microsoft.com/office/drawing/2014/main" id="{F6E1547E-24D7-404A-AFCE-0ABBD1841C48}"/>
            </a:ext>
          </a:extLst>
        </xdr:cNvPr>
        <xdr:cNvCxnSpPr/>
      </xdr:nvCxnSpPr>
      <xdr:spPr>
        <a:xfrm flipV="1">
          <a:off x="10398125" y="5444589"/>
          <a:ext cx="670560" cy="18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01B3A4D2-438C-4A35-BA66-11331AA999FA}"/>
            </a:ext>
          </a:extLst>
        </xdr:cNvPr>
        <xdr:cNvSpPr txBox="1"/>
      </xdr:nvSpPr>
      <xdr:spPr>
        <a:xfrm>
          <a:off x="12185092" y="592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43F4CEC1-BD57-490A-8925-E6EF1AE42A64}"/>
            </a:ext>
          </a:extLst>
        </xdr:cNvPr>
        <xdr:cNvSpPr txBox="1"/>
      </xdr:nvSpPr>
      <xdr:spPr>
        <a:xfrm>
          <a:off x="11527232" y="592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826220F2-B45A-48B8-8CB7-69511AC411D6}"/>
            </a:ext>
          </a:extLst>
        </xdr:cNvPr>
        <xdr:cNvSpPr txBox="1"/>
      </xdr:nvSpPr>
      <xdr:spPr>
        <a:xfrm>
          <a:off x="10856672" y="584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29A0E874-A432-4271-B202-1673A55947FD}"/>
            </a:ext>
          </a:extLst>
        </xdr:cNvPr>
        <xdr:cNvSpPr txBox="1"/>
      </xdr:nvSpPr>
      <xdr:spPr>
        <a:xfrm>
          <a:off x="10186112" y="602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76422</xdr:rowOff>
    </xdr:from>
    <xdr:ext cx="469744" cy="259045"/>
    <xdr:sp macro="" textlink="">
      <xdr:nvSpPr>
        <xdr:cNvPr id="167" name="n_1mainValue債務償還比率">
          <a:extLst>
            <a:ext uri="{FF2B5EF4-FFF2-40B4-BE49-F238E27FC236}">
              <a16:creationId xmlns:a16="http://schemas.microsoft.com/office/drawing/2014/main" id="{2D366799-554A-4D86-B1D7-DDCAA3145FDA}"/>
            </a:ext>
          </a:extLst>
        </xdr:cNvPr>
        <xdr:cNvSpPr txBox="1"/>
      </xdr:nvSpPr>
      <xdr:spPr>
        <a:xfrm>
          <a:off x="12185092" y="53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166190</xdr:rowOff>
    </xdr:from>
    <xdr:ext cx="469744" cy="259045"/>
    <xdr:sp macro="" textlink="">
      <xdr:nvSpPr>
        <xdr:cNvPr id="168" name="n_2mainValue債務償還比率">
          <a:extLst>
            <a:ext uri="{FF2B5EF4-FFF2-40B4-BE49-F238E27FC236}">
              <a16:creationId xmlns:a16="http://schemas.microsoft.com/office/drawing/2014/main" id="{A926E84E-94B9-465A-A111-425C947A1C98}"/>
            </a:ext>
          </a:extLst>
        </xdr:cNvPr>
        <xdr:cNvSpPr txBox="1"/>
      </xdr:nvSpPr>
      <xdr:spPr>
        <a:xfrm>
          <a:off x="11527232" y="529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44566</xdr:rowOff>
    </xdr:from>
    <xdr:ext cx="469744" cy="259045"/>
    <xdr:sp macro="" textlink="">
      <xdr:nvSpPr>
        <xdr:cNvPr id="169" name="n_3mainValue債務償還比率">
          <a:extLst>
            <a:ext uri="{FF2B5EF4-FFF2-40B4-BE49-F238E27FC236}">
              <a16:creationId xmlns:a16="http://schemas.microsoft.com/office/drawing/2014/main" id="{D6E396EA-7C28-476A-9439-F4F9C5ADDAB4}"/>
            </a:ext>
          </a:extLst>
        </xdr:cNvPr>
        <xdr:cNvSpPr txBox="1"/>
      </xdr:nvSpPr>
      <xdr:spPr>
        <a:xfrm>
          <a:off x="10856672" y="5172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68146</xdr:rowOff>
    </xdr:from>
    <xdr:ext cx="469744" cy="259045"/>
    <xdr:sp macro="" textlink="">
      <xdr:nvSpPr>
        <xdr:cNvPr id="170" name="n_4mainValue債務償還比率">
          <a:extLst>
            <a:ext uri="{FF2B5EF4-FFF2-40B4-BE49-F238E27FC236}">
              <a16:creationId xmlns:a16="http://schemas.microsoft.com/office/drawing/2014/main" id="{7B87A779-8CBC-4D46-8974-1EE502AD60B0}"/>
            </a:ext>
          </a:extLst>
        </xdr:cNvPr>
        <xdr:cNvSpPr txBox="1"/>
      </xdr:nvSpPr>
      <xdr:spPr>
        <a:xfrm>
          <a:off x="10186112" y="536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AF535CC-5355-4F1E-BE5D-F5A4F91C1BE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1151AFB-2E58-4988-84F6-BECC2D42655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FD91B95-6A30-4B89-8E1C-C7ECCBAE443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C106281-B031-426D-8799-66EEAE96E49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C773BCA-9463-498A-876F-7DD404752F68}"/>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07294C2-D5BF-45D1-B185-2C6EA541A03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8A5C84-D9F8-4419-8D83-9C9015BF917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5194E5-A633-47D0-B4FD-0DFE8F99966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FE519F-E298-455D-8B31-62A29F42519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5AB063-0860-4C0D-B50D-BFB4BC745D8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499355-9DCC-4856-AE0E-EB7846122FB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000837-7A8C-44FD-B95C-DE25BB62ABC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0CE1B0-587B-4B21-9A9B-A3340C8310C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FE6BB2-EA50-4C90-920D-7FE2FA93CCF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19F1C2-776B-406C-B534-5D5B2125CD1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5348434-54EB-4C34-B6F8-C14379425D6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C8F0CC-E018-4A3B-9C65-C2AE92412C5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694092-C521-44FD-A5C9-22E23535190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B8D80D-47A8-47DD-9CC6-C8DF80DA64C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1825F8-A1FA-4C82-B9B1-247FD8D4EDA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69F012-7A4C-4BE5-95E6-73C17ED9BE3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C06AB57-722C-44B2-89F7-B2B94E5488D1}"/>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CEB7EA-EF8E-4079-BC3F-801886DD406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F6A609-0DED-47A6-A29F-45B37A9FF3A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BD726C-9C12-4158-90B9-58A51D998F9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2C52AC-0D70-487D-AB2B-9BCE36EBE64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E09082-0BF0-48F1-BD3E-DF9E12F76B5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F3A1478-CD8E-4E28-91EC-A7F2FC7001B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58E0CE-092D-4383-8F41-877809EEDF5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3B8A95-0A51-4320-A659-DF81A1C88FF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86B2CED-3938-4B17-B634-18295D2F754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AA6D4E-34B9-4C6E-9E58-9F856B41D4A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0F29C5-A6D6-4C1E-9E29-C81D43242DD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1B99D8-B0ED-4F01-9F89-7BCC36CAE5C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F1A8DD8-796C-4993-97C4-3CA1333A5D6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487234-6DFE-4E1A-A99E-CA965DCD892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664A25-23DE-41D0-BD80-32F82310A93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6C259FE-875D-416C-A0F4-EDD5D93E1FE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ECA9C8D-E5D4-4CD6-94FF-681B513FCD4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EF257F-049D-488D-B7EA-BF51DA5E88C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50FAD1-D0B5-498D-BBF9-419D935BA5F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9DF15C5-9736-4167-98A9-A681B8A09A3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DFB2A2-2151-4409-BC38-589A77BBE0E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3BC9C46-4EBB-4861-ADD7-9836C7AD570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47CB2C-3BEF-4C01-852C-5F44E40CD5C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FF524B-DC60-426C-9AB7-A2968001DF6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2E42E0-0887-485B-AA61-F90C2292B04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EA3760F-38D0-4C30-BA2A-92AC9A98298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1B91A25-E37E-4F37-B90B-5FC2A1768166}"/>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8C9842E-9B2D-4204-A4BB-0A74B459DBD3}"/>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F567DAB-AE4B-471E-8BC1-4BEA884084CF}"/>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E3C6F00-DD5C-4FD6-8D33-D4C6053A1C1B}"/>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8CE7272-A9E3-4AAC-BB52-206845070123}"/>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ECB1B3F-F8C4-4161-9B0B-F4A79864683B}"/>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9CDCC82-7BF0-4FC2-AD82-C8B73F510A15}"/>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13E5956-47FC-4AB2-B9B2-B3F9244D3C3D}"/>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67E56A3-0161-4B50-8B84-0B6A241AA3A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218B446-15EC-4CA4-8497-B1498B95FF1A}"/>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B5C348C-3496-4B3D-A79F-BC60DC4DE56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7014D880-D82E-403A-8287-51495CD0AFFC}"/>
            </a:ext>
          </a:extLst>
        </xdr:cNvPr>
        <xdr:cNvCxnSpPr/>
      </xdr:nvCxnSpPr>
      <xdr:spPr>
        <a:xfrm flipV="1">
          <a:off x="4086225" y="5679186"/>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C8FEF21C-24BB-4E48-98C8-642BC86CCD2F}"/>
            </a:ext>
          </a:extLst>
        </xdr:cNvPr>
        <xdr:cNvSpPr txBox="1"/>
      </xdr:nvSpPr>
      <xdr:spPr>
        <a:xfrm>
          <a:off x="4124960"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B3ADDC3B-4878-45F2-9BEE-B6B30779BB74}"/>
            </a:ext>
          </a:extLst>
        </xdr:cNvPr>
        <xdr:cNvCxnSpPr/>
      </xdr:nvCxnSpPr>
      <xdr:spPr>
        <a:xfrm>
          <a:off x="402082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166DC63E-FFAF-4258-98A7-AB6FA15EBD5B}"/>
            </a:ext>
          </a:extLst>
        </xdr:cNvPr>
        <xdr:cNvSpPr txBox="1"/>
      </xdr:nvSpPr>
      <xdr:spPr>
        <a:xfrm>
          <a:off x="4124960" y="545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A38FDF4B-B17B-4A72-B535-0120065C71EC}"/>
            </a:ext>
          </a:extLst>
        </xdr:cNvPr>
        <xdr:cNvCxnSpPr/>
      </xdr:nvCxnSpPr>
      <xdr:spPr>
        <a:xfrm>
          <a:off x="4020820" y="567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6F86919C-2486-4B73-B678-AA2A0B44CBCA}"/>
            </a:ext>
          </a:extLst>
        </xdr:cNvPr>
        <xdr:cNvSpPr txBox="1"/>
      </xdr:nvSpPr>
      <xdr:spPr>
        <a:xfrm>
          <a:off x="412496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D7F45320-0C4F-4A1E-AFE0-7CA58D7ECDE3}"/>
            </a:ext>
          </a:extLst>
        </xdr:cNvPr>
        <xdr:cNvSpPr/>
      </xdr:nvSpPr>
      <xdr:spPr>
        <a:xfrm>
          <a:off x="4036060" y="6292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EDD765C-3A72-45F9-ADB7-DAC319353641}"/>
            </a:ext>
          </a:extLst>
        </xdr:cNvPr>
        <xdr:cNvSpPr/>
      </xdr:nvSpPr>
      <xdr:spPr>
        <a:xfrm>
          <a:off x="3312160" y="62486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DBA16890-FDE2-4079-8837-15450E7524D5}"/>
            </a:ext>
          </a:extLst>
        </xdr:cNvPr>
        <xdr:cNvSpPr/>
      </xdr:nvSpPr>
      <xdr:spPr>
        <a:xfrm>
          <a:off x="251460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C2E8AFA-AC60-4F34-84C4-09B7563D6EEA}"/>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D573270C-6CF3-4A3B-A620-85BABD99778E}"/>
            </a:ext>
          </a:extLst>
        </xdr:cNvPr>
        <xdr:cNvSpPr/>
      </xdr:nvSpPr>
      <xdr:spPr>
        <a:xfrm>
          <a:off x="965200" y="6167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5C27CC8-1C81-4AE6-9566-D758F76162E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6FE45D4-F944-4238-A1A2-DCF8BC5C239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C489582-EC57-4B39-BCEC-4D712B0E5D3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1DC692-330B-4705-8C61-0E719CDF61A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D832AC5-FF39-45FB-AE6E-EF3342A6A14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71" name="楕円 70">
          <a:extLst>
            <a:ext uri="{FF2B5EF4-FFF2-40B4-BE49-F238E27FC236}">
              <a16:creationId xmlns:a16="http://schemas.microsoft.com/office/drawing/2014/main" id="{79ABFC18-3ABC-44D1-85F2-00E645541B1A}"/>
            </a:ext>
          </a:extLst>
        </xdr:cNvPr>
        <xdr:cNvSpPr/>
      </xdr:nvSpPr>
      <xdr:spPr>
        <a:xfrm>
          <a:off x="4036060" y="623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50563</xdr:rowOff>
    </xdr:from>
    <xdr:ext cx="405111" cy="259045"/>
    <xdr:sp macro="" textlink="">
      <xdr:nvSpPr>
        <xdr:cNvPr id="72" name="【道路】&#10;有形固定資産減価償却率該当値テキスト">
          <a:extLst>
            <a:ext uri="{FF2B5EF4-FFF2-40B4-BE49-F238E27FC236}">
              <a16:creationId xmlns:a16="http://schemas.microsoft.com/office/drawing/2014/main" id="{4E865AF1-8A40-49BE-A871-B455FE31C720}"/>
            </a:ext>
          </a:extLst>
        </xdr:cNvPr>
        <xdr:cNvSpPr txBox="1"/>
      </xdr:nvSpPr>
      <xdr:spPr>
        <a:xfrm>
          <a:off x="4124960" y="608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155702</xdr:rowOff>
    </xdr:from>
    <xdr:to>
      <xdr:col>20</xdr:col>
      <xdr:colOff>38100</xdr:colOff>
      <xdr:row>37</xdr:row>
      <xdr:rowOff>85852</xdr:rowOff>
    </xdr:to>
    <xdr:sp macro="" textlink="">
      <xdr:nvSpPr>
        <xdr:cNvPr id="73" name="楕円 72">
          <a:extLst>
            <a:ext uri="{FF2B5EF4-FFF2-40B4-BE49-F238E27FC236}">
              <a16:creationId xmlns:a16="http://schemas.microsoft.com/office/drawing/2014/main" id="{DD78BD75-5E3A-4AED-B92A-833EFF33367F}"/>
            </a:ext>
          </a:extLst>
        </xdr:cNvPr>
        <xdr:cNvSpPr/>
      </xdr:nvSpPr>
      <xdr:spPr>
        <a:xfrm>
          <a:off x="3312160" y="6190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35052</xdr:rowOff>
    </xdr:from>
    <xdr:to>
      <xdr:col>24</xdr:col>
      <xdr:colOff>63500</xdr:colOff>
      <xdr:row>37</xdr:row>
      <xdr:rowOff>78486</xdr:rowOff>
    </xdr:to>
    <xdr:cxnSp macro="">
      <xdr:nvCxnSpPr>
        <xdr:cNvPr id="74" name="直線コネクタ 73">
          <a:extLst>
            <a:ext uri="{FF2B5EF4-FFF2-40B4-BE49-F238E27FC236}">
              <a16:creationId xmlns:a16="http://schemas.microsoft.com/office/drawing/2014/main" id="{1121A367-FAFA-4CF9-9015-927489FE0C3D}"/>
            </a:ext>
          </a:extLst>
        </xdr:cNvPr>
        <xdr:cNvCxnSpPr/>
      </xdr:nvCxnSpPr>
      <xdr:spPr>
        <a:xfrm>
          <a:off x="3355340" y="6237732"/>
          <a:ext cx="7315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119126</xdr:rowOff>
    </xdr:from>
    <xdr:to>
      <xdr:col>15</xdr:col>
      <xdr:colOff>101600</xdr:colOff>
      <xdr:row>37</xdr:row>
      <xdr:rowOff>49276</xdr:rowOff>
    </xdr:to>
    <xdr:sp macro="" textlink="">
      <xdr:nvSpPr>
        <xdr:cNvPr id="75" name="楕円 74">
          <a:extLst>
            <a:ext uri="{FF2B5EF4-FFF2-40B4-BE49-F238E27FC236}">
              <a16:creationId xmlns:a16="http://schemas.microsoft.com/office/drawing/2014/main" id="{8555A477-E6E3-45EF-B41F-9A068F4559F8}"/>
            </a:ext>
          </a:extLst>
        </xdr:cNvPr>
        <xdr:cNvSpPr/>
      </xdr:nvSpPr>
      <xdr:spPr>
        <a:xfrm>
          <a:off x="2514600" y="6154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169926</xdr:rowOff>
    </xdr:from>
    <xdr:to>
      <xdr:col>19</xdr:col>
      <xdr:colOff>177800</xdr:colOff>
      <xdr:row>37</xdr:row>
      <xdr:rowOff>35052</xdr:rowOff>
    </xdr:to>
    <xdr:cxnSp macro="">
      <xdr:nvCxnSpPr>
        <xdr:cNvPr id="76" name="直線コネクタ 75">
          <a:extLst>
            <a:ext uri="{FF2B5EF4-FFF2-40B4-BE49-F238E27FC236}">
              <a16:creationId xmlns:a16="http://schemas.microsoft.com/office/drawing/2014/main" id="{EC7D7355-21BC-474B-B8CE-558ADFA3E461}"/>
            </a:ext>
          </a:extLst>
        </xdr:cNvPr>
        <xdr:cNvCxnSpPr/>
      </xdr:nvCxnSpPr>
      <xdr:spPr>
        <a:xfrm>
          <a:off x="2565400" y="6204966"/>
          <a:ext cx="78994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75692</xdr:rowOff>
    </xdr:from>
    <xdr:to>
      <xdr:col>10</xdr:col>
      <xdr:colOff>165100</xdr:colOff>
      <xdr:row>37</xdr:row>
      <xdr:rowOff>5842</xdr:rowOff>
    </xdr:to>
    <xdr:sp macro="" textlink="">
      <xdr:nvSpPr>
        <xdr:cNvPr id="77" name="楕円 76">
          <a:extLst>
            <a:ext uri="{FF2B5EF4-FFF2-40B4-BE49-F238E27FC236}">
              <a16:creationId xmlns:a16="http://schemas.microsoft.com/office/drawing/2014/main" id="{0F76D5E3-271F-46CE-9E13-49A75470D916}"/>
            </a:ext>
          </a:extLst>
        </xdr:cNvPr>
        <xdr:cNvSpPr/>
      </xdr:nvSpPr>
      <xdr:spPr>
        <a:xfrm>
          <a:off x="1739900" y="61107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126492</xdr:rowOff>
    </xdr:from>
    <xdr:to>
      <xdr:col>15</xdr:col>
      <xdr:colOff>50800</xdr:colOff>
      <xdr:row>36</xdr:row>
      <xdr:rowOff>169926</xdr:rowOff>
    </xdr:to>
    <xdr:cxnSp macro="">
      <xdr:nvCxnSpPr>
        <xdr:cNvPr id="78" name="直線コネクタ 77">
          <a:extLst>
            <a:ext uri="{FF2B5EF4-FFF2-40B4-BE49-F238E27FC236}">
              <a16:creationId xmlns:a16="http://schemas.microsoft.com/office/drawing/2014/main" id="{8EFA1D5F-84CD-41E8-BDD1-886A415C118E}"/>
            </a:ext>
          </a:extLst>
        </xdr:cNvPr>
        <xdr:cNvCxnSpPr/>
      </xdr:nvCxnSpPr>
      <xdr:spPr>
        <a:xfrm>
          <a:off x="1790700" y="6161532"/>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66548</xdr:rowOff>
    </xdr:from>
    <xdr:to>
      <xdr:col>6</xdr:col>
      <xdr:colOff>38100</xdr:colOff>
      <xdr:row>36</xdr:row>
      <xdr:rowOff>168148</xdr:rowOff>
    </xdr:to>
    <xdr:sp macro="" textlink="">
      <xdr:nvSpPr>
        <xdr:cNvPr id="79" name="楕円 78">
          <a:extLst>
            <a:ext uri="{FF2B5EF4-FFF2-40B4-BE49-F238E27FC236}">
              <a16:creationId xmlns:a16="http://schemas.microsoft.com/office/drawing/2014/main" id="{8B6CA6C3-774E-426C-9BCD-AC59F448461B}"/>
            </a:ext>
          </a:extLst>
        </xdr:cNvPr>
        <xdr:cNvSpPr/>
      </xdr:nvSpPr>
      <xdr:spPr>
        <a:xfrm>
          <a:off x="965200" y="61015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117348</xdr:rowOff>
    </xdr:from>
    <xdr:to>
      <xdr:col>10</xdr:col>
      <xdr:colOff>114300</xdr:colOff>
      <xdr:row>36</xdr:row>
      <xdr:rowOff>126492</xdr:rowOff>
    </xdr:to>
    <xdr:cxnSp macro="">
      <xdr:nvCxnSpPr>
        <xdr:cNvPr id="80" name="直線コネクタ 79">
          <a:extLst>
            <a:ext uri="{FF2B5EF4-FFF2-40B4-BE49-F238E27FC236}">
              <a16:creationId xmlns:a16="http://schemas.microsoft.com/office/drawing/2014/main" id="{51F83DC4-ADF2-444E-9B61-E519AFC910B0}"/>
            </a:ext>
          </a:extLst>
        </xdr:cNvPr>
        <xdr:cNvCxnSpPr/>
      </xdr:nvCxnSpPr>
      <xdr:spPr>
        <a:xfrm>
          <a:off x="1008380" y="6152388"/>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D98BD705-C2D1-4A6D-9121-31CDDCAA4942}"/>
            </a:ext>
          </a:extLst>
        </xdr:cNvPr>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B596CAB9-4122-46D6-A323-D9A733E10E7C}"/>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291AF6CE-5A8C-4A6A-A25B-D7997982873D}"/>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BB4E28E1-2070-48C6-BAE1-C9BD813ADAE4}"/>
            </a:ext>
          </a:extLst>
        </xdr:cNvPr>
        <xdr:cNvSpPr txBox="1"/>
      </xdr:nvSpPr>
      <xdr:spPr>
        <a:xfrm>
          <a:off x="8363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102379</xdr:rowOff>
    </xdr:from>
    <xdr:ext cx="405111" cy="259045"/>
    <xdr:sp macro="" textlink="">
      <xdr:nvSpPr>
        <xdr:cNvPr id="85" name="n_1mainValue【道路】&#10;有形固定資産減価償却率">
          <a:extLst>
            <a:ext uri="{FF2B5EF4-FFF2-40B4-BE49-F238E27FC236}">
              <a16:creationId xmlns:a16="http://schemas.microsoft.com/office/drawing/2014/main" id="{BEBE4BAD-5ACD-4E85-BF95-3D3D277E8039}"/>
            </a:ext>
          </a:extLst>
        </xdr:cNvPr>
        <xdr:cNvSpPr txBox="1"/>
      </xdr:nvSpPr>
      <xdr:spPr>
        <a:xfrm>
          <a:off x="317056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65803</xdr:rowOff>
    </xdr:from>
    <xdr:ext cx="405111" cy="259045"/>
    <xdr:sp macro="" textlink="">
      <xdr:nvSpPr>
        <xdr:cNvPr id="86" name="n_2mainValue【道路】&#10;有形固定資産減価償却率">
          <a:extLst>
            <a:ext uri="{FF2B5EF4-FFF2-40B4-BE49-F238E27FC236}">
              <a16:creationId xmlns:a16="http://schemas.microsoft.com/office/drawing/2014/main" id="{8AB32BAB-32C6-4E89-9050-470E914D9711}"/>
            </a:ext>
          </a:extLst>
        </xdr:cNvPr>
        <xdr:cNvSpPr txBox="1"/>
      </xdr:nvSpPr>
      <xdr:spPr>
        <a:xfrm>
          <a:off x="2385704" y="593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22369</xdr:rowOff>
    </xdr:from>
    <xdr:ext cx="405111" cy="259045"/>
    <xdr:sp macro="" textlink="">
      <xdr:nvSpPr>
        <xdr:cNvPr id="87" name="n_3mainValue【道路】&#10;有形固定資産減価償却率">
          <a:extLst>
            <a:ext uri="{FF2B5EF4-FFF2-40B4-BE49-F238E27FC236}">
              <a16:creationId xmlns:a16="http://schemas.microsoft.com/office/drawing/2014/main" id="{46B90205-FFA4-4312-9F98-1394267B5794}"/>
            </a:ext>
          </a:extLst>
        </xdr:cNvPr>
        <xdr:cNvSpPr txBox="1"/>
      </xdr:nvSpPr>
      <xdr:spPr>
        <a:xfrm>
          <a:off x="1611004" y="58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13225</xdr:rowOff>
    </xdr:from>
    <xdr:ext cx="405111" cy="259045"/>
    <xdr:sp macro="" textlink="">
      <xdr:nvSpPr>
        <xdr:cNvPr id="88" name="n_4mainValue【道路】&#10;有形固定資産減価償却率">
          <a:extLst>
            <a:ext uri="{FF2B5EF4-FFF2-40B4-BE49-F238E27FC236}">
              <a16:creationId xmlns:a16="http://schemas.microsoft.com/office/drawing/2014/main" id="{64F29A24-60FE-4DA4-A132-D180656046F7}"/>
            </a:ext>
          </a:extLst>
        </xdr:cNvPr>
        <xdr:cNvSpPr txBox="1"/>
      </xdr:nvSpPr>
      <xdr:spPr>
        <a:xfrm>
          <a:off x="836304" y="588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6AA3E57-20E5-449C-857D-B99BE35418B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F7103B9-1B64-4A70-BC1E-74CA14C9B3D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9936231-5C8E-4FF3-9953-BBF92F89BBB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4B2079C-F634-495A-B791-875950E89CF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55B041F-1E64-4AC3-A73D-377456D23FE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76159F4-F033-4183-97F0-BC1D76DB6DA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8E974B3-7495-4755-A0F3-B572D8CE1C1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E88451B-85EC-444B-A8FB-7071E0A8EAA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68B258B-C4FF-4B04-9C63-6350DE93A074}"/>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7DB3AEE-BB9B-4EAB-92D2-85A558FB68A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ABB6AB47-8139-4676-8218-B36CA8DF7AD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9728B6C-6C60-4C64-9EBA-DACD25A6A94D}"/>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E28DC69D-A518-44A3-A8D1-F7CD4FD83F19}"/>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628BAE5-9E5F-4FDE-8452-38B2DB41872F}"/>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60B934A9-84E2-46AF-899E-6BE9320C04CF}"/>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C0253B7B-6D2E-4AA9-9FB3-82E75B1C0905}"/>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82782932-6AC1-4D6C-8117-CF6E2C60101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DD2859AD-CDF5-4BA1-A0E2-7B85418A567F}"/>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A37C41A-55AF-4349-BEFA-3848C69F647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B706F1D-5861-44DD-8C69-1F54FF7799C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1A1C18D0-771D-41C5-BA69-5D955B32290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42F2D73-A381-4758-9B90-47F6949D4569}"/>
            </a:ext>
          </a:extLst>
        </xdr:cNvPr>
        <xdr:cNvCxnSpPr/>
      </xdr:nvCxnSpPr>
      <xdr:spPr>
        <a:xfrm flipV="1">
          <a:off x="9219565" y="5555651"/>
          <a:ext cx="0" cy="138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47C8430-996C-4D9F-A15A-B39E95543A36}"/>
            </a:ext>
          </a:extLst>
        </xdr:cNvPr>
        <xdr:cNvSpPr txBox="1"/>
      </xdr:nvSpPr>
      <xdr:spPr>
        <a:xfrm>
          <a:off x="9258300" y="69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83E4230-6E87-4AC8-BB16-C8DC964A7BAF}"/>
            </a:ext>
          </a:extLst>
        </xdr:cNvPr>
        <xdr:cNvCxnSpPr/>
      </xdr:nvCxnSpPr>
      <xdr:spPr>
        <a:xfrm>
          <a:off x="9154160" y="694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CFCC4076-E03D-4195-9848-23F3246315D8}"/>
            </a:ext>
          </a:extLst>
        </xdr:cNvPr>
        <xdr:cNvSpPr txBox="1"/>
      </xdr:nvSpPr>
      <xdr:spPr>
        <a:xfrm>
          <a:off x="9258300" y="53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D4FF8714-EFB1-4E42-AF85-75E79719BE37}"/>
            </a:ext>
          </a:extLst>
        </xdr:cNvPr>
        <xdr:cNvCxnSpPr/>
      </xdr:nvCxnSpPr>
      <xdr:spPr>
        <a:xfrm>
          <a:off x="9154160" y="555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0F57E425-F9EB-40B9-8EDD-76D2876F2AC7}"/>
            </a:ext>
          </a:extLst>
        </xdr:cNvPr>
        <xdr:cNvSpPr txBox="1"/>
      </xdr:nvSpPr>
      <xdr:spPr>
        <a:xfrm>
          <a:off x="9258300" y="6271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842C18FF-F3F1-4DDA-9737-77E9CA3B970C}"/>
            </a:ext>
          </a:extLst>
        </xdr:cNvPr>
        <xdr:cNvSpPr/>
      </xdr:nvSpPr>
      <xdr:spPr>
        <a:xfrm>
          <a:off x="9192260" y="64162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C8A713B7-C270-408D-BCF3-93FF271BB34F}"/>
            </a:ext>
          </a:extLst>
        </xdr:cNvPr>
        <xdr:cNvSpPr/>
      </xdr:nvSpPr>
      <xdr:spPr>
        <a:xfrm>
          <a:off x="8445500" y="642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E66F0E21-9709-492F-9347-6C193534085D}"/>
            </a:ext>
          </a:extLst>
        </xdr:cNvPr>
        <xdr:cNvSpPr/>
      </xdr:nvSpPr>
      <xdr:spPr>
        <a:xfrm>
          <a:off x="7670800" y="6435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8A5C26CF-B90B-4996-96BD-7D442F09A171}"/>
            </a:ext>
          </a:extLst>
        </xdr:cNvPr>
        <xdr:cNvSpPr/>
      </xdr:nvSpPr>
      <xdr:spPr>
        <a:xfrm>
          <a:off x="6873240" y="64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3E1C3CCA-7166-413F-B72A-ACAECD75532A}"/>
            </a:ext>
          </a:extLst>
        </xdr:cNvPr>
        <xdr:cNvSpPr/>
      </xdr:nvSpPr>
      <xdr:spPr>
        <a:xfrm>
          <a:off x="6098540" y="644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4A3EE361-8B94-4874-B8A5-850BEAEB81D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555D7E5-C64D-44BB-BD88-432408D9445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C79FFB0-CEF0-498E-A12F-7426F5B8307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F01ADF1-8280-41AC-B783-07821146A1C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5CBDA0F-EB79-4E95-B255-AFBE1D344F4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124155</xdr:rowOff>
    </xdr:from>
    <xdr:to>
      <xdr:col>55</xdr:col>
      <xdr:colOff>50800</xdr:colOff>
      <xdr:row>41</xdr:row>
      <xdr:rowOff>54305</xdr:rowOff>
    </xdr:to>
    <xdr:sp macro="" textlink="">
      <xdr:nvSpPr>
        <xdr:cNvPr id="126" name="楕円 125">
          <a:extLst>
            <a:ext uri="{FF2B5EF4-FFF2-40B4-BE49-F238E27FC236}">
              <a16:creationId xmlns:a16="http://schemas.microsoft.com/office/drawing/2014/main" id="{D9D3C41A-7C3B-4021-B66D-CC6E7D91F24A}"/>
            </a:ext>
          </a:extLst>
        </xdr:cNvPr>
        <xdr:cNvSpPr/>
      </xdr:nvSpPr>
      <xdr:spPr>
        <a:xfrm>
          <a:off x="9192260" y="6829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39082</xdr:rowOff>
    </xdr:from>
    <xdr:ext cx="469744" cy="259045"/>
    <xdr:sp macro="" textlink="">
      <xdr:nvSpPr>
        <xdr:cNvPr id="127" name="【道路】&#10;一人当たり延長該当値テキスト">
          <a:extLst>
            <a:ext uri="{FF2B5EF4-FFF2-40B4-BE49-F238E27FC236}">
              <a16:creationId xmlns:a16="http://schemas.microsoft.com/office/drawing/2014/main" id="{61BD79EA-286C-453E-B824-213315E305CF}"/>
            </a:ext>
          </a:extLst>
        </xdr:cNvPr>
        <xdr:cNvSpPr txBox="1"/>
      </xdr:nvSpPr>
      <xdr:spPr>
        <a:xfrm>
          <a:off x="9258300" y="674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123789</xdr:rowOff>
    </xdr:from>
    <xdr:to>
      <xdr:col>50</xdr:col>
      <xdr:colOff>165100</xdr:colOff>
      <xdr:row>41</xdr:row>
      <xdr:rowOff>53939</xdr:rowOff>
    </xdr:to>
    <xdr:sp macro="" textlink="">
      <xdr:nvSpPr>
        <xdr:cNvPr id="128" name="楕円 127">
          <a:extLst>
            <a:ext uri="{FF2B5EF4-FFF2-40B4-BE49-F238E27FC236}">
              <a16:creationId xmlns:a16="http://schemas.microsoft.com/office/drawing/2014/main" id="{55E9D88E-94BC-4C40-B34B-A46A9D4F14F0}"/>
            </a:ext>
          </a:extLst>
        </xdr:cNvPr>
        <xdr:cNvSpPr/>
      </xdr:nvSpPr>
      <xdr:spPr>
        <a:xfrm>
          <a:off x="8445500" y="6829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3139</xdr:rowOff>
    </xdr:from>
    <xdr:to>
      <xdr:col>55</xdr:col>
      <xdr:colOff>0</xdr:colOff>
      <xdr:row>41</xdr:row>
      <xdr:rowOff>3505</xdr:rowOff>
    </xdr:to>
    <xdr:cxnSp macro="">
      <xdr:nvCxnSpPr>
        <xdr:cNvPr id="129" name="直線コネクタ 128">
          <a:extLst>
            <a:ext uri="{FF2B5EF4-FFF2-40B4-BE49-F238E27FC236}">
              <a16:creationId xmlns:a16="http://schemas.microsoft.com/office/drawing/2014/main" id="{9200B37F-073F-4FF6-B9F6-3F0047D498AB}"/>
            </a:ext>
          </a:extLst>
        </xdr:cNvPr>
        <xdr:cNvCxnSpPr/>
      </xdr:nvCxnSpPr>
      <xdr:spPr>
        <a:xfrm>
          <a:off x="8496300" y="6876379"/>
          <a:ext cx="7239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123881</xdr:rowOff>
    </xdr:from>
    <xdr:to>
      <xdr:col>46</xdr:col>
      <xdr:colOff>38100</xdr:colOff>
      <xdr:row>41</xdr:row>
      <xdr:rowOff>54031</xdr:rowOff>
    </xdr:to>
    <xdr:sp macro="" textlink="">
      <xdr:nvSpPr>
        <xdr:cNvPr id="130" name="楕円 129">
          <a:extLst>
            <a:ext uri="{FF2B5EF4-FFF2-40B4-BE49-F238E27FC236}">
              <a16:creationId xmlns:a16="http://schemas.microsoft.com/office/drawing/2014/main" id="{4BF3D33E-0250-492C-9F4A-53976CDF533E}"/>
            </a:ext>
          </a:extLst>
        </xdr:cNvPr>
        <xdr:cNvSpPr/>
      </xdr:nvSpPr>
      <xdr:spPr>
        <a:xfrm>
          <a:off x="7670800" y="6829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3139</xdr:rowOff>
    </xdr:from>
    <xdr:to>
      <xdr:col>50</xdr:col>
      <xdr:colOff>114300</xdr:colOff>
      <xdr:row>41</xdr:row>
      <xdr:rowOff>3231</xdr:rowOff>
    </xdr:to>
    <xdr:cxnSp macro="">
      <xdr:nvCxnSpPr>
        <xdr:cNvPr id="131" name="直線コネクタ 130">
          <a:extLst>
            <a:ext uri="{FF2B5EF4-FFF2-40B4-BE49-F238E27FC236}">
              <a16:creationId xmlns:a16="http://schemas.microsoft.com/office/drawing/2014/main" id="{6CC9878F-7D35-44F7-A5E3-6A94F3F430A1}"/>
            </a:ext>
          </a:extLst>
        </xdr:cNvPr>
        <xdr:cNvCxnSpPr/>
      </xdr:nvCxnSpPr>
      <xdr:spPr>
        <a:xfrm flipV="1">
          <a:off x="7713980" y="6876379"/>
          <a:ext cx="78232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108336</xdr:rowOff>
    </xdr:from>
    <xdr:to>
      <xdr:col>41</xdr:col>
      <xdr:colOff>101600</xdr:colOff>
      <xdr:row>41</xdr:row>
      <xdr:rowOff>38486</xdr:rowOff>
    </xdr:to>
    <xdr:sp macro="" textlink="">
      <xdr:nvSpPr>
        <xdr:cNvPr id="132" name="楕円 131">
          <a:extLst>
            <a:ext uri="{FF2B5EF4-FFF2-40B4-BE49-F238E27FC236}">
              <a16:creationId xmlns:a16="http://schemas.microsoft.com/office/drawing/2014/main" id="{CD56FE2E-29C0-4C5E-A1B9-C611BC1584D6}"/>
            </a:ext>
          </a:extLst>
        </xdr:cNvPr>
        <xdr:cNvSpPr/>
      </xdr:nvSpPr>
      <xdr:spPr>
        <a:xfrm>
          <a:off x="6873240" y="6813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159136</xdr:rowOff>
    </xdr:from>
    <xdr:to>
      <xdr:col>45</xdr:col>
      <xdr:colOff>177800</xdr:colOff>
      <xdr:row>41</xdr:row>
      <xdr:rowOff>3231</xdr:rowOff>
    </xdr:to>
    <xdr:cxnSp macro="">
      <xdr:nvCxnSpPr>
        <xdr:cNvPr id="133" name="直線コネクタ 132">
          <a:extLst>
            <a:ext uri="{FF2B5EF4-FFF2-40B4-BE49-F238E27FC236}">
              <a16:creationId xmlns:a16="http://schemas.microsoft.com/office/drawing/2014/main" id="{C9D5E265-21F4-4811-A0B8-8483E1B89DA1}"/>
            </a:ext>
          </a:extLst>
        </xdr:cNvPr>
        <xdr:cNvCxnSpPr/>
      </xdr:nvCxnSpPr>
      <xdr:spPr>
        <a:xfrm>
          <a:off x="6924040" y="6864736"/>
          <a:ext cx="78994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123423</xdr:rowOff>
    </xdr:from>
    <xdr:to>
      <xdr:col>36</xdr:col>
      <xdr:colOff>165100</xdr:colOff>
      <xdr:row>41</xdr:row>
      <xdr:rowOff>53573</xdr:rowOff>
    </xdr:to>
    <xdr:sp macro="" textlink="">
      <xdr:nvSpPr>
        <xdr:cNvPr id="134" name="楕円 133">
          <a:extLst>
            <a:ext uri="{FF2B5EF4-FFF2-40B4-BE49-F238E27FC236}">
              <a16:creationId xmlns:a16="http://schemas.microsoft.com/office/drawing/2014/main" id="{76C4823B-7979-4926-959B-FD2046C0DF75}"/>
            </a:ext>
          </a:extLst>
        </xdr:cNvPr>
        <xdr:cNvSpPr/>
      </xdr:nvSpPr>
      <xdr:spPr>
        <a:xfrm>
          <a:off x="6098540" y="6829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159136</xdr:rowOff>
    </xdr:from>
    <xdr:to>
      <xdr:col>41</xdr:col>
      <xdr:colOff>50800</xdr:colOff>
      <xdr:row>41</xdr:row>
      <xdr:rowOff>2773</xdr:rowOff>
    </xdr:to>
    <xdr:cxnSp macro="">
      <xdr:nvCxnSpPr>
        <xdr:cNvPr id="135" name="直線コネクタ 134">
          <a:extLst>
            <a:ext uri="{FF2B5EF4-FFF2-40B4-BE49-F238E27FC236}">
              <a16:creationId xmlns:a16="http://schemas.microsoft.com/office/drawing/2014/main" id="{1B64EB57-C18D-4368-97E0-6B98760A7D4D}"/>
            </a:ext>
          </a:extLst>
        </xdr:cNvPr>
        <xdr:cNvCxnSpPr/>
      </xdr:nvCxnSpPr>
      <xdr:spPr>
        <a:xfrm flipV="1">
          <a:off x="6149340" y="6864736"/>
          <a:ext cx="7747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E2C03F89-F22A-4420-BCFC-BB527E44E52D}"/>
            </a:ext>
          </a:extLst>
        </xdr:cNvPr>
        <xdr:cNvSpPr txBox="1"/>
      </xdr:nvSpPr>
      <xdr:spPr>
        <a:xfrm>
          <a:off x="8271587" y="620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F4C199CA-674C-4ADD-A3CA-7A15A326C56A}"/>
            </a:ext>
          </a:extLst>
        </xdr:cNvPr>
        <xdr:cNvSpPr txBox="1"/>
      </xdr:nvSpPr>
      <xdr:spPr>
        <a:xfrm>
          <a:off x="7509587" y="621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920C2380-5634-44ED-BDCF-D406863190E4}"/>
            </a:ext>
          </a:extLst>
        </xdr:cNvPr>
        <xdr:cNvSpPr txBox="1"/>
      </xdr:nvSpPr>
      <xdr:spPr>
        <a:xfrm>
          <a:off x="6712027" y="62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8314E298-6CA4-4E5D-9290-A7AC3617A6BD}"/>
            </a:ext>
          </a:extLst>
        </xdr:cNvPr>
        <xdr:cNvSpPr txBox="1"/>
      </xdr:nvSpPr>
      <xdr:spPr>
        <a:xfrm>
          <a:off x="5937327" y="622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45066</xdr:rowOff>
    </xdr:from>
    <xdr:ext cx="469744" cy="259045"/>
    <xdr:sp macro="" textlink="">
      <xdr:nvSpPr>
        <xdr:cNvPr id="140" name="n_1mainValue【道路】&#10;一人当たり延長">
          <a:extLst>
            <a:ext uri="{FF2B5EF4-FFF2-40B4-BE49-F238E27FC236}">
              <a16:creationId xmlns:a16="http://schemas.microsoft.com/office/drawing/2014/main" id="{CC87559E-8D03-4EBE-8BF7-854652165B29}"/>
            </a:ext>
          </a:extLst>
        </xdr:cNvPr>
        <xdr:cNvSpPr txBox="1"/>
      </xdr:nvSpPr>
      <xdr:spPr>
        <a:xfrm>
          <a:off x="8271587" y="6918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45158</xdr:rowOff>
    </xdr:from>
    <xdr:ext cx="469744" cy="259045"/>
    <xdr:sp macro="" textlink="">
      <xdr:nvSpPr>
        <xdr:cNvPr id="141" name="n_2mainValue【道路】&#10;一人当たり延長">
          <a:extLst>
            <a:ext uri="{FF2B5EF4-FFF2-40B4-BE49-F238E27FC236}">
              <a16:creationId xmlns:a16="http://schemas.microsoft.com/office/drawing/2014/main" id="{6D58CD48-94A9-4BEB-9688-7FF0465A2D77}"/>
            </a:ext>
          </a:extLst>
        </xdr:cNvPr>
        <xdr:cNvSpPr txBox="1"/>
      </xdr:nvSpPr>
      <xdr:spPr>
        <a:xfrm>
          <a:off x="7509587" y="691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29613</xdr:rowOff>
    </xdr:from>
    <xdr:ext cx="469744" cy="259045"/>
    <xdr:sp macro="" textlink="">
      <xdr:nvSpPr>
        <xdr:cNvPr id="142" name="n_3mainValue【道路】&#10;一人当たり延長">
          <a:extLst>
            <a:ext uri="{FF2B5EF4-FFF2-40B4-BE49-F238E27FC236}">
              <a16:creationId xmlns:a16="http://schemas.microsoft.com/office/drawing/2014/main" id="{4DDDD02B-99B8-4D70-92B6-12552F4877EA}"/>
            </a:ext>
          </a:extLst>
        </xdr:cNvPr>
        <xdr:cNvSpPr txBox="1"/>
      </xdr:nvSpPr>
      <xdr:spPr>
        <a:xfrm>
          <a:off x="6712027" y="69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44700</xdr:rowOff>
    </xdr:from>
    <xdr:ext cx="469744" cy="259045"/>
    <xdr:sp macro="" textlink="">
      <xdr:nvSpPr>
        <xdr:cNvPr id="143" name="n_4mainValue【道路】&#10;一人当たり延長">
          <a:extLst>
            <a:ext uri="{FF2B5EF4-FFF2-40B4-BE49-F238E27FC236}">
              <a16:creationId xmlns:a16="http://schemas.microsoft.com/office/drawing/2014/main" id="{E1FE1EB7-E99C-4E77-B579-3D7D529A497D}"/>
            </a:ext>
          </a:extLst>
        </xdr:cNvPr>
        <xdr:cNvSpPr txBox="1"/>
      </xdr:nvSpPr>
      <xdr:spPr>
        <a:xfrm>
          <a:off x="5937327" y="691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A41E0CD-49C0-4D5C-9FB1-869019CEB3D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2FB6519C-F3F3-43B5-BC04-35051870A3E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775EA97-F8BF-47F4-9D58-7ED5B2DAF05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E2918D49-BD88-46B9-9A2F-386CA18898A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D886DB7-8CD2-4151-9F9A-8AE6E01110F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7204916B-4EEB-4C0F-90D6-4E104686957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AC080297-0C7A-4E49-A89D-7576684AA7D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D811B656-9B16-467B-9043-97D420F56F6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CE1A61BE-E872-4EFD-B9E7-8DE8CAD15AA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A9E3E882-4592-454E-8DE3-C07E7C0D27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3B1F1828-2A7A-46C1-944D-C9F9504F211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A3F2FC41-D760-43ED-9AF5-C93A979DDDD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D5E754D8-4D85-48D9-93E4-DA9A21058D86}"/>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7E8403-2AF8-4301-A04A-087806CFEB9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80788FC-3A93-4B87-9DA9-18B408DC1C5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A903EBBF-A6CE-4478-9E0D-790FA58894E6}"/>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6385D85A-170F-4595-AEBB-34A97A9AC83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B7B495FE-B730-421C-A68C-6D5654399C59}"/>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CFE64C42-CFD0-4D7C-B260-22D7AB48F72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ABAE875B-1F10-4D90-96CF-A28DD6F2A57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167E39BE-573A-4C40-9863-A6C2D49389B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17D0B5C6-C492-4014-8754-FEF1B1D836F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D52CCF5-40CD-4C24-9313-7761FFA67B3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DA68B555-E018-4236-B75A-F7BA4EBB5CE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88626E19-5670-49C9-BC74-E2105F08BA4D}"/>
            </a:ext>
          </a:extLst>
        </xdr:cNvPr>
        <xdr:cNvCxnSpPr/>
      </xdr:nvCxnSpPr>
      <xdr:spPr>
        <a:xfrm flipV="1">
          <a:off x="4086225" y="930973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D6707A51-1FDE-4047-8A52-844A5193BFD7}"/>
            </a:ext>
          </a:extLst>
        </xdr:cNvPr>
        <xdr:cNvSpPr txBox="1"/>
      </xdr:nvSpPr>
      <xdr:spPr>
        <a:xfrm>
          <a:off x="41249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27C32EC9-6E74-4F5A-B2CE-3C10B147C034}"/>
            </a:ext>
          </a:extLst>
        </xdr:cNvPr>
        <xdr:cNvCxnSpPr/>
      </xdr:nvCxnSpPr>
      <xdr:spPr>
        <a:xfrm>
          <a:off x="4020820" y="1060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CDE5A08C-A45D-4FF2-BCB7-82952F418DED}"/>
            </a:ext>
          </a:extLst>
        </xdr:cNvPr>
        <xdr:cNvSpPr txBox="1"/>
      </xdr:nvSpPr>
      <xdr:spPr>
        <a:xfrm>
          <a:off x="4124960" y="908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9CD3E2EC-41BB-4966-B314-34D52589DD7E}"/>
            </a:ext>
          </a:extLst>
        </xdr:cNvPr>
        <xdr:cNvCxnSpPr/>
      </xdr:nvCxnSpPr>
      <xdr:spPr>
        <a:xfrm>
          <a:off x="4020820" y="930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81B70714-83A8-4520-8E38-D538913CB176}"/>
            </a:ext>
          </a:extLst>
        </xdr:cNvPr>
        <xdr:cNvSpPr txBox="1"/>
      </xdr:nvSpPr>
      <xdr:spPr>
        <a:xfrm>
          <a:off x="4124960" y="10075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8EDC8842-1A12-45D5-A91E-AF82E021B63B}"/>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6D67ABC3-4650-444F-9088-6C5E31B4E55C}"/>
            </a:ext>
          </a:extLst>
        </xdr:cNvPr>
        <xdr:cNvSpPr/>
      </xdr:nvSpPr>
      <xdr:spPr>
        <a:xfrm>
          <a:off x="3312160" y="1007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C30BF390-D4BB-4B3C-BCC7-79457F85A585}"/>
            </a:ext>
          </a:extLst>
        </xdr:cNvPr>
        <xdr:cNvSpPr/>
      </xdr:nvSpPr>
      <xdr:spPr>
        <a:xfrm>
          <a:off x="251460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720B004-0D1C-4FC6-A660-EF14AF620F63}"/>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86548B41-E376-4F20-B208-D308278E86C3}"/>
            </a:ext>
          </a:extLst>
        </xdr:cNvPr>
        <xdr:cNvSpPr/>
      </xdr:nvSpPr>
      <xdr:spPr>
        <a:xfrm>
          <a:off x="965200" y="10017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FD4B1052-B1B0-49A5-BCB3-89824066658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7AC1E54-DE59-496A-AD33-D207BA88AAB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7B08181-25AC-4F5E-9199-D21DE7E3DFB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15536F5-FDBD-4652-8305-D17CB3BCB97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B48A113-A100-414C-8534-8A8F2B61E5B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101600</xdr:rowOff>
    </xdr:from>
    <xdr:to>
      <xdr:col>24</xdr:col>
      <xdr:colOff>114300</xdr:colOff>
      <xdr:row>60</xdr:row>
      <xdr:rowOff>31750</xdr:rowOff>
    </xdr:to>
    <xdr:sp macro="" textlink="">
      <xdr:nvSpPr>
        <xdr:cNvPr id="184" name="楕円 183">
          <a:extLst>
            <a:ext uri="{FF2B5EF4-FFF2-40B4-BE49-F238E27FC236}">
              <a16:creationId xmlns:a16="http://schemas.microsoft.com/office/drawing/2014/main" id="{2014CCCD-D4F0-4646-8427-99C431D49158}"/>
            </a:ext>
          </a:extLst>
        </xdr:cNvPr>
        <xdr:cNvSpPr/>
      </xdr:nvSpPr>
      <xdr:spPr>
        <a:xfrm>
          <a:off x="4036060" y="9992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124477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AB36C28F-17D2-4554-A6BD-875687E16992}"/>
            </a:ext>
          </a:extLst>
        </xdr:cNvPr>
        <xdr:cNvSpPr txBox="1"/>
      </xdr:nvSpPr>
      <xdr:spPr>
        <a:xfrm>
          <a:off x="4124960"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132080</xdr:rowOff>
    </xdr:from>
    <xdr:to>
      <xdr:col>20</xdr:col>
      <xdr:colOff>38100</xdr:colOff>
      <xdr:row>60</xdr:row>
      <xdr:rowOff>62230</xdr:rowOff>
    </xdr:to>
    <xdr:sp macro="" textlink="">
      <xdr:nvSpPr>
        <xdr:cNvPr id="186" name="楕円 185">
          <a:extLst>
            <a:ext uri="{FF2B5EF4-FFF2-40B4-BE49-F238E27FC236}">
              <a16:creationId xmlns:a16="http://schemas.microsoft.com/office/drawing/2014/main" id="{A9212B0E-813F-4E58-887B-A455E9D55A6C}"/>
            </a:ext>
          </a:extLst>
        </xdr:cNvPr>
        <xdr:cNvSpPr/>
      </xdr:nvSpPr>
      <xdr:spPr>
        <a:xfrm>
          <a:off x="3312160" y="10022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152400</xdr:rowOff>
    </xdr:from>
    <xdr:to>
      <xdr:col>24</xdr:col>
      <xdr:colOff>63500</xdr:colOff>
      <xdr:row>60</xdr:row>
      <xdr:rowOff>11430</xdr:rowOff>
    </xdr:to>
    <xdr:cxnSp macro="">
      <xdr:nvCxnSpPr>
        <xdr:cNvPr id="187" name="直線コネクタ 186">
          <a:extLst>
            <a:ext uri="{FF2B5EF4-FFF2-40B4-BE49-F238E27FC236}">
              <a16:creationId xmlns:a16="http://schemas.microsoft.com/office/drawing/2014/main" id="{D41AFAB5-28A7-4407-8B08-6F1149833C02}"/>
            </a:ext>
          </a:extLst>
        </xdr:cNvPr>
        <xdr:cNvCxnSpPr/>
      </xdr:nvCxnSpPr>
      <xdr:spPr>
        <a:xfrm flipV="1">
          <a:off x="3355340" y="1004316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93980</xdr:rowOff>
    </xdr:from>
    <xdr:to>
      <xdr:col>15</xdr:col>
      <xdr:colOff>101600</xdr:colOff>
      <xdr:row>60</xdr:row>
      <xdr:rowOff>24130</xdr:rowOff>
    </xdr:to>
    <xdr:sp macro="" textlink="">
      <xdr:nvSpPr>
        <xdr:cNvPr id="188" name="楕円 187">
          <a:extLst>
            <a:ext uri="{FF2B5EF4-FFF2-40B4-BE49-F238E27FC236}">
              <a16:creationId xmlns:a16="http://schemas.microsoft.com/office/drawing/2014/main" id="{922CDE48-2DCD-4720-9F0D-49CD639BD85B}"/>
            </a:ext>
          </a:extLst>
        </xdr:cNvPr>
        <xdr:cNvSpPr/>
      </xdr:nvSpPr>
      <xdr:spPr>
        <a:xfrm>
          <a:off x="2514600" y="998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144780</xdr:rowOff>
    </xdr:from>
    <xdr:to>
      <xdr:col>19</xdr:col>
      <xdr:colOff>177800</xdr:colOff>
      <xdr:row>60</xdr:row>
      <xdr:rowOff>11430</xdr:rowOff>
    </xdr:to>
    <xdr:cxnSp macro="">
      <xdr:nvCxnSpPr>
        <xdr:cNvPr id="189" name="直線コネクタ 188">
          <a:extLst>
            <a:ext uri="{FF2B5EF4-FFF2-40B4-BE49-F238E27FC236}">
              <a16:creationId xmlns:a16="http://schemas.microsoft.com/office/drawing/2014/main" id="{583B689F-A1F6-4C30-A844-66DC85F6777F}"/>
            </a:ext>
          </a:extLst>
        </xdr:cNvPr>
        <xdr:cNvCxnSpPr/>
      </xdr:nvCxnSpPr>
      <xdr:spPr>
        <a:xfrm>
          <a:off x="2565400" y="1003554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50165</xdr:rowOff>
    </xdr:from>
    <xdr:to>
      <xdr:col>10</xdr:col>
      <xdr:colOff>165100</xdr:colOff>
      <xdr:row>59</xdr:row>
      <xdr:rowOff>151765</xdr:rowOff>
    </xdr:to>
    <xdr:sp macro="" textlink="">
      <xdr:nvSpPr>
        <xdr:cNvPr id="190" name="楕円 189">
          <a:extLst>
            <a:ext uri="{FF2B5EF4-FFF2-40B4-BE49-F238E27FC236}">
              <a16:creationId xmlns:a16="http://schemas.microsoft.com/office/drawing/2014/main" id="{EE84E896-25A4-43AA-8D34-43791B666036}"/>
            </a:ext>
          </a:extLst>
        </xdr:cNvPr>
        <xdr:cNvSpPr/>
      </xdr:nvSpPr>
      <xdr:spPr>
        <a:xfrm>
          <a:off x="17399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100965</xdr:rowOff>
    </xdr:from>
    <xdr:to>
      <xdr:col>15</xdr:col>
      <xdr:colOff>50800</xdr:colOff>
      <xdr:row>59</xdr:row>
      <xdr:rowOff>144780</xdr:rowOff>
    </xdr:to>
    <xdr:cxnSp macro="">
      <xdr:nvCxnSpPr>
        <xdr:cNvPr id="191" name="直線コネクタ 190">
          <a:extLst>
            <a:ext uri="{FF2B5EF4-FFF2-40B4-BE49-F238E27FC236}">
              <a16:creationId xmlns:a16="http://schemas.microsoft.com/office/drawing/2014/main" id="{1A7A465D-3663-487A-B85D-CB7F606A3267}"/>
            </a:ext>
          </a:extLst>
        </xdr:cNvPr>
        <xdr:cNvCxnSpPr/>
      </xdr:nvCxnSpPr>
      <xdr:spPr>
        <a:xfrm>
          <a:off x="1790700" y="9991725"/>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12065</xdr:rowOff>
    </xdr:from>
    <xdr:to>
      <xdr:col>6</xdr:col>
      <xdr:colOff>38100</xdr:colOff>
      <xdr:row>59</xdr:row>
      <xdr:rowOff>113665</xdr:rowOff>
    </xdr:to>
    <xdr:sp macro="" textlink="">
      <xdr:nvSpPr>
        <xdr:cNvPr id="192" name="楕円 191">
          <a:extLst>
            <a:ext uri="{FF2B5EF4-FFF2-40B4-BE49-F238E27FC236}">
              <a16:creationId xmlns:a16="http://schemas.microsoft.com/office/drawing/2014/main" id="{28F03893-2781-4798-B8E4-C95C51FBF3E1}"/>
            </a:ext>
          </a:extLst>
        </xdr:cNvPr>
        <xdr:cNvSpPr/>
      </xdr:nvSpPr>
      <xdr:spPr>
        <a:xfrm>
          <a:off x="965200" y="9902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62865</xdr:rowOff>
    </xdr:from>
    <xdr:to>
      <xdr:col>10</xdr:col>
      <xdr:colOff>114300</xdr:colOff>
      <xdr:row>59</xdr:row>
      <xdr:rowOff>100965</xdr:rowOff>
    </xdr:to>
    <xdr:cxnSp macro="">
      <xdr:nvCxnSpPr>
        <xdr:cNvPr id="193" name="直線コネクタ 192">
          <a:extLst>
            <a:ext uri="{FF2B5EF4-FFF2-40B4-BE49-F238E27FC236}">
              <a16:creationId xmlns:a16="http://schemas.microsoft.com/office/drawing/2014/main" id="{55F4C8C1-FB50-44AA-B971-96B7617CB28E}"/>
            </a:ext>
          </a:extLst>
        </xdr:cNvPr>
        <xdr:cNvCxnSpPr/>
      </xdr:nvCxnSpPr>
      <xdr:spPr>
        <a:xfrm>
          <a:off x="1008380" y="995362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F4E91010-863D-4830-B0C8-C3310735AA5D}"/>
            </a:ext>
          </a:extLst>
        </xdr:cNvPr>
        <xdr:cNvSpPr txBox="1"/>
      </xdr:nvSpPr>
      <xdr:spPr>
        <a:xfrm>
          <a:off x="317056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A12FAD36-A557-4F70-A50E-2BC4E1A8E4BC}"/>
            </a:ext>
          </a:extLst>
        </xdr:cNvPr>
        <xdr:cNvSpPr txBox="1"/>
      </xdr:nvSpPr>
      <xdr:spPr>
        <a:xfrm>
          <a:off x="238570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A42D2A5F-D709-4CA8-81EC-D1388618FD87}"/>
            </a:ext>
          </a:extLst>
        </xdr:cNvPr>
        <xdr:cNvSpPr txBox="1"/>
      </xdr:nvSpPr>
      <xdr:spPr>
        <a:xfrm>
          <a:off x="161100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36932308-4880-4C32-BE58-6C97D46731EB}"/>
            </a:ext>
          </a:extLst>
        </xdr:cNvPr>
        <xdr:cNvSpPr txBox="1"/>
      </xdr:nvSpPr>
      <xdr:spPr>
        <a:xfrm>
          <a:off x="83630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78757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6927F3DD-F3C5-4AE3-8D50-C6EBEB92A367}"/>
            </a:ext>
          </a:extLst>
        </xdr:cNvPr>
        <xdr:cNvSpPr txBox="1"/>
      </xdr:nvSpPr>
      <xdr:spPr>
        <a:xfrm>
          <a:off x="317056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40657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B3A2C0B8-FD5D-4631-99E6-7E95300B457B}"/>
            </a:ext>
          </a:extLst>
        </xdr:cNvPr>
        <xdr:cNvSpPr txBox="1"/>
      </xdr:nvSpPr>
      <xdr:spPr>
        <a:xfrm>
          <a:off x="23857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168292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AD12526F-4767-4D6D-8F75-33F0DF42666E}"/>
            </a:ext>
          </a:extLst>
        </xdr:cNvPr>
        <xdr:cNvSpPr txBox="1"/>
      </xdr:nvSpPr>
      <xdr:spPr>
        <a:xfrm>
          <a:off x="161100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130192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7AEFBDD1-0E10-4A2B-8EE4-4A4B323236BB}"/>
            </a:ext>
          </a:extLst>
        </xdr:cNvPr>
        <xdr:cNvSpPr txBox="1"/>
      </xdr:nvSpPr>
      <xdr:spPr>
        <a:xfrm>
          <a:off x="83630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8756E835-C92E-4514-813A-C2A16BA121D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9DEB5DA-C1D9-42C8-A39D-A7DDA73328A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82A65633-B199-4CA6-A84F-CD4231CE57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A939FFA1-B458-4596-8E3C-BA3706BFB24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44027086-F03B-46DF-86CF-17337EFB251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6198A72E-AB79-453A-9AAE-D3147276103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8F5E0D45-19C5-44F6-88F5-AD797BDB957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76FD3D12-E0F5-4B83-AA53-5F230E528AB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720D1699-08FC-4597-BB6C-53ED7F58334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5BE4097A-13E8-4AB3-81F4-35CA5199DC9A}"/>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703A3047-AE03-424D-BDDB-14278882E4D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6FC4D011-CAF5-4ACB-9252-6329784DC44A}"/>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BD557E5-BD9E-4E64-B48C-3674979BF72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69A5C122-0BC2-4168-8EE8-F2A549325F5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209D5E71-3009-46E5-A397-E5A0302E0FD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F6160B94-4453-444B-8B8F-C7FFDC7B037A}"/>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5C731CFE-7E53-47B5-B8FD-E9B813CD4F1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C908428-67E8-46AC-9007-CE549FD0D08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2120E468-32D8-4420-A0AC-5A7B6AE2A8B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DE5995BF-ADC0-4D6E-A16A-6A5EFFFEB004}"/>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052E874-8000-49D9-9063-8C403DC5D34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106EC811-55DC-465A-AF66-5D8408A450E4}"/>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AFF4685-18B6-40D1-994B-55A64DEF698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5F607A04-654C-46E1-87D6-63C174C28115}"/>
            </a:ext>
          </a:extLst>
        </xdr:cNvPr>
        <xdr:cNvCxnSpPr/>
      </xdr:nvCxnSpPr>
      <xdr:spPr>
        <a:xfrm flipV="1">
          <a:off x="9219565" y="9334081"/>
          <a:ext cx="0" cy="1466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70947D90-AFD5-4A83-86DB-A50FA8C73464}"/>
            </a:ext>
          </a:extLst>
        </xdr:cNvPr>
        <xdr:cNvSpPr txBox="1"/>
      </xdr:nvSpPr>
      <xdr:spPr>
        <a:xfrm>
          <a:off x="9258300" y="108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A4D954FC-A7F6-40BD-80A6-9716D74300EE}"/>
            </a:ext>
          </a:extLst>
        </xdr:cNvPr>
        <xdr:cNvCxnSpPr/>
      </xdr:nvCxnSpPr>
      <xdr:spPr>
        <a:xfrm>
          <a:off x="9154160" y="10800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CAF4514-B42E-4EDC-A043-9E9D1A0FA886}"/>
            </a:ext>
          </a:extLst>
        </xdr:cNvPr>
        <xdr:cNvSpPr txBox="1"/>
      </xdr:nvSpPr>
      <xdr:spPr>
        <a:xfrm>
          <a:off x="9258300" y="911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FDC913E5-DE1C-4EE4-B088-5A41F1C04903}"/>
            </a:ext>
          </a:extLst>
        </xdr:cNvPr>
        <xdr:cNvCxnSpPr/>
      </xdr:nvCxnSpPr>
      <xdr:spPr>
        <a:xfrm>
          <a:off x="9154160" y="9334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81A2ABC-0549-4C53-8E14-9CE5FCBE3FB0}"/>
            </a:ext>
          </a:extLst>
        </xdr:cNvPr>
        <xdr:cNvSpPr txBox="1"/>
      </xdr:nvSpPr>
      <xdr:spPr>
        <a:xfrm>
          <a:off x="9258300" y="10230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90603EF-4826-4B6D-81DB-46F10089846C}"/>
            </a:ext>
          </a:extLst>
        </xdr:cNvPr>
        <xdr:cNvSpPr/>
      </xdr:nvSpPr>
      <xdr:spPr>
        <a:xfrm>
          <a:off x="9192260" y="1037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83104A93-1AEA-445F-AB50-782B4C065A9D}"/>
            </a:ext>
          </a:extLst>
        </xdr:cNvPr>
        <xdr:cNvSpPr/>
      </xdr:nvSpPr>
      <xdr:spPr>
        <a:xfrm>
          <a:off x="8445500" y="10386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423414B6-9B5D-457E-AE65-60C3A970C8CA}"/>
            </a:ext>
          </a:extLst>
        </xdr:cNvPr>
        <xdr:cNvSpPr/>
      </xdr:nvSpPr>
      <xdr:spPr>
        <a:xfrm>
          <a:off x="7670800" y="10391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83206CD5-957D-487D-9B78-82A79C82789D}"/>
            </a:ext>
          </a:extLst>
        </xdr:cNvPr>
        <xdr:cNvSpPr/>
      </xdr:nvSpPr>
      <xdr:spPr>
        <a:xfrm>
          <a:off x="6873240" y="103954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9C45898B-9102-406E-8817-8D64BC49F07A}"/>
            </a:ext>
          </a:extLst>
        </xdr:cNvPr>
        <xdr:cNvSpPr/>
      </xdr:nvSpPr>
      <xdr:spPr>
        <a:xfrm>
          <a:off x="6098540" y="1039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AF6F145-E005-43F9-8005-FB800FDB7F6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32350D5-716C-4641-972E-FD9A95FD528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FEEBEE0-ABE6-43C4-9209-00AF916015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62DEC2F-92A6-4E07-9A19-8108B7D68D4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65C3288-3C40-4F70-B75B-7DE77B975FD8}"/>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140351</xdr:rowOff>
    </xdr:from>
    <xdr:to>
      <xdr:col>55</xdr:col>
      <xdr:colOff>50800</xdr:colOff>
      <xdr:row>64</xdr:row>
      <xdr:rowOff>70501</xdr:rowOff>
    </xdr:to>
    <xdr:sp macro="" textlink="">
      <xdr:nvSpPr>
        <xdr:cNvPr id="241" name="楕円 240">
          <a:extLst>
            <a:ext uri="{FF2B5EF4-FFF2-40B4-BE49-F238E27FC236}">
              <a16:creationId xmlns:a16="http://schemas.microsoft.com/office/drawing/2014/main" id="{0256ECA0-452D-46D7-A3E3-7BA70BCD7D1F}"/>
            </a:ext>
          </a:extLst>
        </xdr:cNvPr>
        <xdr:cNvSpPr/>
      </xdr:nvSpPr>
      <xdr:spPr>
        <a:xfrm>
          <a:off x="9192260" y="107016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55278</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435F44CC-074B-4A4D-8CF1-CE12D7F34557}"/>
            </a:ext>
          </a:extLst>
        </xdr:cNvPr>
        <xdr:cNvSpPr txBox="1"/>
      </xdr:nvSpPr>
      <xdr:spPr>
        <a:xfrm>
          <a:off x="9258300" y="1061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144676</xdr:rowOff>
    </xdr:from>
    <xdr:to>
      <xdr:col>50</xdr:col>
      <xdr:colOff>165100</xdr:colOff>
      <xdr:row>64</xdr:row>
      <xdr:rowOff>74826</xdr:rowOff>
    </xdr:to>
    <xdr:sp macro="" textlink="">
      <xdr:nvSpPr>
        <xdr:cNvPr id="243" name="楕円 242">
          <a:extLst>
            <a:ext uri="{FF2B5EF4-FFF2-40B4-BE49-F238E27FC236}">
              <a16:creationId xmlns:a16="http://schemas.microsoft.com/office/drawing/2014/main" id="{AE948BB2-CE32-4567-9D45-2EF163574A76}"/>
            </a:ext>
          </a:extLst>
        </xdr:cNvPr>
        <xdr:cNvSpPr/>
      </xdr:nvSpPr>
      <xdr:spPr>
        <a:xfrm>
          <a:off x="8445500" y="10705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19701</xdr:rowOff>
    </xdr:from>
    <xdr:to>
      <xdr:col>55</xdr:col>
      <xdr:colOff>0</xdr:colOff>
      <xdr:row>64</xdr:row>
      <xdr:rowOff>24026</xdr:rowOff>
    </xdr:to>
    <xdr:cxnSp macro="">
      <xdr:nvCxnSpPr>
        <xdr:cNvPr id="244" name="直線コネクタ 243">
          <a:extLst>
            <a:ext uri="{FF2B5EF4-FFF2-40B4-BE49-F238E27FC236}">
              <a16:creationId xmlns:a16="http://schemas.microsoft.com/office/drawing/2014/main" id="{9F395967-6C78-4B00-B9B2-D6B899E229CE}"/>
            </a:ext>
          </a:extLst>
        </xdr:cNvPr>
        <xdr:cNvCxnSpPr/>
      </xdr:nvCxnSpPr>
      <xdr:spPr>
        <a:xfrm flipV="1">
          <a:off x="8496300" y="10748661"/>
          <a:ext cx="723900" cy="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144489</xdr:rowOff>
    </xdr:from>
    <xdr:to>
      <xdr:col>46</xdr:col>
      <xdr:colOff>38100</xdr:colOff>
      <xdr:row>64</xdr:row>
      <xdr:rowOff>74639</xdr:rowOff>
    </xdr:to>
    <xdr:sp macro="" textlink="">
      <xdr:nvSpPr>
        <xdr:cNvPr id="245" name="楕円 244">
          <a:extLst>
            <a:ext uri="{FF2B5EF4-FFF2-40B4-BE49-F238E27FC236}">
              <a16:creationId xmlns:a16="http://schemas.microsoft.com/office/drawing/2014/main" id="{99BCDDD2-539A-4E84-9B1D-057E13BF8C12}"/>
            </a:ext>
          </a:extLst>
        </xdr:cNvPr>
        <xdr:cNvSpPr/>
      </xdr:nvSpPr>
      <xdr:spPr>
        <a:xfrm>
          <a:off x="7670800" y="10705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23839</xdr:rowOff>
    </xdr:from>
    <xdr:to>
      <xdr:col>50</xdr:col>
      <xdr:colOff>114300</xdr:colOff>
      <xdr:row>64</xdr:row>
      <xdr:rowOff>24026</xdr:rowOff>
    </xdr:to>
    <xdr:cxnSp macro="">
      <xdr:nvCxnSpPr>
        <xdr:cNvPr id="246" name="直線コネクタ 245">
          <a:extLst>
            <a:ext uri="{FF2B5EF4-FFF2-40B4-BE49-F238E27FC236}">
              <a16:creationId xmlns:a16="http://schemas.microsoft.com/office/drawing/2014/main" id="{43D278C7-6175-4CFD-A1D1-1F90E4840D46}"/>
            </a:ext>
          </a:extLst>
        </xdr:cNvPr>
        <xdr:cNvCxnSpPr/>
      </xdr:nvCxnSpPr>
      <xdr:spPr>
        <a:xfrm>
          <a:off x="7713980" y="10752799"/>
          <a:ext cx="78232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144150</xdr:rowOff>
    </xdr:from>
    <xdr:to>
      <xdr:col>41</xdr:col>
      <xdr:colOff>101600</xdr:colOff>
      <xdr:row>64</xdr:row>
      <xdr:rowOff>74300</xdr:rowOff>
    </xdr:to>
    <xdr:sp macro="" textlink="">
      <xdr:nvSpPr>
        <xdr:cNvPr id="247" name="楕円 246">
          <a:extLst>
            <a:ext uri="{FF2B5EF4-FFF2-40B4-BE49-F238E27FC236}">
              <a16:creationId xmlns:a16="http://schemas.microsoft.com/office/drawing/2014/main" id="{C9B6BFB9-65B3-4F55-BBBE-3302056D35E5}"/>
            </a:ext>
          </a:extLst>
        </xdr:cNvPr>
        <xdr:cNvSpPr/>
      </xdr:nvSpPr>
      <xdr:spPr>
        <a:xfrm>
          <a:off x="6873240" y="10705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23500</xdr:rowOff>
    </xdr:from>
    <xdr:to>
      <xdr:col>45</xdr:col>
      <xdr:colOff>177800</xdr:colOff>
      <xdr:row>64</xdr:row>
      <xdr:rowOff>23839</xdr:rowOff>
    </xdr:to>
    <xdr:cxnSp macro="">
      <xdr:nvCxnSpPr>
        <xdr:cNvPr id="248" name="直線コネクタ 247">
          <a:extLst>
            <a:ext uri="{FF2B5EF4-FFF2-40B4-BE49-F238E27FC236}">
              <a16:creationId xmlns:a16="http://schemas.microsoft.com/office/drawing/2014/main" id="{0803F1BA-5485-43D3-AF2C-8DEED55EEA79}"/>
            </a:ext>
          </a:extLst>
        </xdr:cNvPr>
        <xdr:cNvCxnSpPr/>
      </xdr:nvCxnSpPr>
      <xdr:spPr>
        <a:xfrm>
          <a:off x="6924040" y="10752460"/>
          <a:ext cx="789940" cy="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143766</xdr:rowOff>
    </xdr:from>
    <xdr:to>
      <xdr:col>36</xdr:col>
      <xdr:colOff>165100</xdr:colOff>
      <xdr:row>64</xdr:row>
      <xdr:rowOff>73916</xdr:rowOff>
    </xdr:to>
    <xdr:sp macro="" textlink="">
      <xdr:nvSpPr>
        <xdr:cNvPr id="249" name="楕円 248">
          <a:extLst>
            <a:ext uri="{FF2B5EF4-FFF2-40B4-BE49-F238E27FC236}">
              <a16:creationId xmlns:a16="http://schemas.microsoft.com/office/drawing/2014/main" id="{8B907CD1-E235-48E6-973F-9BC86586898F}"/>
            </a:ext>
          </a:extLst>
        </xdr:cNvPr>
        <xdr:cNvSpPr/>
      </xdr:nvSpPr>
      <xdr:spPr>
        <a:xfrm>
          <a:off x="6098540" y="10705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23116</xdr:rowOff>
    </xdr:from>
    <xdr:to>
      <xdr:col>41</xdr:col>
      <xdr:colOff>50800</xdr:colOff>
      <xdr:row>64</xdr:row>
      <xdr:rowOff>23500</xdr:rowOff>
    </xdr:to>
    <xdr:cxnSp macro="">
      <xdr:nvCxnSpPr>
        <xdr:cNvPr id="250" name="直線コネクタ 249">
          <a:extLst>
            <a:ext uri="{FF2B5EF4-FFF2-40B4-BE49-F238E27FC236}">
              <a16:creationId xmlns:a16="http://schemas.microsoft.com/office/drawing/2014/main" id="{36352D73-721F-4D15-AC20-74CE8936C41D}"/>
            </a:ext>
          </a:extLst>
        </xdr:cNvPr>
        <xdr:cNvCxnSpPr/>
      </xdr:nvCxnSpPr>
      <xdr:spPr>
        <a:xfrm>
          <a:off x="6149340" y="10752076"/>
          <a:ext cx="774700" cy="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862B32D9-6B94-4FF1-9AC2-5C9B00C3ECB2}"/>
            </a:ext>
          </a:extLst>
        </xdr:cNvPr>
        <xdr:cNvSpPr txBox="1"/>
      </xdr:nvSpPr>
      <xdr:spPr>
        <a:xfrm>
          <a:off x="8239271" y="101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3B1A60E-79AA-44FE-9D1E-ACC88C5FAAA2}"/>
            </a:ext>
          </a:extLst>
        </xdr:cNvPr>
        <xdr:cNvSpPr txBox="1"/>
      </xdr:nvSpPr>
      <xdr:spPr>
        <a:xfrm>
          <a:off x="7477271" y="101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1233623D-BA6F-4F70-98C7-D4006E5A6E5C}"/>
            </a:ext>
          </a:extLst>
        </xdr:cNvPr>
        <xdr:cNvSpPr txBox="1"/>
      </xdr:nvSpPr>
      <xdr:spPr>
        <a:xfrm>
          <a:off x="6702571" y="1017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9FF6419A-063A-4B80-9EFC-A0C76E86E34E}"/>
            </a:ext>
          </a:extLst>
        </xdr:cNvPr>
        <xdr:cNvSpPr txBox="1"/>
      </xdr:nvSpPr>
      <xdr:spPr>
        <a:xfrm>
          <a:off x="5905011" y="1018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65953</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DE4FE054-A41B-4860-B6D6-25AC9C923D2F}"/>
            </a:ext>
          </a:extLst>
        </xdr:cNvPr>
        <xdr:cNvSpPr txBox="1"/>
      </xdr:nvSpPr>
      <xdr:spPr>
        <a:xfrm>
          <a:off x="8239271" y="1079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65766</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B173188C-34DC-4CBA-B001-2930473FAC2C}"/>
            </a:ext>
          </a:extLst>
        </xdr:cNvPr>
        <xdr:cNvSpPr txBox="1"/>
      </xdr:nvSpPr>
      <xdr:spPr>
        <a:xfrm>
          <a:off x="7477271" y="1079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65427</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977C12BB-1C96-4B4B-9B9D-EBB4C59B50B3}"/>
            </a:ext>
          </a:extLst>
        </xdr:cNvPr>
        <xdr:cNvSpPr txBox="1"/>
      </xdr:nvSpPr>
      <xdr:spPr>
        <a:xfrm>
          <a:off x="6702571" y="1079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65043</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0327C126-0958-4FBA-9ABA-59461D760905}"/>
            </a:ext>
          </a:extLst>
        </xdr:cNvPr>
        <xdr:cNvSpPr txBox="1"/>
      </xdr:nvSpPr>
      <xdr:spPr>
        <a:xfrm>
          <a:off x="5905011" y="1079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7CD6075-F318-4EB3-824F-49E54F7C2DA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35F7E8D-43FF-4E04-A156-E13C3BF8A8C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8FD5C96-1E7B-4D82-B020-B52276F491E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BF34951B-A42A-427F-92A9-101A2813F1E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D732678-A405-4389-A9E4-2CE46E16D0E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5A1DB90-E958-4E86-9E82-BE8FA135B89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02D197B-A85D-460E-9870-B27A36279E0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238F675A-9ECE-4235-A5CE-6C155FE0292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A216F97-DD66-41F0-B89B-7F027837A0A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8031424-48D0-453B-B80A-57B21F9A84E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5349BE3-9725-4355-B599-52918862FA9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2113D931-196B-4231-A454-55D88251B6D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C403B878-29D9-47BD-93A6-D7DBE9565F42}"/>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9187DF59-88D5-438F-A362-563F3153E47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ECAE6FC3-2AC4-47EF-9268-B9B81CB22AB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5924B0DA-3A3E-4C26-9B15-610A85BE5FE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EFA4B7AE-7A87-4766-B82D-6E78E56E478E}"/>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B39496FB-6EED-4489-94B8-41178578D16A}"/>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8C8D110C-F2A8-408B-B742-C92C258C3875}"/>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9BCF473A-CCD1-4E97-BE58-F0B07CBE3729}"/>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78D12D1-6CDF-4B5C-8793-E482CE788259}"/>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A38920DF-34E8-4A2A-8028-1451AED9FBA7}"/>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DC86E02B-5795-427E-91B8-91B7C07A3F2E}"/>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9D5333C4-9280-4A11-BDE5-7BAE623110C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43B5484A-FCD5-4E68-8D60-9C6316C3CC13}"/>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4337153-759D-4C47-885B-309213A8514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45835026-7892-45DA-BF47-CCD841107ED1}"/>
            </a:ext>
          </a:extLst>
        </xdr:cNvPr>
        <xdr:cNvCxnSpPr/>
      </xdr:nvCxnSpPr>
      <xdr:spPr>
        <a:xfrm flipV="1">
          <a:off x="4086225" y="13097691"/>
          <a:ext cx="0" cy="13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CA938C1D-8AD9-44B6-BE5F-96778958C48F}"/>
            </a:ext>
          </a:extLst>
        </xdr:cNvPr>
        <xdr:cNvSpPr txBox="1"/>
      </xdr:nvSpPr>
      <xdr:spPr>
        <a:xfrm>
          <a:off x="4124960" y="1441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27E30502-5B83-48F4-8E6C-7062031EFC4A}"/>
            </a:ext>
          </a:extLst>
        </xdr:cNvPr>
        <xdr:cNvCxnSpPr/>
      </xdr:nvCxnSpPr>
      <xdr:spPr>
        <a:xfrm>
          <a:off x="4020820" y="14406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32D78B1-FBB7-4CAE-8C57-DD1E12AD2F90}"/>
            </a:ext>
          </a:extLst>
        </xdr:cNvPr>
        <xdr:cNvSpPr txBox="1"/>
      </xdr:nvSpPr>
      <xdr:spPr>
        <a:xfrm>
          <a:off x="4124960" y="1288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243BE0D2-1411-4CA2-945C-82809FE56BBC}"/>
            </a:ext>
          </a:extLst>
        </xdr:cNvPr>
        <xdr:cNvCxnSpPr/>
      </xdr:nvCxnSpPr>
      <xdr:spPr>
        <a:xfrm>
          <a:off x="402082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3051DE7A-E9B2-4678-B9CB-380FA3DFF83D}"/>
            </a:ext>
          </a:extLst>
        </xdr:cNvPr>
        <xdr:cNvSpPr txBox="1"/>
      </xdr:nvSpPr>
      <xdr:spPr>
        <a:xfrm>
          <a:off x="4124960" y="13885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041EDB86-9E6D-4193-9097-7E842C4761E7}"/>
            </a:ext>
          </a:extLst>
        </xdr:cNvPr>
        <xdr:cNvSpPr/>
      </xdr:nvSpPr>
      <xdr:spPr>
        <a:xfrm>
          <a:off x="403606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67687D46-6B5F-42C4-BA4E-FCE36A73D2D3}"/>
            </a:ext>
          </a:extLst>
        </xdr:cNvPr>
        <xdr:cNvSpPr/>
      </xdr:nvSpPr>
      <xdr:spPr>
        <a:xfrm>
          <a:off x="331216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3E5C0B8D-FE35-4EBF-87FC-AB7DB8834579}"/>
            </a:ext>
          </a:extLst>
        </xdr:cNvPr>
        <xdr:cNvSpPr/>
      </xdr:nvSpPr>
      <xdr:spPr>
        <a:xfrm>
          <a:off x="25146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B4EE5F5D-1431-4389-9A38-34FA5DF86338}"/>
            </a:ext>
          </a:extLst>
        </xdr:cNvPr>
        <xdr:cNvSpPr/>
      </xdr:nvSpPr>
      <xdr:spPr>
        <a:xfrm>
          <a:off x="1739900" y="137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1E74217-71ED-4256-959E-AA1F0E130D68}"/>
            </a:ext>
          </a:extLst>
        </xdr:cNvPr>
        <xdr:cNvSpPr/>
      </xdr:nvSpPr>
      <xdr:spPr>
        <a:xfrm>
          <a:off x="96520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DEDF4EC-5221-4312-AEEA-A2871A69966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9CA4B18-A196-401D-8DDE-00C968E1DB9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A87C141-D332-40F5-AC17-C6E8C778102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2E65FC-8702-4234-B9A9-1987EA26593F}"/>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9A853C9-D2B9-45EF-8DFE-656AAA05F35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75474</xdr:rowOff>
    </xdr:from>
    <xdr:to>
      <xdr:col>24</xdr:col>
      <xdr:colOff>114300</xdr:colOff>
      <xdr:row>79</xdr:row>
      <xdr:rowOff>5624</xdr:rowOff>
    </xdr:to>
    <xdr:sp macro="" textlink="">
      <xdr:nvSpPr>
        <xdr:cNvPr id="301" name="楕円 300">
          <a:extLst>
            <a:ext uri="{FF2B5EF4-FFF2-40B4-BE49-F238E27FC236}">
              <a16:creationId xmlns:a16="http://schemas.microsoft.com/office/drawing/2014/main" id="{F31B3E4A-3A4E-4618-A5DF-974DD94D2D8F}"/>
            </a:ext>
          </a:extLst>
        </xdr:cNvPr>
        <xdr:cNvSpPr/>
      </xdr:nvSpPr>
      <xdr:spPr>
        <a:xfrm>
          <a:off x="4036060" y="13151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161851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32778679-C5F7-4425-91AF-A545EB82C84D}"/>
            </a:ext>
          </a:extLst>
        </xdr:cNvPr>
        <xdr:cNvSpPr txBox="1"/>
      </xdr:nvSpPr>
      <xdr:spPr>
        <a:xfrm>
          <a:off x="4124960" y="13070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10161</xdr:rowOff>
    </xdr:from>
    <xdr:to>
      <xdr:col>20</xdr:col>
      <xdr:colOff>38100</xdr:colOff>
      <xdr:row>78</xdr:row>
      <xdr:rowOff>111761</xdr:rowOff>
    </xdr:to>
    <xdr:sp macro="" textlink="">
      <xdr:nvSpPr>
        <xdr:cNvPr id="303" name="楕円 302">
          <a:extLst>
            <a:ext uri="{FF2B5EF4-FFF2-40B4-BE49-F238E27FC236}">
              <a16:creationId xmlns:a16="http://schemas.microsoft.com/office/drawing/2014/main" id="{3FC19510-6B9A-4058-90BB-4DF7EC67457E}"/>
            </a:ext>
          </a:extLst>
        </xdr:cNvPr>
        <xdr:cNvSpPr/>
      </xdr:nvSpPr>
      <xdr:spPr>
        <a:xfrm>
          <a:off x="3312160" y="13086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60961</xdr:rowOff>
    </xdr:from>
    <xdr:to>
      <xdr:col>24</xdr:col>
      <xdr:colOff>63500</xdr:colOff>
      <xdr:row>78</xdr:row>
      <xdr:rowOff>126274</xdr:rowOff>
    </xdr:to>
    <xdr:cxnSp macro="">
      <xdr:nvCxnSpPr>
        <xdr:cNvPr id="304" name="直線コネクタ 303">
          <a:extLst>
            <a:ext uri="{FF2B5EF4-FFF2-40B4-BE49-F238E27FC236}">
              <a16:creationId xmlns:a16="http://schemas.microsoft.com/office/drawing/2014/main" id="{FC6B7CE2-E379-4611-BE4C-C030187E3078}"/>
            </a:ext>
          </a:extLst>
        </xdr:cNvPr>
        <xdr:cNvCxnSpPr/>
      </xdr:nvCxnSpPr>
      <xdr:spPr>
        <a:xfrm>
          <a:off x="3355340" y="13136881"/>
          <a:ext cx="73152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3629</xdr:rowOff>
    </xdr:from>
    <xdr:to>
      <xdr:col>15</xdr:col>
      <xdr:colOff>101600</xdr:colOff>
      <xdr:row>78</xdr:row>
      <xdr:rowOff>105229</xdr:rowOff>
    </xdr:to>
    <xdr:sp macro="" textlink="">
      <xdr:nvSpPr>
        <xdr:cNvPr id="305" name="楕円 304">
          <a:extLst>
            <a:ext uri="{FF2B5EF4-FFF2-40B4-BE49-F238E27FC236}">
              <a16:creationId xmlns:a16="http://schemas.microsoft.com/office/drawing/2014/main" id="{69928780-D19F-46D2-AA73-AF3B04A3C288}"/>
            </a:ext>
          </a:extLst>
        </xdr:cNvPr>
        <xdr:cNvSpPr/>
      </xdr:nvSpPr>
      <xdr:spPr>
        <a:xfrm>
          <a:off x="2514600" y="1307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54429</xdr:rowOff>
    </xdr:from>
    <xdr:to>
      <xdr:col>19</xdr:col>
      <xdr:colOff>177800</xdr:colOff>
      <xdr:row>78</xdr:row>
      <xdr:rowOff>60961</xdr:rowOff>
    </xdr:to>
    <xdr:cxnSp macro="">
      <xdr:nvCxnSpPr>
        <xdr:cNvPr id="306" name="直線コネクタ 305">
          <a:extLst>
            <a:ext uri="{FF2B5EF4-FFF2-40B4-BE49-F238E27FC236}">
              <a16:creationId xmlns:a16="http://schemas.microsoft.com/office/drawing/2014/main" id="{7C40089B-5B32-4E6C-AF91-408DDE99DEC9}"/>
            </a:ext>
          </a:extLst>
        </xdr:cNvPr>
        <xdr:cNvCxnSpPr/>
      </xdr:nvCxnSpPr>
      <xdr:spPr>
        <a:xfrm>
          <a:off x="2565400" y="13130349"/>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139156</xdr:rowOff>
    </xdr:from>
    <xdr:to>
      <xdr:col>10</xdr:col>
      <xdr:colOff>165100</xdr:colOff>
      <xdr:row>78</xdr:row>
      <xdr:rowOff>69306</xdr:rowOff>
    </xdr:to>
    <xdr:sp macro="" textlink="">
      <xdr:nvSpPr>
        <xdr:cNvPr id="307" name="楕円 306">
          <a:extLst>
            <a:ext uri="{FF2B5EF4-FFF2-40B4-BE49-F238E27FC236}">
              <a16:creationId xmlns:a16="http://schemas.microsoft.com/office/drawing/2014/main" id="{E18B50EA-7232-4D51-94FD-78744EC8E8DE}"/>
            </a:ext>
          </a:extLst>
        </xdr:cNvPr>
        <xdr:cNvSpPr/>
      </xdr:nvSpPr>
      <xdr:spPr>
        <a:xfrm>
          <a:off x="1739900" y="13047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18506</xdr:rowOff>
    </xdr:from>
    <xdr:to>
      <xdr:col>15</xdr:col>
      <xdr:colOff>50800</xdr:colOff>
      <xdr:row>78</xdr:row>
      <xdr:rowOff>54429</xdr:rowOff>
    </xdr:to>
    <xdr:cxnSp macro="">
      <xdr:nvCxnSpPr>
        <xdr:cNvPr id="308" name="直線コネクタ 307">
          <a:extLst>
            <a:ext uri="{FF2B5EF4-FFF2-40B4-BE49-F238E27FC236}">
              <a16:creationId xmlns:a16="http://schemas.microsoft.com/office/drawing/2014/main" id="{60F2531E-9332-4340-947D-4E5147251B8F}"/>
            </a:ext>
          </a:extLst>
        </xdr:cNvPr>
        <xdr:cNvCxnSpPr/>
      </xdr:nvCxnSpPr>
      <xdr:spPr>
        <a:xfrm>
          <a:off x="1790700" y="13094426"/>
          <a:ext cx="7747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98334</xdr:rowOff>
    </xdr:from>
    <xdr:to>
      <xdr:col>6</xdr:col>
      <xdr:colOff>38100</xdr:colOff>
      <xdr:row>79</xdr:row>
      <xdr:rowOff>28484</xdr:rowOff>
    </xdr:to>
    <xdr:sp macro="" textlink="">
      <xdr:nvSpPr>
        <xdr:cNvPr id="309" name="楕円 308">
          <a:extLst>
            <a:ext uri="{FF2B5EF4-FFF2-40B4-BE49-F238E27FC236}">
              <a16:creationId xmlns:a16="http://schemas.microsoft.com/office/drawing/2014/main" id="{6EC48E36-05A4-49DE-AE47-A4311FD3E8B2}"/>
            </a:ext>
          </a:extLst>
        </xdr:cNvPr>
        <xdr:cNvSpPr/>
      </xdr:nvSpPr>
      <xdr:spPr>
        <a:xfrm>
          <a:off x="965200" y="131742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18506</xdr:rowOff>
    </xdr:from>
    <xdr:to>
      <xdr:col>10</xdr:col>
      <xdr:colOff>114300</xdr:colOff>
      <xdr:row>78</xdr:row>
      <xdr:rowOff>149134</xdr:rowOff>
    </xdr:to>
    <xdr:cxnSp macro="">
      <xdr:nvCxnSpPr>
        <xdr:cNvPr id="310" name="直線コネクタ 309">
          <a:extLst>
            <a:ext uri="{FF2B5EF4-FFF2-40B4-BE49-F238E27FC236}">
              <a16:creationId xmlns:a16="http://schemas.microsoft.com/office/drawing/2014/main" id="{288D88AB-244F-4343-BEE2-4EACB6ADD486}"/>
            </a:ext>
          </a:extLst>
        </xdr:cNvPr>
        <xdr:cNvCxnSpPr/>
      </xdr:nvCxnSpPr>
      <xdr:spPr>
        <a:xfrm flipV="1">
          <a:off x="1008380" y="13094426"/>
          <a:ext cx="78232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5461F4B8-5BD7-4E00-9C8E-08F99E642F28}"/>
            </a:ext>
          </a:extLst>
        </xdr:cNvPr>
        <xdr:cNvSpPr txBox="1"/>
      </xdr:nvSpPr>
      <xdr:spPr>
        <a:xfrm>
          <a:off x="3170564" y="1394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6387E48A-56CC-48D2-9F9F-34649CCC400F}"/>
            </a:ext>
          </a:extLst>
        </xdr:cNvPr>
        <xdr:cNvSpPr txBox="1"/>
      </xdr:nvSpPr>
      <xdr:spPr>
        <a:xfrm>
          <a:off x="2385704" y="1391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E435F069-11EE-41E8-AA1F-276964BC427D}"/>
            </a:ext>
          </a:extLst>
        </xdr:cNvPr>
        <xdr:cNvSpPr txBox="1"/>
      </xdr:nvSpPr>
      <xdr:spPr>
        <a:xfrm>
          <a:off x="1611004" y="13878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F140754F-46E4-4B8E-B948-A15B3E894E0C}"/>
            </a:ext>
          </a:extLst>
        </xdr:cNvPr>
        <xdr:cNvSpPr txBox="1"/>
      </xdr:nvSpPr>
      <xdr:spPr>
        <a:xfrm>
          <a:off x="836304" y="13846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128288</xdr:rowOff>
    </xdr:from>
    <xdr:ext cx="405111" cy="259045"/>
    <xdr:sp macro="" textlink="">
      <xdr:nvSpPr>
        <xdr:cNvPr id="315" name="n_1mainValue【公営住宅】&#10;有形固定資産減価償却率">
          <a:extLst>
            <a:ext uri="{FF2B5EF4-FFF2-40B4-BE49-F238E27FC236}">
              <a16:creationId xmlns:a16="http://schemas.microsoft.com/office/drawing/2014/main" id="{D27742B0-A16D-4D86-9D32-93C629CA4A80}"/>
            </a:ext>
          </a:extLst>
        </xdr:cNvPr>
        <xdr:cNvSpPr txBox="1"/>
      </xdr:nvSpPr>
      <xdr:spPr>
        <a:xfrm>
          <a:off x="3170564" y="1286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121756</xdr:rowOff>
    </xdr:from>
    <xdr:ext cx="405111" cy="259045"/>
    <xdr:sp macro="" textlink="">
      <xdr:nvSpPr>
        <xdr:cNvPr id="316" name="n_2mainValue【公営住宅】&#10;有形固定資産減価償却率">
          <a:extLst>
            <a:ext uri="{FF2B5EF4-FFF2-40B4-BE49-F238E27FC236}">
              <a16:creationId xmlns:a16="http://schemas.microsoft.com/office/drawing/2014/main" id="{19E6E1A1-AEEE-4F3C-86BA-96AF369093AB}"/>
            </a:ext>
          </a:extLst>
        </xdr:cNvPr>
        <xdr:cNvSpPr txBox="1"/>
      </xdr:nvSpPr>
      <xdr:spPr>
        <a:xfrm>
          <a:off x="2385704" y="1286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85833</xdr:rowOff>
    </xdr:from>
    <xdr:ext cx="405111" cy="259045"/>
    <xdr:sp macro="" textlink="">
      <xdr:nvSpPr>
        <xdr:cNvPr id="317" name="n_3mainValue【公営住宅】&#10;有形固定資産減価償却率">
          <a:extLst>
            <a:ext uri="{FF2B5EF4-FFF2-40B4-BE49-F238E27FC236}">
              <a16:creationId xmlns:a16="http://schemas.microsoft.com/office/drawing/2014/main" id="{58868581-74DC-4B80-B07E-0D10D3F497ED}"/>
            </a:ext>
          </a:extLst>
        </xdr:cNvPr>
        <xdr:cNvSpPr txBox="1"/>
      </xdr:nvSpPr>
      <xdr:spPr>
        <a:xfrm>
          <a:off x="1611004" y="1282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45011</xdr:rowOff>
    </xdr:from>
    <xdr:ext cx="405111" cy="259045"/>
    <xdr:sp macro="" textlink="">
      <xdr:nvSpPr>
        <xdr:cNvPr id="318" name="n_4mainValue【公営住宅】&#10;有形固定資産減価償却率">
          <a:extLst>
            <a:ext uri="{FF2B5EF4-FFF2-40B4-BE49-F238E27FC236}">
              <a16:creationId xmlns:a16="http://schemas.microsoft.com/office/drawing/2014/main" id="{D8904A9F-9858-4427-8075-12B142E84D75}"/>
            </a:ext>
          </a:extLst>
        </xdr:cNvPr>
        <xdr:cNvSpPr txBox="1"/>
      </xdr:nvSpPr>
      <xdr:spPr>
        <a:xfrm>
          <a:off x="836304" y="1295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A3A6924-1DA1-4C4A-A035-CD5EBE0DEC3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27B7653-4A66-42AC-8DB6-D5558854019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9FF5445-77BC-4BCD-AC53-C691C92956F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AC372B4-5426-4050-A097-F93209A5967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35E9B75-2F6C-402E-8F51-2586B546656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0FC1672-87EB-4869-9238-B2E773D590C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1793AC7-0002-4953-A9F4-B433100C69D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2833B0C-D6EB-43A6-95B6-B75CD15E7EB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503025C4-3055-4B8D-BAE8-6784DEDA591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1C3D9B6-90E4-4E51-9A38-6DEB339C4B2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E4A689F4-5974-4DA3-A38D-CD88F2D8D04F}"/>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B13D727-61E9-4639-A33A-FE6125ACCE56}"/>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5B71B768-4881-49E8-8105-642671760C4B}"/>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5F4DB9F6-23A0-4279-8591-8EB6D5E1B88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547F4DD-D570-4EF8-B925-24B140C0472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6D173A42-57AE-4DD6-802B-B364F836479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6ECB8FDE-663F-40A9-B32B-6EAE488DC2D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5B44309A-BC9E-46F1-BAC7-7FF3DC471578}"/>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D8D6E29D-F5D2-4CCA-98D1-9811945BBB1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2C1F0D40-5D4A-439A-82B8-8AE30B0EE5C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EBBF84D-C5E0-4D0C-BECF-D9E27174EB2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0A6CB25-2183-4354-AFB5-CB27ED1B194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DCB33AA-A9AB-4396-897F-125DE387798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136E0A9D-A1D4-4238-AF46-D0092A543EC2}"/>
            </a:ext>
          </a:extLst>
        </xdr:cNvPr>
        <xdr:cNvCxnSpPr/>
      </xdr:nvCxnSpPr>
      <xdr:spPr>
        <a:xfrm flipV="1">
          <a:off x="9219565" y="13158216"/>
          <a:ext cx="0" cy="136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F579C259-925A-41FA-A4C1-9DAA88C1D8B0}"/>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D067CAD3-D585-47EF-8C0E-9939033FC98B}"/>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2F732F47-78D8-4AD9-9CF2-25E9A6948B88}"/>
            </a:ext>
          </a:extLst>
        </xdr:cNvPr>
        <xdr:cNvSpPr txBox="1"/>
      </xdr:nvSpPr>
      <xdr:spPr>
        <a:xfrm>
          <a:off x="9258300" y="1293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0CD274D-4A99-4949-9E73-96D55AC8013C}"/>
            </a:ext>
          </a:extLst>
        </xdr:cNvPr>
        <xdr:cNvCxnSpPr/>
      </xdr:nvCxnSpPr>
      <xdr:spPr>
        <a:xfrm>
          <a:off x="9154160" y="1315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4CB5F649-53F6-479A-BB90-A7816AAAB982}"/>
            </a:ext>
          </a:extLst>
        </xdr:cNvPr>
        <xdr:cNvSpPr txBox="1"/>
      </xdr:nvSpPr>
      <xdr:spPr>
        <a:xfrm>
          <a:off x="9258300" y="1382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C10AB24B-B995-4E1C-9C07-83A209E27E54}"/>
            </a:ext>
          </a:extLst>
        </xdr:cNvPr>
        <xdr:cNvSpPr/>
      </xdr:nvSpPr>
      <xdr:spPr>
        <a:xfrm>
          <a:off x="9192260" y="139707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BFABA778-FC12-4F99-9A14-BAB3AB4B9D9F}"/>
            </a:ext>
          </a:extLst>
        </xdr:cNvPr>
        <xdr:cNvSpPr/>
      </xdr:nvSpPr>
      <xdr:spPr>
        <a:xfrm>
          <a:off x="8445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723AC683-7789-40A8-9B5C-6835B98B5040}"/>
            </a:ext>
          </a:extLst>
        </xdr:cNvPr>
        <xdr:cNvSpPr/>
      </xdr:nvSpPr>
      <xdr:spPr>
        <a:xfrm>
          <a:off x="7670800" y="13973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9EE818BE-0E29-42DF-8B3F-CC92DE46A66F}"/>
            </a:ext>
          </a:extLst>
        </xdr:cNvPr>
        <xdr:cNvSpPr/>
      </xdr:nvSpPr>
      <xdr:spPr>
        <a:xfrm>
          <a:off x="687324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398E15CC-2B3F-415F-8D90-7F49BC77E9A3}"/>
            </a:ext>
          </a:extLst>
        </xdr:cNvPr>
        <xdr:cNvSpPr/>
      </xdr:nvSpPr>
      <xdr:spPr>
        <a:xfrm>
          <a:off x="609854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E33AF2D-8204-41A9-8CA2-13FBAD2EC9A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906C10C-CE35-493C-BBF4-2441F9B6BCA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8A18ED8-758B-4FB2-8E99-A6F14C9E446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D88E0FA-074A-4208-9096-AF6E4D162CD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2B75D3B-4EA9-4042-934E-41C8E04484F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71882</xdr:rowOff>
    </xdr:from>
    <xdr:to>
      <xdr:col>55</xdr:col>
      <xdr:colOff>50800</xdr:colOff>
      <xdr:row>86</xdr:row>
      <xdr:rowOff>2032</xdr:rowOff>
    </xdr:to>
    <xdr:sp macro="" textlink="">
      <xdr:nvSpPr>
        <xdr:cNvPr id="358" name="楕円 357">
          <a:extLst>
            <a:ext uri="{FF2B5EF4-FFF2-40B4-BE49-F238E27FC236}">
              <a16:creationId xmlns:a16="http://schemas.microsoft.com/office/drawing/2014/main" id="{EBEAE8DE-F1F1-45AD-BF49-D7DB125371B6}"/>
            </a:ext>
          </a:extLst>
        </xdr:cNvPr>
        <xdr:cNvSpPr/>
      </xdr:nvSpPr>
      <xdr:spPr>
        <a:xfrm>
          <a:off x="9192260" y="143212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50309</xdr:rowOff>
    </xdr:from>
    <xdr:ext cx="469744" cy="259045"/>
    <xdr:sp macro="" textlink="">
      <xdr:nvSpPr>
        <xdr:cNvPr id="359" name="【公営住宅】&#10;一人当たり面積該当値テキスト">
          <a:extLst>
            <a:ext uri="{FF2B5EF4-FFF2-40B4-BE49-F238E27FC236}">
              <a16:creationId xmlns:a16="http://schemas.microsoft.com/office/drawing/2014/main" id="{91182187-8536-44C7-AB3C-07EAC6C949A1}"/>
            </a:ext>
          </a:extLst>
        </xdr:cNvPr>
        <xdr:cNvSpPr txBox="1"/>
      </xdr:nvSpPr>
      <xdr:spPr>
        <a:xfrm>
          <a:off x="9258300" y="1429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71120</xdr:rowOff>
    </xdr:from>
    <xdr:to>
      <xdr:col>50</xdr:col>
      <xdr:colOff>165100</xdr:colOff>
      <xdr:row>86</xdr:row>
      <xdr:rowOff>1270</xdr:rowOff>
    </xdr:to>
    <xdr:sp macro="" textlink="">
      <xdr:nvSpPr>
        <xdr:cNvPr id="360" name="楕円 359">
          <a:extLst>
            <a:ext uri="{FF2B5EF4-FFF2-40B4-BE49-F238E27FC236}">
              <a16:creationId xmlns:a16="http://schemas.microsoft.com/office/drawing/2014/main" id="{13806F38-2C2C-42A3-88E9-10B391D0276B}"/>
            </a:ext>
          </a:extLst>
        </xdr:cNvPr>
        <xdr:cNvSpPr/>
      </xdr:nvSpPr>
      <xdr:spPr>
        <a:xfrm>
          <a:off x="8445500" y="1432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121920</xdr:rowOff>
    </xdr:from>
    <xdr:to>
      <xdr:col>55</xdr:col>
      <xdr:colOff>0</xdr:colOff>
      <xdr:row>85</xdr:row>
      <xdr:rowOff>122682</xdr:rowOff>
    </xdr:to>
    <xdr:cxnSp macro="">
      <xdr:nvCxnSpPr>
        <xdr:cNvPr id="361" name="直線コネクタ 360">
          <a:extLst>
            <a:ext uri="{FF2B5EF4-FFF2-40B4-BE49-F238E27FC236}">
              <a16:creationId xmlns:a16="http://schemas.microsoft.com/office/drawing/2014/main" id="{9BA1FD71-C617-4872-88EF-FC9E0E941D19}"/>
            </a:ext>
          </a:extLst>
        </xdr:cNvPr>
        <xdr:cNvCxnSpPr/>
      </xdr:nvCxnSpPr>
      <xdr:spPr>
        <a:xfrm>
          <a:off x="8496300" y="14371320"/>
          <a:ext cx="7239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77978</xdr:rowOff>
    </xdr:from>
    <xdr:to>
      <xdr:col>46</xdr:col>
      <xdr:colOff>38100</xdr:colOff>
      <xdr:row>86</xdr:row>
      <xdr:rowOff>8128</xdr:rowOff>
    </xdr:to>
    <xdr:sp macro="" textlink="">
      <xdr:nvSpPr>
        <xdr:cNvPr id="362" name="楕円 361">
          <a:extLst>
            <a:ext uri="{FF2B5EF4-FFF2-40B4-BE49-F238E27FC236}">
              <a16:creationId xmlns:a16="http://schemas.microsoft.com/office/drawing/2014/main" id="{B2B205E3-2732-45CC-9FE5-B6CE45E595B0}"/>
            </a:ext>
          </a:extLst>
        </xdr:cNvPr>
        <xdr:cNvSpPr/>
      </xdr:nvSpPr>
      <xdr:spPr>
        <a:xfrm>
          <a:off x="7670800" y="14327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121920</xdr:rowOff>
    </xdr:from>
    <xdr:to>
      <xdr:col>50</xdr:col>
      <xdr:colOff>114300</xdr:colOff>
      <xdr:row>85</xdr:row>
      <xdr:rowOff>128778</xdr:rowOff>
    </xdr:to>
    <xdr:cxnSp macro="">
      <xdr:nvCxnSpPr>
        <xdr:cNvPr id="363" name="直線コネクタ 362">
          <a:extLst>
            <a:ext uri="{FF2B5EF4-FFF2-40B4-BE49-F238E27FC236}">
              <a16:creationId xmlns:a16="http://schemas.microsoft.com/office/drawing/2014/main" id="{D38DBB6B-F271-477B-8D9A-F8784165B576}"/>
            </a:ext>
          </a:extLst>
        </xdr:cNvPr>
        <xdr:cNvCxnSpPr/>
      </xdr:nvCxnSpPr>
      <xdr:spPr>
        <a:xfrm flipV="1">
          <a:off x="7713980" y="14371320"/>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58165</xdr:rowOff>
    </xdr:from>
    <xdr:to>
      <xdr:col>41</xdr:col>
      <xdr:colOff>101600</xdr:colOff>
      <xdr:row>85</xdr:row>
      <xdr:rowOff>159765</xdr:rowOff>
    </xdr:to>
    <xdr:sp macro="" textlink="">
      <xdr:nvSpPr>
        <xdr:cNvPr id="364" name="楕円 363">
          <a:extLst>
            <a:ext uri="{FF2B5EF4-FFF2-40B4-BE49-F238E27FC236}">
              <a16:creationId xmlns:a16="http://schemas.microsoft.com/office/drawing/2014/main" id="{2D4D4891-8AF6-4893-8288-E3ECFA466867}"/>
            </a:ext>
          </a:extLst>
        </xdr:cNvPr>
        <xdr:cNvSpPr/>
      </xdr:nvSpPr>
      <xdr:spPr>
        <a:xfrm>
          <a:off x="6873240" y="143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108965</xdr:rowOff>
    </xdr:from>
    <xdr:to>
      <xdr:col>45</xdr:col>
      <xdr:colOff>177800</xdr:colOff>
      <xdr:row>85</xdr:row>
      <xdr:rowOff>128778</xdr:rowOff>
    </xdr:to>
    <xdr:cxnSp macro="">
      <xdr:nvCxnSpPr>
        <xdr:cNvPr id="365" name="直線コネクタ 364">
          <a:extLst>
            <a:ext uri="{FF2B5EF4-FFF2-40B4-BE49-F238E27FC236}">
              <a16:creationId xmlns:a16="http://schemas.microsoft.com/office/drawing/2014/main" id="{E01FB302-D754-4723-B5C6-5B34ADB795C7}"/>
            </a:ext>
          </a:extLst>
        </xdr:cNvPr>
        <xdr:cNvCxnSpPr/>
      </xdr:nvCxnSpPr>
      <xdr:spPr>
        <a:xfrm>
          <a:off x="6924040" y="14358365"/>
          <a:ext cx="789940" cy="1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68072</xdr:rowOff>
    </xdr:from>
    <xdr:to>
      <xdr:col>36</xdr:col>
      <xdr:colOff>165100</xdr:colOff>
      <xdr:row>85</xdr:row>
      <xdr:rowOff>169672</xdr:rowOff>
    </xdr:to>
    <xdr:sp macro="" textlink="">
      <xdr:nvSpPr>
        <xdr:cNvPr id="366" name="楕円 365">
          <a:extLst>
            <a:ext uri="{FF2B5EF4-FFF2-40B4-BE49-F238E27FC236}">
              <a16:creationId xmlns:a16="http://schemas.microsoft.com/office/drawing/2014/main" id="{B78EAE42-CAED-4229-B3ED-A4AA6B658FD4}"/>
            </a:ext>
          </a:extLst>
        </xdr:cNvPr>
        <xdr:cNvSpPr/>
      </xdr:nvSpPr>
      <xdr:spPr>
        <a:xfrm>
          <a:off x="6098540" y="1431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108965</xdr:rowOff>
    </xdr:from>
    <xdr:to>
      <xdr:col>41</xdr:col>
      <xdr:colOff>50800</xdr:colOff>
      <xdr:row>85</xdr:row>
      <xdr:rowOff>118872</xdr:rowOff>
    </xdr:to>
    <xdr:cxnSp macro="">
      <xdr:nvCxnSpPr>
        <xdr:cNvPr id="367" name="直線コネクタ 366">
          <a:extLst>
            <a:ext uri="{FF2B5EF4-FFF2-40B4-BE49-F238E27FC236}">
              <a16:creationId xmlns:a16="http://schemas.microsoft.com/office/drawing/2014/main" id="{AB79A259-3454-4474-A83E-10E7B36F24D8}"/>
            </a:ext>
          </a:extLst>
        </xdr:cNvPr>
        <xdr:cNvCxnSpPr/>
      </xdr:nvCxnSpPr>
      <xdr:spPr>
        <a:xfrm flipV="1">
          <a:off x="6149340" y="14358365"/>
          <a:ext cx="7747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ACE5131F-9C93-4855-9D14-7A23FC1D76B5}"/>
            </a:ext>
          </a:extLst>
        </xdr:cNvPr>
        <xdr:cNvSpPr txBox="1"/>
      </xdr:nvSpPr>
      <xdr:spPr>
        <a:xfrm>
          <a:off x="827158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AE0FBBE8-C5F4-4496-9E77-4903A2409A9E}"/>
            </a:ext>
          </a:extLst>
        </xdr:cNvPr>
        <xdr:cNvSpPr txBox="1"/>
      </xdr:nvSpPr>
      <xdr:spPr>
        <a:xfrm>
          <a:off x="7509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D2443909-D1C7-41C9-A15C-08DD0645A2FA}"/>
            </a:ext>
          </a:extLst>
        </xdr:cNvPr>
        <xdr:cNvSpPr txBox="1"/>
      </xdr:nvSpPr>
      <xdr:spPr>
        <a:xfrm>
          <a:off x="671202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4D5135D3-271E-4619-B4DF-BE324BEED53F}"/>
            </a:ext>
          </a:extLst>
        </xdr:cNvPr>
        <xdr:cNvSpPr txBox="1"/>
      </xdr:nvSpPr>
      <xdr:spPr>
        <a:xfrm>
          <a:off x="593732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163847</xdr:rowOff>
    </xdr:from>
    <xdr:ext cx="469744" cy="259045"/>
    <xdr:sp macro="" textlink="">
      <xdr:nvSpPr>
        <xdr:cNvPr id="372" name="n_1mainValue【公営住宅】&#10;一人当たり面積">
          <a:extLst>
            <a:ext uri="{FF2B5EF4-FFF2-40B4-BE49-F238E27FC236}">
              <a16:creationId xmlns:a16="http://schemas.microsoft.com/office/drawing/2014/main" id="{AB20CFB3-1818-4449-9774-7E26492E4DB6}"/>
            </a:ext>
          </a:extLst>
        </xdr:cNvPr>
        <xdr:cNvSpPr txBox="1"/>
      </xdr:nvSpPr>
      <xdr:spPr>
        <a:xfrm>
          <a:off x="827158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170705</xdr:rowOff>
    </xdr:from>
    <xdr:ext cx="469744" cy="259045"/>
    <xdr:sp macro="" textlink="">
      <xdr:nvSpPr>
        <xdr:cNvPr id="373" name="n_2mainValue【公営住宅】&#10;一人当たり面積">
          <a:extLst>
            <a:ext uri="{FF2B5EF4-FFF2-40B4-BE49-F238E27FC236}">
              <a16:creationId xmlns:a16="http://schemas.microsoft.com/office/drawing/2014/main" id="{A9C54416-6662-4D39-8F4A-DF4F22DCCCA6}"/>
            </a:ext>
          </a:extLst>
        </xdr:cNvPr>
        <xdr:cNvSpPr txBox="1"/>
      </xdr:nvSpPr>
      <xdr:spPr>
        <a:xfrm>
          <a:off x="7509587"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150892</xdr:rowOff>
    </xdr:from>
    <xdr:ext cx="469744" cy="259045"/>
    <xdr:sp macro="" textlink="">
      <xdr:nvSpPr>
        <xdr:cNvPr id="374" name="n_3mainValue【公営住宅】&#10;一人当たり面積">
          <a:extLst>
            <a:ext uri="{FF2B5EF4-FFF2-40B4-BE49-F238E27FC236}">
              <a16:creationId xmlns:a16="http://schemas.microsoft.com/office/drawing/2014/main" id="{F60D65B3-C10A-4156-882E-C1F664CC20D6}"/>
            </a:ext>
          </a:extLst>
        </xdr:cNvPr>
        <xdr:cNvSpPr txBox="1"/>
      </xdr:nvSpPr>
      <xdr:spPr>
        <a:xfrm>
          <a:off x="6712027" y="1440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160799</xdr:rowOff>
    </xdr:from>
    <xdr:ext cx="469744" cy="259045"/>
    <xdr:sp macro="" textlink="">
      <xdr:nvSpPr>
        <xdr:cNvPr id="375" name="n_4mainValue【公営住宅】&#10;一人当たり面積">
          <a:extLst>
            <a:ext uri="{FF2B5EF4-FFF2-40B4-BE49-F238E27FC236}">
              <a16:creationId xmlns:a16="http://schemas.microsoft.com/office/drawing/2014/main" id="{2D46CDAB-2440-4E4B-82DD-6BDF56D5FC54}"/>
            </a:ext>
          </a:extLst>
        </xdr:cNvPr>
        <xdr:cNvSpPr txBox="1"/>
      </xdr:nvSpPr>
      <xdr:spPr>
        <a:xfrm>
          <a:off x="5937327" y="1441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592B1D3-8740-4F47-A662-8E4BCE642BB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643EF27-A0DB-4947-92D1-73AC99E3A21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A31F6E9-DBD6-4C98-8506-C8721A7AC3F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9A4814B-D6D9-4AB6-9D87-3552609C88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2BB4A3A-4B06-4176-BF33-7C100F4909D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8C0BF04-C15B-4AF1-90B4-C6639AC9626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E8606F5E-6834-45ED-85F9-B6BF77AF741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8702F12-8D40-4DAB-B766-2C094BD3CD35}"/>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5ACD544-4AC4-47F3-9005-35E4FB90D77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8FBFDFB-8A12-461E-985F-6556758238D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4C86ACB-8AE1-4931-B4F8-6380D0CE5AB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134C7D97-8C08-4B47-AE7F-32FDF2359D2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364935C-2921-4E01-A4A7-C0728C10AF2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8BF07BA-C223-4B32-8DD3-A83D192D58F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0D5F79E-8B5E-4487-AEB7-BF8D33F49A8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8450B97-231A-47C6-ADC8-77A9F17FBC5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52C0FE2-B39E-43CF-BB31-DA067B574C9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3509678-268B-45EE-A278-93C90721975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E5CB836-FA46-46AF-B43F-752112E3896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C18B6BA-651F-4BE6-A8E3-57822BF9926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62A319F-49C9-4E20-9F74-5FD8881E13B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2792E2A-A795-4022-9AA7-AEE9C8EF087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4BCA10D-7661-4635-B9BE-353B7691E9C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C8FB1FA-E594-4B26-8C79-C15596D0488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CA7E9A9-D86D-4011-B9FF-18A097E6D90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D989675-225F-410A-AE0E-2BD5B7A2018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B8192E3-927F-4177-8C52-57545A0A18D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7ECA2A14-DA05-4BDB-A5BE-5752F8771CDF}"/>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D3556344-0A41-46B5-AC62-77DD425C75F9}"/>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5FA607C7-7830-4B80-A1A8-3C0176E3D475}"/>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96F63F68-AB0E-4062-9070-0067787B606C}"/>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9B948A3B-6463-47D1-8EE7-4F16C066DAEF}"/>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83EA2551-4391-4896-9BAF-52F102C2588E}"/>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566DBAE6-547F-4BCB-BBA6-11E0B0BF6416}"/>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723BCB3A-1107-485C-B2A8-4FCB70AFD512}"/>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4D55BBEC-A190-4A83-B706-F5225C893A5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DB12669F-3782-479E-A477-327BEA0EC5B4}"/>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DC755C2F-5D8A-49FA-AF74-76BAE178313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A6F11C4A-9E36-429D-9A3D-D1216BACE9F9}"/>
            </a:ext>
          </a:extLst>
        </xdr:cNvPr>
        <xdr:cNvCxnSpPr/>
      </xdr:nvCxnSpPr>
      <xdr:spPr>
        <a:xfrm flipV="1">
          <a:off x="14375764" y="5615178"/>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923F5765-9602-4D74-A048-239589AD513F}"/>
            </a:ext>
          </a:extLst>
        </xdr:cNvPr>
        <xdr:cNvSpPr txBox="1"/>
      </xdr:nvSpPr>
      <xdr:spPr>
        <a:xfrm>
          <a:off x="14414500" y="68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1732F85-E471-4C3F-90E5-44E72B3581A7}"/>
            </a:ext>
          </a:extLst>
        </xdr:cNvPr>
        <xdr:cNvCxnSpPr/>
      </xdr:nvCxnSpPr>
      <xdr:spPr>
        <a:xfrm>
          <a:off x="14287500" y="6822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22FA44D9-F388-486F-A79D-EAB057D934E5}"/>
            </a:ext>
          </a:extLst>
        </xdr:cNvPr>
        <xdr:cNvSpPr txBox="1"/>
      </xdr:nvSpPr>
      <xdr:spPr>
        <a:xfrm>
          <a:off x="14414500"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661FE2C6-A778-4C55-9AB6-9247434B61FB}"/>
            </a:ext>
          </a:extLst>
        </xdr:cNvPr>
        <xdr:cNvCxnSpPr/>
      </xdr:nvCxnSpPr>
      <xdr:spPr>
        <a:xfrm>
          <a:off x="14287500" y="561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7991E053-8256-4EE1-909D-F6ED39B2FBFD}"/>
            </a:ext>
          </a:extLst>
        </xdr:cNvPr>
        <xdr:cNvSpPr txBox="1"/>
      </xdr:nvSpPr>
      <xdr:spPr>
        <a:xfrm>
          <a:off x="14414500" y="597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9930CEF0-F836-4D64-99FE-982412719412}"/>
            </a:ext>
          </a:extLst>
        </xdr:cNvPr>
        <xdr:cNvSpPr/>
      </xdr:nvSpPr>
      <xdr:spPr>
        <a:xfrm>
          <a:off x="14325600" y="611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A00F0C71-966E-41EC-95FD-31F7DDB91D83}"/>
            </a:ext>
          </a:extLst>
        </xdr:cNvPr>
        <xdr:cNvSpPr/>
      </xdr:nvSpPr>
      <xdr:spPr>
        <a:xfrm>
          <a:off x="13578840" y="611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476311B2-21E6-41E3-8B9E-354AF305EE40}"/>
            </a:ext>
          </a:extLst>
        </xdr:cNvPr>
        <xdr:cNvSpPr/>
      </xdr:nvSpPr>
      <xdr:spPr>
        <a:xfrm>
          <a:off x="128041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FA3EDEC5-82E5-4284-A704-0DAC2F180906}"/>
            </a:ext>
          </a:extLst>
        </xdr:cNvPr>
        <xdr:cNvSpPr/>
      </xdr:nvSpPr>
      <xdr:spPr>
        <a:xfrm>
          <a:off x="12029440" y="6042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6A4356F6-8CB7-4838-B341-7AFF3D7B61E2}"/>
            </a:ext>
          </a:extLst>
        </xdr:cNvPr>
        <xdr:cNvSpPr/>
      </xdr:nvSpPr>
      <xdr:spPr>
        <a:xfrm>
          <a:off x="1123188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E0E8F8C6-B41C-43FB-BAE9-0C5B89B7208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EC52B92-FA68-4B92-B709-B7073D9B2CF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77C4C22-1B14-4440-B30B-B3DA0C74257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383FBCE-CDB5-45CB-960A-BFE52967318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03D9968-A569-48D2-8980-34293DE7C04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18542</xdr:rowOff>
    </xdr:from>
    <xdr:to>
      <xdr:col>85</xdr:col>
      <xdr:colOff>177800</xdr:colOff>
      <xdr:row>37</xdr:row>
      <xdr:rowOff>120142</xdr:rowOff>
    </xdr:to>
    <xdr:sp macro="" textlink="">
      <xdr:nvSpPr>
        <xdr:cNvPr id="430" name="楕円 429">
          <a:extLst>
            <a:ext uri="{FF2B5EF4-FFF2-40B4-BE49-F238E27FC236}">
              <a16:creationId xmlns:a16="http://schemas.microsoft.com/office/drawing/2014/main" id="{0E4CEA4E-C2F5-4A43-B536-07E5964CA006}"/>
            </a:ext>
          </a:extLst>
        </xdr:cNvPr>
        <xdr:cNvSpPr/>
      </xdr:nvSpPr>
      <xdr:spPr>
        <a:xfrm>
          <a:off x="14325600" y="622122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168419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2FEF2C4-EE83-4C37-95DC-2719305F7F23}"/>
            </a:ext>
          </a:extLst>
        </xdr:cNvPr>
        <xdr:cNvSpPr txBox="1"/>
      </xdr:nvSpPr>
      <xdr:spPr>
        <a:xfrm>
          <a:off x="14414500"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13970</xdr:rowOff>
    </xdr:from>
    <xdr:to>
      <xdr:col>81</xdr:col>
      <xdr:colOff>101600</xdr:colOff>
      <xdr:row>38</xdr:row>
      <xdr:rowOff>115570</xdr:rowOff>
    </xdr:to>
    <xdr:sp macro="" textlink="">
      <xdr:nvSpPr>
        <xdr:cNvPr id="432" name="楕円 431">
          <a:extLst>
            <a:ext uri="{FF2B5EF4-FFF2-40B4-BE49-F238E27FC236}">
              <a16:creationId xmlns:a16="http://schemas.microsoft.com/office/drawing/2014/main" id="{E4A6D91D-0C38-49E0-9AF8-F9FAC6454F77}"/>
            </a:ext>
          </a:extLst>
        </xdr:cNvPr>
        <xdr:cNvSpPr/>
      </xdr:nvSpPr>
      <xdr:spPr>
        <a:xfrm>
          <a:off x="1357884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69342</xdr:rowOff>
    </xdr:from>
    <xdr:to>
      <xdr:col>85</xdr:col>
      <xdr:colOff>127000</xdr:colOff>
      <xdr:row>38</xdr:row>
      <xdr:rowOff>64770</xdr:rowOff>
    </xdr:to>
    <xdr:cxnSp macro="">
      <xdr:nvCxnSpPr>
        <xdr:cNvPr id="433" name="直線コネクタ 432">
          <a:extLst>
            <a:ext uri="{FF2B5EF4-FFF2-40B4-BE49-F238E27FC236}">
              <a16:creationId xmlns:a16="http://schemas.microsoft.com/office/drawing/2014/main" id="{14FCEEE3-C31E-46B9-B783-0DCCB60ED51F}"/>
            </a:ext>
          </a:extLst>
        </xdr:cNvPr>
        <xdr:cNvCxnSpPr/>
      </xdr:nvCxnSpPr>
      <xdr:spPr>
        <a:xfrm flipV="1">
          <a:off x="13629640" y="6272022"/>
          <a:ext cx="746760" cy="16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146558</xdr:rowOff>
    </xdr:from>
    <xdr:to>
      <xdr:col>76</xdr:col>
      <xdr:colOff>165100</xdr:colOff>
      <xdr:row>38</xdr:row>
      <xdr:rowOff>76708</xdr:rowOff>
    </xdr:to>
    <xdr:sp macro="" textlink="">
      <xdr:nvSpPr>
        <xdr:cNvPr id="434" name="楕円 433">
          <a:extLst>
            <a:ext uri="{FF2B5EF4-FFF2-40B4-BE49-F238E27FC236}">
              <a16:creationId xmlns:a16="http://schemas.microsoft.com/office/drawing/2014/main" id="{7027468E-7637-4B1E-AAFD-B5873FC53046}"/>
            </a:ext>
          </a:extLst>
        </xdr:cNvPr>
        <xdr:cNvSpPr/>
      </xdr:nvSpPr>
      <xdr:spPr>
        <a:xfrm>
          <a:off x="12804140" y="6349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25908</xdr:rowOff>
    </xdr:from>
    <xdr:to>
      <xdr:col>81</xdr:col>
      <xdr:colOff>50800</xdr:colOff>
      <xdr:row>38</xdr:row>
      <xdr:rowOff>64770</xdr:rowOff>
    </xdr:to>
    <xdr:cxnSp macro="">
      <xdr:nvCxnSpPr>
        <xdr:cNvPr id="435" name="直線コネクタ 434">
          <a:extLst>
            <a:ext uri="{FF2B5EF4-FFF2-40B4-BE49-F238E27FC236}">
              <a16:creationId xmlns:a16="http://schemas.microsoft.com/office/drawing/2014/main" id="{B9584FD2-97E4-43B1-8533-22EFED924400}"/>
            </a:ext>
          </a:extLst>
        </xdr:cNvPr>
        <xdr:cNvCxnSpPr/>
      </xdr:nvCxnSpPr>
      <xdr:spPr>
        <a:xfrm>
          <a:off x="12854940" y="6396228"/>
          <a:ext cx="7747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114554</xdr:rowOff>
    </xdr:from>
    <xdr:to>
      <xdr:col>72</xdr:col>
      <xdr:colOff>38100</xdr:colOff>
      <xdr:row>38</xdr:row>
      <xdr:rowOff>44704</xdr:rowOff>
    </xdr:to>
    <xdr:sp macro="" textlink="">
      <xdr:nvSpPr>
        <xdr:cNvPr id="436" name="楕円 435">
          <a:extLst>
            <a:ext uri="{FF2B5EF4-FFF2-40B4-BE49-F238E27FC236}">
              <a16:creationId xmlns:a16="http://schemas.microsoft.com/office/drawing/2014/main" id="{85CA3CB2-8A5B-4DCB-BD41-59C9A7BA5217}"/>
            </a:ext>
          </a:extLst>
        </xdr:cNvPr>
        <xdr:cNvSpPr/>
      </xdr:nvSpPr>
      <xdr:spPr>
        <a:xfrm>
          <a:off x="12029440" y="6317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165354</xdr:rowOff>
    </xdr:from>
    <xdr:to>
      <xdr:col>76</xdr:col>
      <xdr:colOff>114300</xdr:colOff>
      <xdr:row>38</xdr:row>
      <xdr:rowOff>25908</xdr:rowOff>
    </xdr:to>
    <xdr:cxnSp macro="">
      <xdr:nvCxnSpPr>
        <xdr:cNvPr id="437" name="直線コネクタ 436">
          <a:extLst>
            <a:ext uri="{FF2B5EF4-FFF2-40B4-BE49-F238E27FC236}">
              <a16:creationId xmlns:a16="http://schemas.microsoft.com/office/drawing/2014/main" id="{03B72F76-B49F-4FEA-8E19-B86399999974}"/>
            </a:ext>
          </a:extLst>
        </xdr:cNvPr>
        <xdr:cNvCxnSpPr/>
      </xdr:nvCxnSpPr>
      <xdr:spPr>
        <a:xfrm>
          <a:off x="12072620" y="6368034"/>
          <a:ext cx="78232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73406</xdr:rowOff>
    </xdr:from>
    <xdr:to>
      <xdr:col>67</xdr:col>
      <xdr:colOff>101600</xdr:colOff>
      <xdr:row>38</xdr:row>
      <xdr:rowOff>3556</xdr:rowOff>
    </xdr:to>
    <xdr:sp macro="" textlink="">
      <xdr:nvSpPr>
        <xdr:cNvPr id="438" name="楕円 437">
          <a:extLst>
            <a:ext uri="{FF2B5EF4-FFF2-40B4-BE49-F238E27FC236}">
              <a16:creationId xmlns:a16="http://schemas.microsoft.com/office/drawing/2014/main" id="{D19D6F97-C413-48AD-8E16-5CE7B94386CB}"/>
            </a:ext>
          </a:extLst>
        </xdr:cNvPr>
        <xdr:cNvSpPr/>
      </xdr:nvSpPr>
      <xdr:spPr>
        <a:xfrm>
          <a:off x="11231880" y="6276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124206</xdr:rowOff>
    </xdr:from>
    <xdr:to>
      <xdr:col>71</xdr:col>
      <xdr:colOff>177800</xdr:colOff>
      <xdr:row>37</xdr:row>
      <xdr:rowOff>165354</xdr:rowOff>
    </xdr:to>
    <xdr:cxnSp macro="">
      <xdr:nvCxnSpPr>
        <xdr:cNvPr id="439" name="直線コネクタ 438">
          <a:extLst>
            <a:ext uri="{FF2B5EF4-FFF2-40B4-BE49-F238E27FC236}">
              <a16:creationId xmlns:a16="http://schemas.microsoft.com/office/drawing/2014/main" id="{F04834D8-99C3-465B-B6FD-554EBF290D7E}"/>
            </a:ext>
          </a:extLst>
        </xdr:cNvPr>
        <xdr:cNvCxnSpPr/>
      </xdr:nvCxnSpPr>
      <xdr:spPr>
        <a:xfrm>
          <a:off x="11282680" y="6326886"/>
          <a:ext cx="78994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2FF5E03B-103B-4721-A23A-5777DD9129FB}"/>
            </a:ext>
          </a:extLst>
        </xdr:cNvPr>
        <xdr:cNvSpPr txBox="1"/>
      </xdr:nvSpPr>
      <xdr:spPr>
        <a:xfrm>
          <a:off x="13437244" y="589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F54B9BBF-2903-4F36-94BC-6BDF80FEE015}"/>
            </a:ext>
          </a:extLst>
        </xdr:cNvPr>
        <xdr:cNvSpPr txBox="1"/>
      </xdr:nvSpPr>
      <xdr:spPr>
        <a:xfrm>
          <a:off x="126752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981AF58F-0536-469A-A01E-D0A65DAAA02B}"/>
            </a:ext>
          </a:extLst>
        </xdr:cNvPr>
        <xdr:cNvSpPr txBox="1"/>
      </xdr:nvSpPr>
      <xdr:spPr>
        <a:xfrm>
          <a:off x="11900544" y="582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E15ED70D-CFA4-4B50-ACED-A7C28543E6D8}"/>
            </a:ext>
          </a:extLst>
        </xdr:cNvPr>
        <xdr:cNvSpPr txBox="1"/>
      </xdr:nvSpPr>
      <xdr:spPr>
        <a:xfrm>
          <a:off x="11102984"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106697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5810087-C71D-44C1-8D4D-D70D4B7B13C0}"/>
            </a:ext>
          </a:extLst>
        </xdr:cNvPr>
        <xdr:cNvSpPr txBox="1"/>
      </xdr:nvSpPr>
      <xdr:spPr>
        <a:xfrm>
          <a:off x="134372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67835</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3A182DF9-9EC7-416D-BA49-FF4F7C986DF1}"/>
            </a:ext>
          </a:extLst>
        </xdr:cNvPr>
        <xdr:cNvSpPr txBox="1"/>
      </xdr:nvSpPr>
      <xdr:spPr>
        <a:xfrm>
          <a:off x="12675244" y="643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35831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BD208165-97FA-496F-B8CE-CA8422FDEDBA}"/>
            </a:ext>
          </a:extLst>
        </xdr:cNvPr>
        <xdr:cNvSpPr txBox="1"/>
      </xdr:nvSpPr>
      <xdr:spPr>
        <a:xfrm>
          <a:off x="11900544" y="6406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166133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9FE9BCAB-D323-460A-9EE5-EAC7584084F1}"/>
            </a:ext>
          </a:extLst>
        </xdr:cNvPr>
        <xdr:cNvSpPr txBox="1"/>
      </xdr:nvSpPr>
      <xdr:spPr>
        <a:xfrm>
          <a:off x="11102984" y="636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27D86BDB-09F7-4C18-80CD-FD9453B5F96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560FA101-5BCB-43CA-8478-0CCEC07F450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DFE3B608-B637-4B9C-BC3F-D87E6A1949E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1672777-B23F-4590-8142-4DFF0416D64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8034E8B8-0131-4A2D-B2A3-8A0C7A76BD2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DE09B0FE-194F-4A71-9114-EDD3A4A2CD4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E22CC633-5833-47DF-90D4-089C66111C3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2C12F19A-B99C-47F6-B1B7-7FD8C1A846D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C82E889E-DE59-48FC-AB58-0E709FDDDB8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7F18455E-5ECD-4CF8-89FE-6391D6D1847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A41435F-1353-443B-AD62-729C6FADF2ED}"/>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58132627-A7E1-4B9D-A4CB-6577E5310481}"/>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2967927-89F7-4C21-AE08-A9438286EAED}"/>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FD09791B-1BA1-4200-870A-0126C3292F2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C4062FB1-9079-42F9-AC4B-0188B776469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D54F8FDD-29AB-4761-B34B-701BAAA02687}"/>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591B37A6-1D42-4CAD-843E-80FB9427494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2FC89E8-1D0A-4E33-B5C7-B88AC09C697D}"/>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A4092566-77E0-4F96-BD28-BF6AC13FB55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289E3B3B-03E7-4CE2-8A37-5907DF39F3A6}"/>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7F27159-274E-4B29-B48F-D0484EF7CE2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7DE2F9B2-2142-4B7A-8162-0A104BA5160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CC41654D-31BD-4787-86EA-552954627F7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2331CEC6-F34C-487B-9A93-EC3DB5FB5901}"/>
            </a:ext>
          </a:extLst>
        </xdr:cNvPr>
        <xdr:cNvCxnSpPr/>
      </xdr:nvCxnSpPr>
      <xdr:spPr>
        <a:xfrm flipV="1">
          <a:off x="19509104" y="561213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5DDA8194-D007-4382-99A9-2BA2E3103A3F}"/>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D15D5EB2-A25E-4652-9E16-81AF81F44D53}"/>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CC3F5FE7-345D-4642-B591-35B7695079BD}"/>
            </a:ext>
          </a:extLst>
        </xdr:cNvPr>
        <xdr:cNvSpPr txBox="1"/>
      </xdr:nvSpPr>
      <xdr:spPr>
        <a:xfrm>
          <a:off x="19547840"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824CDCE6-7457-47A1-B02A-57495BD1917C}"/>
            </a:ext>
          </a:extLst>
        </xdr:cNvPr>
        <xdr:cNvCxnSpPr/>
      </xdr:nvCxnSpPr>
      <xdr:spPr>
        <a:xfrm>
          <a:off x="19443700" y="561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A233934-4904-4CAD-89F7-87C9D784E6E0}"/>
            </a:ext>
          </a:extLst>
        </xdr:cNvPr>
        <xdr:cNvSpPr txBox="1"/>
      </xdr:nvSpPr>
      <xdr:spPr>
        <a:xfrm>
          <a:off x="1954784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186CCCCA-DE7C-4F12-899E-565A1A7AFC34}"/>
            </a:ext>
          </a:extLst>
        </xdr:cNvPr>
        <xdr:cNvSpPr/>
      </xdr:nvSpPr>
      <xdr:spPr>
        <a:xfrm>
          <a:off x="194589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82F550A-13CF-4FAD-B435-3A63D8EFD4AA}"/>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C83EE823-5F10-44D9-892C-916E2B5229DA}"/>
            </a:ext>
          </a:extLst>
        </xdr:cNvPr>
        <xdr:cNvSpPr/>
      </xdr:nvSpPr>
      <xdr:spPr>
        <a:xfrm>
          <a:off x="179374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4D966C78-3734-488C-AAE4-8A2A62478C37}"/>
            </a:ext>
          </a:extLst>
        </xdr:cNvPr>
        <xdr:cNvSpPr/>
      </xdr:nvSpPr>
      <xdr:spPr>
        <a:xfrm>
          <a:off x="1716278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6B9C26E4-FE31-423C-BB4C-6B21BDB3E7C6}"/>
            </a:ext>
          </a:extLst>
        </xdr:cNvPr>
        <xdr:cNvSpPr/>
      </xdr:nvSpPr>
      <xdr:spPr>
        <a:xfrm>
          <a:off x="1638808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6E1A6BA-C2D6-4608-9D0F-3CC1A1E2323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F05A4B9-0574-4718-9EA9-55720C52A83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E64C9FA-2C0B-4F27-9CEE-8E02A46A8C4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7FA0BBA-D2D3-4E50-A70C-4251CB9290E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60B50A7-5AB8-459C-A9B5-B4E7EE0149A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487" name="楕円 486">
          <a:extLst>
            <a:ext uri="{FF2B5EF4-FFF2-40B4-BE49-F238E27FC236}">
              <a16:creationId xmlns:a16="http://schemas.microsoft.com/office/drawing/2014/main" id="{3B119E40-160C-4976-8420-8FF93B237301}"/>
            </a:ext>
          </a:extLst>
        </xdr:cNvPr>
        <xdr:cNvSpPr/>
      </xdr:nvSpPr>
      <xdr:spPr>
        <a:xfrm>
          <a:off x="1945894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170197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92925CB-155E-45E1-B0B1-5BFA83B5FFBC}"/>
            </a:ext>
          </a:extLst>
        </xdr:cNvPr>
        <xdr:cNvSpPr txBox="1"/>
      </xdr:nvSpPr>
      <xdr:spPr>
        <a:xfrm>
          <a:off x="19547840"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154940</xdr:rowOff>
    </xdr:from>
    <xdr:to>
      <xdr:col>112</xdr:col>
      <xdr:colOff>38100</xdr:colOff>
      <xdr:row>39</xdr:row>
      <xdr:rowOff>85090</xdr:rowOff>
    </xdr:to>
    <xdr:sp macro="" textlink="">
      <xdr:nvSpPr>
        <xdr:cNvPr id="489" name="楕円 488">
          <a:extLst>
            <a:ext uri="{FF2B5EF4-FFF2-40B4-BE49-F238E27FC236}">
              <a16:creationId xmlns:a16="http://schemas.microsoft.com/office/drawing/2014/main" id="{E1F989B0-DDC7-47FC-B84B-B52DA5FC134D}"/>
            </a:ext>
          </a:extLst>
        </xdr:cNvPr>
        <xdr:cNvSpPr/>
      </xdr:nvSpPr>
      <xdr:spPr>
        <a:xfrm>
          <a:off x="18735040" y="652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26670</xdr:rowOff>
    </xdr:from>
    <xdr:to>
      <xdr:col>116</xdr:col>
      <xdr:colOff>63500</xdr:colOff>
      <xdr:row>39</xdr:row>
      <xdr:rowOff>34290</xdr:rowOff>
    </xdr:to>
    <xdr:cxnSp macro="">
      <xdr:nvCxnSpPr>
        <xdr:cNvPr id="490" name="直線コネクタ 489">
          <a:extLst>
            <a:ext uri="{FF2B5EF4-FFF2-40B4-BE49-F238E27FC236}">
              <a16:creationId xmlns:a16="http://schemas.microsoft.com/office/drawing/2014/main" id="{359062F3-7654-4933-97E1-7E3D5C2286AD}"/>
            </a:ext>
          </a:extLst>
        </xdr:cNvPr>
        <xdr:cNvCxnSpPr/>
      </xdr:nvCxnSpPr>
      <xdr:spPr>
        <a:xfrm flipV="1">
          <a:off x="18778220" y="656463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62230</xdr:rowOff>
    </xdr:to>
    <xdr:sp macro="" textlink="">
      <xdr:nvSpPr>
        <xdr:cNvPr id="491" name="楕円 490">
          <a:extLst>
            <a:ext uri="{FF2B5EF4-FFF2-40B4-BE49-F238E27FC236}">
              <a16:creationId xmlns:a16="http://schemas.microsoft.com/office/drawing/2014/main" id="{F4EE11E3-288C-4192-AC4A-22EB7075AEE4}"/>
            </a:ext>
          </a:extLst>
        </xdr:cNvPr>
        <xdr:cNvSpPr/>
      </xdr:nvSpPr>
      <xdr:spPr>
        <a:xfrm>
          <a:off x="17937480" y="650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xdr:rowOff>
    </xdr:from>
    <xdr:to>
      <xdr:col>111</xdr:col>
      <xdr:colOff>177800</xdr:colOff>
      <xdr:row>39</xdr:row>
      <xdr:rowOff>34290</xdr:rowOff>
    </xdr:to>
    <xdr:cxnSp macro="">
      <xdr:nvCxnSpPr>
        <xdr:cNvPr id="492" name="直線コネクタ 491">
          <a:extLst>
            <a:ext uri="{FF2B5EF4-FFF2-40B4-BE49-F238E27FC236}">
              <a16:creationId xmlns:a16="http://schemas.microsoft.com/office/drawing/2014/main" id="{0473B996-60F0-414F-8E67-5765C9C5EAB5}"/>
            </a:ext>
          </a:extLst>
        </xdr:cNvPr>
        <xdr:cNvCxnSpPr/>
      </xdr:nvCxnSpPr>
      <xdr:spPr>
        <a:xfrm>
          <a:off x="17988280" y="654939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493" name="楕円 492">
          <a:extLst>
            <a:ext uri="{FF2B5EF4-FFF2-40B4-BE49-F238E27FC236}">
              <a16:creationId xmlns:a16="http://schemas.microsoft.com/office/drawing/2014/main" id="{E7F594A4-729E-4FFB-9CDB-CA772C4AB572}"/>
            </a:ext>
          </a:extLst>
        </xdr:cNvPr>
        <xdr:cNvSpPr/>
      </xdr:nvSpPr>
      <xdr:spPr>
        <a:xfrm>
          <a:off x="1716278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3810</xdr:rowOff>
    </xdr:from>
    <xdr:to>
      <xdr:col>107</xdr:col>
      <xdr:colOff>50800</xdr:colOff>
      <xdr:row>39</xdr:row>
      <xdr:rowOff>11430</xdr:rowOff>
    </xdr:to>
    <xdr:cxnSp macro="">
      <xdr:nvCxnSpPr>
        <xdr:cNvPr id="494" name="直線コネクタ 493">
          <a:extLst>
            <a:ext uri="{FF2B5EF4-FFF2-40B4-BE49-F238E27FC236}">
              <a16:creationId xmlns:a16="http://schemas.microsoft.com/office/drawing/2014/main" id="{C02B0B63-6A7C-47DA-9745-F5477ACEF380}"/>
            </a:ext>
          </a:extLst>
        </xdr:cNvPr>
        <xdr:cNvCxnSpPr/>
      </xdr:nvCxnSpPr>
      <xdr:spPr>
        <a:xfrm>
          <a:off x="17213580" y="654177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95" name="楕円 494">
          <a:extLst>
            <a:ext uri="{FF2B5EF4-FFF2-40B4-BE49-F238E27FC236}">
              <a16:creationId xmlns:a16="http://schemas.microsoft.com/office/drawing/2014/main" id="{070C75DE-2173-4EC0-A838-6825EECB66BF}"/>
            </a:ext>
          </a:extLst>
        </xdr:cNvPr>
        <xdr:cNvSpPr/>
      </xdr:nvSpPr>
      <xdr:spPr>
        <a:xfrm>
          <a:off x="16388080" y="6494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xdr:rowOff>
    </xdr:from>
    <xdr:to>
      <xdr:col>102</xdr:col>
      <xdr:colOff>114300</xdr:colOff>
      <xdr:row>39</xdr:row>
      <xdr:rowOff>3810</xdr:rowOff>
    </xdr:to>
    <xdr:cxnSp macro="">
      <xdr:nvCxnSpPr>
        <xdr:cNvPr id="496" name="直線コネクタ 495">
          <a:extLst>
            <a:ext uri="{FF2B5EF4-FFF2-40B4-BE49-F238E27FC236}">
              <a16:creationId xmlns:a16="http://schemas.microsoft.com/office/drawing/2014/main" id="{27A761F5-DDA7-47E9-A83E-A504342FFC66}"/>
            </a:ext>
          </a:extLst>
        </xdr:cNvPr>
        <xdr:cNvCxnSpPr/>
      </xdr:nvCxnSpPr>
      <xdr:spPr>
        <a:xfrm>
          <a:off x="16431260" y="65417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FBFF6BFE-7138-4A95-8A9F-06A5352A62C9}"/>
            </a:ext>
          </a:extLst>
        </xdr:cNvPr>
        <xdr:cNvSpPr txBox="1"/>
      </xdr:nvSpPr>
      <xdr:spPr>
        <a:xfrm>
          <a:off x="185611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89826769-A652-49DF-A840-0814358D5F82}"/>
            </a:ext>
          </a:extLst>
        </xdr:cNvPr>
        <xdr:cNvSpPr txBox="1"/>
      </xdr:nvSpPr>
      <xdr:spPr>
        <a:xfrm>
          <a:off x="177762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7EA840CB-FAF4-4FA3-A462-207FED425D8E}"/>
            </a:ext>
          </a:extLst>
        </xdr:cNvPr>
        <xdr:cNvSpPr txBox="1"/>
      </xdr:nvSpPr>
      <xdr:spPr>
        <a:xfrm>
          <a:off x="1700156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604CA69-4A96-4BD5-B141-8E211C8D6BA2}"/>
            </a:ext>
          </a:extLst>
        </xdr:cNvPr>
        <xdr:cNvSpPr txBox="1"/>
      </xdr:nvSpPr>
      <xdr:spPr>
        <a:xfrm>
          <a:off x="162268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101617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6835F4B8-78B9-4A80-AAFB-C53F52C1A0E0}"/>
            </a:ext>
          </a:extLst>
        </xdr:cNvPr>
        <xdr:cNvSpPr txBox="1"/>
      </xdr:nvSpPr>
      <xdr:spPr>
        <a:xfrm>
          <a:off x="185611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78757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4D0A85C8-0DD3-46E3-B835-B54D4A5693A2}"/>
            </a:ext>
          </a:extLst>
        </xdr:cNvPr>
        <xdr:cNvSpPr txBox="1"/>
      </xdr:nvSpPr>
      <xdr:spPr>
        <a:xfrm>
          <a:off x="1777626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290C6F9-65DD-45EB-8D70-5ECF02DCA9CC}"/>
            </a:ext>
          </a:extLst>
        </xdr:cNvPr>
        <xdr:cNvSpPr txBox="1"/>
      </xdr:nvSpPr>
      <xdr:spPr>
        <a:xfrm>
          <a:off x="170015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E52560F-109D-45F3-9DE2-4E2676D73E43}"/>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85D01B9-E6C6-40F3-BFD8-B2FE6CC4734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729F98F7-3507-4D30-A3ED-8A3386073D9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5F6C8F18-45F4-4FA2-8DB5-3CBE4A4D3E0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7107DCD7-26A1-49B7-8D80-15B3446A96E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54F7AD9B-8C52-4F61-A637-6446D61DACA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FCFC2060-D08E-4ADE-A07F-7022A70412F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F5C14229-DB05-41F3-B4C4-7443B1D28362}"/>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10955F6-C5C7-4E39-B199-9526F629499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E36ABCF0-1CD3-4A14-BE8B-ED0B6B130D0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8BB1C998-F5C8-419B-BE9E-BB303E32A48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8CC92A0E-4789-49FF-953A-D34A8EFAF19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6798182-6DF3-45AF-B332-975B35FA38A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E5296859-54A0-4B5F-8CEB-D610CF5764B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9782B5C0-C382-4621-B84B-5F571F16775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AA6C2FDE-1DAA-4BF2-9DD2-44EE6E470ED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93B666E9-4608-4CF3-AA6E-71F0FAD951B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CE9D3E8-BAF5-4F97-958F-74285EB0E1F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3079E3C0-2DC4-46E3-892C-38CE9CE1493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82DC8063-BB27-4911-AC76-5173C0C9426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1E67C49-47DD-4342-8376-0C675383204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93349538-E2C1-4365-85DB-C917272F027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8457A3C5-E717-49AB-ABA2-B1187C631D8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5AA3490F-2214-4F2A-BEA2-8405F996B72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8D998CD0-508B-477C-9298-A3857A36491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28D45CB2-32FA-4457-9666-4F78727000D2}"/>
            </a:ext>
          </a:extLst>
        </xdr:cNvPr>
        <xdr:cNvCxnSpPr/>
      </xdr:nvCxnSpPr>
      <xdr:spPr>
        <a:xfrm flipV="1">
          <a:off x="14375764" y="9561195"/>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229BB208-4399-443C-AACB-F0B364C03C49}"/>
            </a:ext>
          </a:extLst>
        </xdr:cNvPr>
        <xdr:cNvSpPr txBox="1"/>
      </xdr:nvSpPr>
      <xdr:spPr>
        <a:xfrm>
          <a:off x="14414500"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ACD92F1C-52EB-481F-BA3F-77846F2420EF}"/>
            </a:ext>
          </a:extLst>
        </xdr:cNvPr>
        <xdr:cNvCxnSpPr/>
      </xdr:nvCxnSpPr>
      <xdr:spPr>
        <a:xfrm>
          <a:off x="14287500" y="10605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E01F325-E967-4C0A-B16B-1C12C3C66968}"/>
            </a:ext>
          </a:extLst>
        </xdr:cNvPr>
        <xdr:cNvSpPr txBox="1"/>
      </xdr:nvSpPr>
      <xdr:spPr>
        <a:xfrm>
          <a:off x="144145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84D9F3A9-66CC-4C69-95A1-4ECA2193F6D9}"/>
            </a:ext>
          </a:extLst>
        </xdr:cNvPr>
        <xdr:cNvCxnSpPr/>
      </xdr:nvCxnSpPr>
      <xdr:spPr>
        <a:xfrm>
          <a:off x="14287500" y="956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12F514B-A998-4B5A-9E67-F428CEFAB667}"/>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46EB74FA-6E2C-4E8A-8309-EE8C5E28B332}"/>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EADCBB9C-0BDC-49D6-A7CD-7B0361380560}"/>
            </a:ext>
          </a:extLst>
        </xdr:cNvPr>
        <xdr:cNvSpPr/>
      </xdr:nvSpPr>
      <xdr:spPr>
        <a:xfrm>
          <a:off x="13578840" y="1016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8563240B-0E92-4023-9C10-444BAACC4E98}"/>
            </a:ext>
          </a:extLst>
        </xdr:cNvPr>
        <xdr:cNvSpPr/>
      </xdr:nvSpPr>
      <xdr:spPr>
        <a:xfrm>
          <a:off x="1280414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72F6242B-C856-45A1-AC92-CF13A1CAAF8B}"/>
            </a:ext>
          </a:extLst>
        </xdr:cNvPr>
        <xdr:cNvSpPr/>
      </xdr:nvSpPr>
      <xdr:spPr>
        <a:xfrm>
          <a:off x="12029440" y="1013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E79BA6C4-8DF8-43C4-B6D5-63587417C8BA}"/>
            </a:ext>
          </a:extLst>
        </xdr:cNvPr>
        <xdr:cNvSpPr/>
      </xdr:nvSpPr>
      <xdr:spPr>
        <a:xfrm>
          <a:off x="1123188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62E7E89-8245-40E6-B8FF-D4A463AFEB0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9D4AC2E-DF7D-4541-B298-7A47AC37EA1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D210DC7-B3D8-415C-96C5-8C6317A9673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0884F6F-8770-428C-8429-E70757B95FA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E868FE7-1C3C-4CDC-A6CD-71A164237E6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164465</xdr:rowOff>
    </xdr:from>
    <xdr:to>
      <xdr:col>85</xdr:col>
      <xdr:colOff>177800</xdr:colOff>
      <xdr:row>63</xdr:row>
      <xdr:rowOff>94615</xdr:rowOff>
    </xdr:to>
    <xdr:sp macro="" textlink="">
      <xdr:nvSpPr>
        <xdr:cNvPr id="545" name="楕円 544">
          <a:extLst>
            <a:ext uri="{FF2B5EF4-FFF2-40B4-BE49-F238E27FC236}">
              <a16:creationId xmlns:a16="http://schemas.microsoft.com/office/drawing/2014/main" id="{F7A9E782-5F39-4843-A434-C9630FA92DCC}"/>
            </a:ext>
          </a:extLst>
        </xdr:cNvPr>
        <xdr:cNvSpPr/>
      </xdr:nvSpPr>
      <xdr:spPr>
        <a:xfrm>
          <a:off x="14325600" y="105581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79392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E57306B-C00A-4599-A85D-8D9B6001FB1C}"/>
            </a:ext>
          </a:extLst>
        </xdr:cNvPr>
        <xdr:cNvSpPr txBox="1"/>
      </xdr:nvSpPr>
      <xdr:spPr>
        <a:xfrm>
          <a:off x="14414500" y="1047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145415</xdr:rowOff>
    </xdr:from>
    <xdr:to>
      <xdr:col>81</xdr:col>
      <xdr:colOff>101600</xdr:colOff>
      <xdr:row>63</xdr:row>
      <xdr:rowOff>75565</xdr:rowOff>
    </xdr:to>
    <xdr:sp macro="" textlink="">
      <xdr:nvSpPr>
        <xdr:cNvPr id="547" name="楕円 546">
          <a:extLst>
            <a:ext uri="{FF2B5EF4-FFF2-40B4-BE49-F238E27FC236}">
              <a16:creationId xmlns:a16="http://schemas.microsoft.com/office/drawing/2014/main" id="{A1C49A72-0AC2-4AB0-8394-2D3783E60EE7}"/>
            </a:ext>
          </a:extLst>
        </xdr:cNvPr>
        <xdr:cNvSpPr/>
      </xdr:nvSpPr>
      <xdr:spPr>
        <a:xfrm>
          <a:off x="13578840" y="10539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24765</xdr:rowOff>
    </xdr:from>
    <xdr:to>
      <xdr:col>85</xdr:col>
      <xdr:colOff>127000</xdr:colOff>
      <xdr:row>63</xdr:row>
      <xdr:rowOff>43815</xdr:rowOff>
    </xdr:to>
    <xdr:cxnSp macro="">
      <xdr:nvCxnSpPr>
        <xdr:cNvPr id="548" name="直線コネクタ 547">
          <a:extLst>
            <a:ext uri="{FF2B5EF4-FFF2-40B4-BE49-F238E27FC236}">
              <a16:creationId xmlns:a16="http://schemas.microsoft.com/office/drawing/2014/main" id="{00CB9747-B792-4518-8721-B6AAD7519452}"/>
            </a:ext>
          </a:extLst>
        </xdr:cNvPr>
        <xdr:cNvCxnSpPr/>
      </xdr:nvCxnSpPr>
      <xdr:spPr>
        <a:xfrm>
          <a:off x="13629640" y="10586085"/>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124460</xdr:rowOff>
    </xdr:from>
    <xdr:to>
      <xdr:col>76</xdr:col>
      <xdr:colOff>165100</xdr:colOff>
      <xdr:row>63</xdr:row>
      <xdr:rowOff>54610</xdr:rowOff>
    </xdr:to>
    <xdr:sp macro="" textlink="">
      <xdr:nvSpPr>
        <xdr:cNvPr id="549" name="楕円 548">
          <a:extLst>
            <a:ext uri="{FF2B5EF4-FFF2-40B4-BE49-F238E27FC236}">
              <a16:creationId xmlns:a16="http://schemas.microsoft.com/office/drawing/2014/main" id="{DDD0AA7B-8715-4F80-A26B-61144AB2B1C9}"/>
            </a:ext>
          </a:extLst>
        </xdr:cNvPr>
        <xdr:cNvSpPr/>
      </xdr:nvSpPr>
      <xdr:spPr>
        <a:xfrm>
          <a:off x="12804140" y="10518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3810</xdr:rowOff>
    </xdr:from>
    <xdr:to>
      <xdr:col>81</xdr:col>
      <xdr:colOff>50800</xdr:colOff>
      <xdr:row>63</xdr:row>
      <xdr:rowOff>24765</xdr:rowOff>
    </xdr:to>
    <xdr:cxnSp macro="">
      <xdr:nvCxnSpPr>
        <xdr:cNvPr id="550" name="直線コネクタ 549">
          <a:extLst>
            <a:ext uri="{FF2B5EF4-FFF2-40B4-BE49-F238E27FC236}">
              <a16:creationId xmlns:a16="http://schemas.microsoft.com/office/drawing/2014/main" id="{50F1593A-0A8A-4F12-98EF-8D5AF5C75306}"/>
            </a:ext>
          </a:extLst>
        </xdr:cNvPr>
        <xdr:cNvCxnSpPr/>
      </xdr:nvCxnSpPr>
      <xdr:spPr>
        <a:xfrm>
          <a:off x="12854940" y="1056513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82550</xdr:rowOff>
    </xdr:from>
    <xdr:to>
      <xdr:col>72</xdr:col>
      <xdr:colOff>38100</xdr:colOff>
      <xdr:row>63</xdr:row>
      <xdr:rowOff>12700</xdr:rowOff>
    </xdr:to>
    <xdr:sp macro="" textlink="">
      <xdr:nvSpPr>
        <xdr:cNvPr id="551" name="楕円 550">
          <a:extLst>
            <a:ext uri="{FF2B5EF4-FFF2-40B4-BE49-F238E27FC236}">
              <a16:creationId xmlns:a16="http://schemas.microsoft.com/office/drawing/2014/main" id="{6F9037A5-2860-466C-8C48-AB17D1E97535}"/>
            </a:ext>
          </a:extLst>
        </xdr:cNvPr>
        <xdr:cNvSpPr/>
      </xdr:nvSpPr>
      <xdr:spPr>
        <a:xfrm>
          <a:off x="12029440" y="1047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133350</xdr:rowOff>
    </xdr:from>
    <xdr:to>
      <xdr:col>76</xdr:col>
      <xdr:colOff>114300</xdr:colOff>
      <xdr:row>63</xdr:row>
      <xdr:rowOff>3810</xdr:rowOff>
    </xdr:to>
    <xdr:cxnSp macro="">
      <xdr:nvCxnSpPr>
        <xdr:cNvPr id="552" name="直線コネクタ 551">
          <a:extLst>
            <a:ext uri="{FF2B5EF4-FFF2-40B4-BE49-F238E27FC236}">
              <a16:creationId xmlns:a16="http://schemas.microsoft.com/office/drawing/2014/main" id="{0EDCF3C9-BDBF-49CE-B6F8-E80ACAC7F386}"/>
            </a:ext>
          </a:extLst>
        </xdr:cNvPr>
        <xdr:cNvCxnSpPr/>
      </xdr:nvCxnSpPr>
      <xdr:spPr>
        <a:xfrm>
          <a:off x="12072620" y="1052703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84455</xdr:rowOff>
    </xdr:from>
    <xdr:to>
      <xdr:col>67</xdr:col>
      <xdr:colOff>101600</xdr:colOff>
      <xdr:row>63</xdr:row>
      <xdr:rowOff>14605</xdr:rowOff>
    </xdr:to>
    <xdr:sp macro="" textlink="">
      <xdr:nvSpPr>
        <xdr:cNvPr id="553" name="楕円 552">
          <a:extLst>
            <a:ext uri="{FF2B5EF4-FFF2-40B4-BE49-F238E27FC236}">
              <a16:creationId xmlns:a16="http://schemas.microsoft.com/office/drawing/2014/main" id="{29F274BE-6427-4AA9-A03A-0875B1617A7F}"/>
            </a:ext>
          </a:extLst>
        </xdr:cNvPr>
        <xdr:cNvSpPr/>
      </xdr:nvSpPr>
      <xdr:spPr>
        <a:xfrm>
          <a:off x="11231880" y="1047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133350</xdr:rowOff>
    </xdr:from>
    <xdr:to>
      <xdr:col>71</xdr:col>
      <xdr:colOff>177800</xdr:colOff>
      <xdr:row>62</xdr:row>
      <xdr:rowOff>135255</xdr:rowOff>
    </xdr:to>
    <xdr:cxnSp macro="">
      <xdr:nvCxnSpPr>
        <xdr:cNvPr id="554" name="直線コネクタ 553">
          <a:extLst>
            <a:ext uri="{FF2B5EF4-FFF2-40B4-BE49-F238E27FC236}">
              <a16:creationId xmlns:a16="http://schemas.microsoft.com/office/drawing/2014/main" id="{5599B58D-20C8-49F4-8574-F28E658D8273}"/>
            </a:ext>
          </a:extLst>
        </xdr:cNvPr>
        <xdr:cNvCxnSpPr/>
      </xdr:nvCxnSpPr>
      <xdr:spPr>
        <a:xfrm flipV="1">
          <a:off x="11282680" y="1052703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8ACC46F8-C217-4A0B-BDDB-9A358F23A44D}"/>
            </a:ext>
          </a:extLst>
        </xdr:cNvPr>
        <xdr:cNvSpPr txBox="1"/>
      </xdr:nvSpPr>
      <xdr:spPr>
        <a:xfrm>
          <a:off x="134372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2B51555A-2DFF-4CB1-BE36-3026EA2F9DBA}"/>
            </a:ext>
          </a:extLst>
        </xdr:cNvPr>
        <xdr:cNvSpPr txBox="1"/>
      </xdr:nvSpPr>
      <xdr:spPr>
        <a:xfrm>
          <a:off x="126752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F325585E-DA97-4DDC-93DB-353F9655FEF0}"/>
            </a:ext>
          </a:extLst>
        </xdr:cNvPr>
        <xdr:cNvSpPr txBox="1"/>
      </xdr:nvSpPr>
      <xdr:spPr>
        <a:xfrm>
          <a:off x="119005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37400CD6-EFEE-4FDD-BC75-945A022B5131}"/>
            </a:ext>
          </a:extLst>
        </xdr:cNvPr>
        <xdr:cNvSpPr txBox="1"/>
      </xdr:nvSpPr>
      <xdr:spPr>
        <a:xfrm>
          <a:off x="111029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66692</xdr:rowOff>
    </xdr:from>
    <xdr:ext cx="405111" cy="259045"/>
    <xdr:sp macro="" textlink="">
      <xdr:nvSpPr>
        <xdr:cNvPr id="559" name="n_1mainValue【学校施設】&#10;有形固定資産減価償却率">
          <a:extLst>
            <a:ext uri="{FF2B5EF4-FFF2-40B4-BE49-F238E27FC236}">
              <a16:creationId xmlns:a16="http://schemas.microsoft.com/office/drawing/2014/main" id="{9E7DBEE2-3E0D-4F05-9857-42CA0B5384F3}"/>
            </a:ext>
          </a:extLst>
        </xdr:cNvPr>
        <xdr:cNvSpPr txBox="1"/>
      </xdr:nvSpPr>
      <xdr:spPr>
        <a:xfrm>
          <a:off x="134372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45737</xdr:rowOff>
    </xdr:from>
    <xdr:ext cx="405111" cy="259045"/>
    <xdr:sp macro="" textlink="">
      <xdr:nvSpPr>
        <xdr:cNvPr id="560" name="n_2mainValue【学校施設】&#10;有形固定資産減価償却率">
          <a:extLst>
            <a:ext uri="{FF2B5EF4-FFF2-40B4-BE49-F238E27FC236}">
              <a16:creationId xmlns:a16="http://schemas.microsoft.com/office/drawing/2014/main" id="{1E702D24-3971-4DC2-A4CC-DDCD461B4F95}"/>
            </a:ext>
          </a:extLst>
        </xdr:cNvPr>
        <xdr:cNvSpPr txBox="1"/>
      </xdr:nvSpPr>
      <xdr:spPr>
        <a:xfrm>
          <a:off x="126752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3827</xdr:rowOff>
    </xdr:from>
    <xdr:ext cx="405111" cy="259045"/>
    <xdr:sp macro="" textlink="">
      <xdr:nvSpPr>
        <xdr:cNvPr id="561" name="n_3mainValue【学校施設】&#10;有形固定資産減価償却率">
          <a:extLst>
            <a:ext uri="{FF2B5EF4-FFF2-40B4-BE49-F238E27FC236}">
              <a16:creationId xmlns:a16="http://schemas.microsoft.com/office/drawing/2014/main" id="{9C7991ED-63AD-46E2-8DE8-6A0FA79934D5}"/>
            </a:ext>
          </a:extLst>
        </xdr:cNvPr>
        <xdr:cNvSpPr txBox="1"/>
      </xdr:nvSpPr>
      <xdr:spPr>
        <a:xfrm>
          <a:off x="119005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5732</xdr:rowOff>
    </xdr:from>
    <xdr:ext cx="405111" cy="259045"/>
    <xdr:sp macro="" textlink="">
      <xdr:nvSpPr>
        <xdr:cNvPr id="562" name="n_4mainValue【学校施設】&#10;有形固定資産減価償却率">
          <a:extLst>
            <a:ext uri="{FF2B5EF4-FFF2-40B4-BE49-F238E27FC236}">
              <a16:creationId xmlns:a16="http://schemas.microsoft.com/office/drawing/2014/main" id="{342E4645-34D4-40A4-A964-7FB9CF015FB5}"/>
            </a:ext>
          </a:extLst>
        </xdr:cNvPr>
        <xdr:cNvSpPr txBox="1"/>
      </xdr:nvSpPr>
      <xdr:spPr>
        <a:xfrm>
          <a:off x="1110298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681D614-DCDE-48CE-B162-0B611B55D71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2E0BDD1-1F13-4D72-BB82-655762C1662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F3570F44-8809-4F38-B39A-7290798F675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9DAA75B-C905-4B86-AE33-1187FE1E05B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46236903-5501-4488-BC97-E60D2756167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DF78834C-7080-4345-870F-DB5F75136C4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727D9D2-234E-4EC1-9D4B-A50AE0AD8EA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C5CE6EC-AD3D-4E92-8557-233FCB39ADD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8BA9692-FBEF-48D5-96CB-6B4F27536B0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9303FA4-DF9B-4F35-9C75-8D56B721285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A1DE23E5-00FA-408F-A51A-1DB51D9AE9B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2F82A1CD-BCA0-4E33-BC15-B67F5D083A79}"/>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2D3995CD-C09A-4870-A8E7-0CD144370169}"/>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125AECB4-FCF6-4E1F-AF7A-EB4186952EBE}"/>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7D212331-EBB9-4C7C-B04D-BF1781832476}"/>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5344F9C7-E022-42A4-9DD7-56E4D1D3D587}"/>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3F4150F5-ECEB-445C-9929-CFDC5043E6F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97C46E58-81BE-40F6-A251-4403F98F820E}"/>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CFC94A0-B1A2-4778-8819-132291CCDC89}"/>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C029A688-EC0D-46DE-9B17-83457FAF1EB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0FD4D1D3-5314-4F4D-ACED-881F37C32444}"/>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74A643A9-330C-41F0-A5FF-05CF8C4CF293}"/>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58A3C5C9-AA73-48F1-8605-76F5F9E083F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32AA409-EC34-4669-AE9E-D9A721004BA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9F569A3D-9944-44B9-8CE0-7C06FAE174D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8269CFD-B137-4B51-A30B-D59A578B24F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475344AD-37BA-43B7-965E-A51B32AD75E6}"/>
            </a:ext>
          </a:extLst>
        </xdr:cNvPr>
        <xdr:cNvCxnSpPr/>
      </xdr:nvCxnSpPr>
      <xdr:spPr>
        <a:xfrm flipV="1">
          <a:off x="19509104" y="9222377"/>
          <a:ext cx="0" cy="158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F975D239-B9C2-428F-BD85-D724FFFD54CF}"/>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05F5E155-692C-4CA4-9EF1-D09165FAA8E9}"/>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896C9F83-804B-4A32-866C-E85A821495DC}"/>
            </a:ext>
          </a:extLst>
        </xdr:cNvPr>
        <xdr:cNvSpPr txBox="1"/>
      </xdr:nvSpPr>
      <xdr:spPr>
        <a:xfrm>
          <a:off x="19547840" y="900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9E6E513B-3D18-4AA8-8B4A-7FE493B54F93}"/>
            </a:ext>
          </a:extLst>
        </xdr:cNvPr>
        <xdr:cNvCxnSpPr/>
      </xdr:nvCxnSpPr>
      <xdr:spPr>
        <a:xfrm>
          <a:off x="19443700" y="9222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D79EDCBD-7945-434A-9913-B05B41CBB3AF}"/>
            </a:ext>
          </a:extLst>
        </xdr:cNvPr>
        <xdr:cNvSpPr txBox="1"/>
      </xdr:nvSpPr>
      <xdr:spPr>
        <a:xfrm>
          <a:off x="19547840" y="10159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8D893355-B052-4A62-ADD5-D7BC43BB8849}"/>
            </a:ext>
          </a:extLst>
        </xdr:cNvPr>
        <xdr:cNvSpPr/>
      </xdr:nvSpPr>
      <xdr:spPr>
        <a:xfrm>
          <a:off x="1945894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9A110979-E069-45E9-A1B8-CFBF60379DFD}"/>
            </a:ext>
          </a:extLst>
        </xdr:cNvPr>
        <xdr:cNvSpPr/>
      </xdr:nvSpPr>
      <xdr:spPr>
        <a:xfrm>
          <a:off x="18735040" y="10332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D0254F84-CD75-44C0-A0DB-6FEB0E77F4AA}"/>
            </a:ext>
          </a:extLst>
        </xdr:cNvPr>
        <xdr:cNvSpPr/>
      </xdr:nvSpPr>
      <xdr:spPr>
        <a:xfrm>
          <a:off x="17937480" y="1034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AE7E36C2-E533-48C8-971E-0F4841D9FDDA}"/>
            </a:ext>
          </a:extLst>
        </xdr:cNvPr>
        <xdr:cNvSpPr/>
      </xdr:nvSpPr>
      <xdr:spPr>
        <a:xfrm>
          <a:off x="171627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B9B14A13-6E65-46E8-B17D-930A97B8C1DF}"/>
            </a:ext>
          </a:extLst>
        </xdr:cNvPr>
        <xdr:cNvSpPr/>
      </xdr:nvSpPr>
      <xdr:spPr>
        <a:xfrm>
          <a:off x="16388080" y="10366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319A424-1F96-4199-95B9-1B4CEEB51ED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D3F9E85-1ED2-4B1B-9EAB-367ECAD99FC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82F22E1-CDBB-45B8-A166-C32D24BDE77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4A800E3-7E91-43E9-A10E-E36E2FA51EF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0EC0602-A337-47D0-AD98-E45B0B87F19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05" name="楕円 604">
          <a:extLst>
            <a:ext uri="{FF2B5EF4-FFF2-40B4-BE49-F238E27FC236}">
              <a16:creationId xmlns:a16="http://schemas.microsoft.com/office/drawing/2014/main" id="{8D1D0CC9-7995-43B3-B488-FEE85D6C7DDD}"/>
            </a:ext>
          </a:extLst>
        </xdr:cNvPr>
        <xdr:cNvSpPr/>
      </xdr:nvSpPr>
      <xdr:spPr>
        <a:xfrm>
          <a:off x="1945894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30497</xdr:rowOff>
    </xdr:from>
    <xdr:ext cx="469744" cy="259045"/>
    <xdr:sp macro="" textlink="">
      <xdr:nvSpPr>
        <xdr:cNvPr id="606" name="【学校施設】&#10;一人当たり面積該当値テキスト">
          <a:extLst>
            <a:ext uri="{FF2B5EF4-FFF2-40B4-BE49-F238E27FC236}">
              <a16:creationId xmlns:a16="http://schemas.microsoft.com/office/drawing/2014/main" id="{A38CEF44-C0AF-4AAE-AA05-AFEB60B0348C}"/>
            </a:ext>
          </a:extLst>
        </xdr:cNvPr>
        <xdr:cNvSpPr txBox="1"/>
      </xdr:nvSpPr>
      <xdr:spPr>
        <a:xfrm>
          <a:off x="19547840"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49893</xdr:rowOff>
    </xdr:from>
    <xdr:to>
      <xdr:col>112</xdr:col>
      <xdr:colOff>38100</xdr:colOff>
      <xdr:row>63</xdr:row>
      <xdr:rowOff>151493</xdr:rowOff>
    </xdr:to>
    <xdr:sp macro="" textlink="">
      <xdr:nvSpPr>
        <xdr:cNvPr id="607" name="楕円 606">
          <a:extLst>
            <a:ext uri="{FF2B5EF4-FFF2-40B4-BE49-F238E27FC236}">
              <a16:creationId xmlns:a16="http://schemas.microsoft.com/office/drawing/2014/main" id="{E27E3C19-2A1E-45B0-8F8C-987390AA3DDF}"/>
            </a:ext>
          </a:extLst>
        </xdr:cNvPr>
        <xdr:cNvSpPr/>
      </xdr:nvSpPr>
      <xdr:spPr>
        <a:xfrm>
          <a:off x="18735040" y="10611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100693</xdr:rowOff>
    </xdr:from>
    <xdr:to>
      <xdr:col>116</xdr:col>
      <xdr:colOff>63500</xdr:colOff>
      <xdr:row>63</xdr:row>
      <xdr:rowOff>102870</xdr:rowOff>
    </xdr:to>
    <xdr:cxnSp macro="">
      <xdr:nvCxnSpPr>
        <xdr:cNvPr id="608" name="直線コネクタ 607">
          <a:extLst>
            <a:ext uri="{FF2B5EF4-FFF2-40B4-BE49-F238E27FC236}">
              <a16:creationId xmlns:a16="http://schemas.microsoft.com/office/drawing/2014/main" id="{A68AC491-E8F7-4F52-8544-B36E73933E21}"/>
            </a:ext>
          </a:extLst>
        </xdr:cNvPr>
        <xdr:cNvCxnSpPr/>
      </xdr:nvCxnSpPr>
      <xdr:spPr>
        <a:xfrm>
          <a:off x="18778220" y="10662013"/>
          <a:ext cx="73152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50981</xdr:rowOff>
    </xdr:from>
    <xdr:to>
      <xdr:col>107</xdr:col>
      <xdr:colOff>101600</xdr:colOff>
      <xdr:row>63</xdr:row>
      <xdr:rowOff>152581</xdr:rowOff>
    </xdr:to>
    <xdr:sp macro="" textlink="">
      <xdr:nvSpPr>
        <xdr:cNvPr id="609" name="楕円 608">
          <a:extLst>
            <a:ext uri="{FF2B5EF4-FFF2-40B4-BE49-F238E27FC236}">
              <a16:creationId xmlns:a16="http://schemas.microsoft.com/office/drawing/2014/main" id="{2D146B5F-60E8-4BBA-9233-5F4B17AB5B62}"/>
            </a:ext>
          </a:extLst>
        </xdr:cNvPr>
        <xdr:cNvSpPr/>
      </xdr:nvSpPr>
      <xdr:spPr>
        <a:xfrm>
          <a:off x="17937480" y="1061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100693</xdr:rowOff>
    </xdr:from>
    <xdr:to>
      <xdr:col>111</xdr:col>
      <xdr:colOff>177800</xdr:colOff>
      <xdr:row>63</xdr:row>
      <xdr:rowOff>101781</xdr:rowOff>
    </xdr:to>
    <xdr:cxnSp macro="">
      <xdr:nvCxnSpPr>
        <xdr:cNvPr id="610" name="直線コネクタ 609">
          <a:extLst>
            <a:ext uri="{FF2B5EF4-FFF2-40B4-BE49-F238E27FC236}">
              <a16:creationId xmlns:a16="http://schemas.microsoft.com/office/drawing/2014/main" id="{167CFB3C-EFFD-45DD-83EC-9B7AE8D4E153}"/>
            </a:ext>
          </a:extLst>
        </xdr:cNvPr>
        <xdr:cNvCxnSpPr/>
      </xdr:nvCxnSpPr>
      <xdr:spPr>
        <a:xfrm flipV="1">
          <a:off x="17988280" y="10662013"/>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45538</xdr:rowOff>
    </xdr:from>
    <xdr:to>
      <xdr:col>102</xdr:col>
      <xdr:colOff>165100</xdr:colOff>
      <xdr:row>63</xdr:row>
      <xdr:rowOff>147138</xdr:rowOff>
    </xdr:to>
    <xdr:sp macro="" textlink="">
      <xdr:nvSpPr>
        <xdr:cNvPr id="611" name="楕円 610">
          <a:extLst>
            <a:ext uri="{FF2B5EF4-FFF2-40B4-BE49-F238E27FC236}">
              <a16:creationId xmlns:a16="http://schemas.microsoft.com/office/drawing/2014/main" id="{E99F9226-95BA-4B5B-9A99-0139F074158C}"/>
            </a:ext>
          </a:extLst>
        </xdr:cNvPr>
        <xdr:cNvSpPr/>
      </xdr:nvSpPr>
      <xdr:spPr>
        <a:xfrm>
          <a:off x="17162780" y="1060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96338</xdr:rowOff>
    </xdr:from>
    <xdr:to>
      <xdr:col>107</xdr:col>
      <xdr:colOff>50800</xdr:colOff>
      <xdr:row>63</xdr:row>
      <xdr:rowOff>101781</xdr:rowOff>
    </xdr:to>
    <xdr:cxnSp macro="">
      <xdr:nvCxnSpPr>
        <xdr:cNvPr id="612" name="直線コネクタ 611">
          <a:extLst>
            <a:ext uri="{FF2B5EF4-FFF2-40B4-BE49-F238E27FC236}">
              <a16:creationId xmlns:a16="http://schemas.microsoft.com/office/drawing/2014/main" id="{6BB78B29-5E22-4F05-8A3C-D24C0C732067}"/>
            </a:ext>
          </a:extLst>
        </xdr:cNvPr>
        <xdr:cNvCxnSpPr/>
      </xdr:nvCxnSpPr>
      <xdr:spPr>
        <a:xfrm>
          <a:off x="17213580" y="10657658"/>
          <a:ext cx="7747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49893</xdr:rowOff>
    </xdr:from>
    <xdr:to>
      <xdr:col>98</xdr:col>
      <xdr:colOff>38100</xdr:colOff>
      <xdr:row>63</xdr:row>
      <xdr:rowOff>151493</xdr:rowOff>
    </xdr:to>
    <xdr:sp macro="" textlink="">
      <xdr:nvSpPr>
        <xdr:cNvPr id="613" name="楕円 612">
          <a:extLst>
            <a:ext uri="{FF2B5EF4-FFF2-40B4-BE49-F238E27FC236}">
              <a16:creationId xmlns:a16="http://schemas.microsoft.com/office/drawing/2014/main" id="{E6F515E7-6902-405B-A6ED-DFE3D0E6BEBD}"/>
            </a:ext>
          </a:extLst>
        </xdr:cNvPr>
        <xdr:cNvSpPr/>
      </xdr:nvSpPr>
      <xdr:spPr>
        <a:xfrm>
          <a:off x="16388080" y="10611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96338</xdr:rowOff>
    </xdr:from>
    <xdr:to>
      <xdr:col>102</xdr:col>
      <xdr:colOff>114300</xdr:colOff>
      <xdr:row>63</xdr:row>
      <xdr:rowOff>100693</xdr:rowOff>
    </xdr:to>
    <xdr:cxnSp macro="">
      <xdr:nvCxnSpPr>
        <xdr:cNvPr id="614" name="直線コネクタ 613">
          <a:extLst>
            <a:ext uri="{FF2B5EF4-FFF2-40B4-BE49-F238E27FC236}">
              <a16:creationId xmlns:a16="http://schemas.microsoft.com/office/drawing/2014/main" id="{8698A49A-1A00-493A-95A5-2634A9C36D65}"/>
            </a:ext>
          </a:extLst>
        </xdr:cNvPr>
        <xdr:cNvCxnSpPr/>
      </xdr:nvCxnSpPr>
      <xdr:spPr>
        <a:xfrm flipV="1">
          <a:off x="16431260" y="10657658"/>
          <a:ext cx="78232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B2203C5B-0EE7-46FF-91F1-19BE96444097}"/>
            </a:ext>
          </a:extLst>
        </xdr:cNvPr>
        <xdr:cNvSpPr txBox="1"/>
      </xdr:nvSpPr>
      <xdr:spPr>
        <a:xfrm>
          <a:off x="18561127" y="101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FE166FB5-994D-4435-8A4D-E64EB646AB34}"/>
            </a:ext>
          </a:extLst>
        </xdr:cNvPr>
        <xdr:cNvSpPr txBox="1"/>
      </xdr:nvSpPr>
      <xdr:spPr>
        <a:xfrm>
          <a:off x="17776267" y="1012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065D072B-ECFA-43AE-B4E7-951051B1422D}"/>
            </a:ext>
          </a:extLst>
        </xdr:cNvPr>
        <xdr:cNvSpPr txBox="1"/>
      </xdr:nvSpPr>
      <xdr:spPr>
        <a:xfrm>
          <a:off x="1700156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FCD570E0-36DB-4791-A133-A9C435D2C2C8}"/>
            </a:ext>
          </a:extLst>
        </xdr:cNvPr>
        <xdr:cNvSpPr txBox="1"/>
      </xdr:nvSpPr>
      <xdr:spPr>
        <a:xfrm>
          <a:off x="16226867" y="101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142620</xdr:rowOff>
    </xdr:from>
    <xdr:ext cx="469744" cy="259045"/>
    <xdr:sp macro="" textlink="">
      <xdr:nvSpPr>
        <xdr:cNvPr id="619" name="n_1mainValue【学校施設】&#10;一人当たり面積">
          <a:extLst>
            <a:ext uri="{FF2B5EF4-FFF2-40B4-BE49-F238E27FC236}">
              <a16:creationId xmlns:a16="http://schemas.microsoft.com/office/drawing/2014/main" id="{E835B1E6-1DD2-4A8E-8C84-1548473A71D7}"/>
            </a:ext>
          </a:extLst>
        </xdr:cNvPr>
        <xdr:cNvSpPr txBox="1"/>
      </xdr:nvSpPr>
      <xdr:spPr>
        <a:xfrm>
          <a:off x="18561127" y="1070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143708</xdr:rowOff>
    </xdr:from>
    <xdr:ext cx="469744" cy="259045"/>
    <xdr:sp macro="" textlink="">
      <xdr:nvSpPr>
        <xdr:cNvPr id="620" name="n_2mainValue【学校施設】&#10;一人当たり面積">
          <a:extLst>
            <a:ext uri="{FF2B5EF4-FFF2-40B4-BE49-F238E27FC236}">
              <a16:creationId xmlns:a16="http://schemas.microsoft.com/office/drawing/2014/main" id="{0F07394F-766F-4161-B0F6-091CB185D3DE}"/>
            </a:ext>
          </a:extLst>
        </xdr:cNvPr>
        <xdr:cNvSpPr txBox="1"/>
      </xdr:nvSpPr>
      <xdr:spPr>
        <a:xfrm>
          <a:off x="17776267" y="1070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138265</xdr:rowOff>
    </xdr:from>
    <xdr:ext cx="469744" cy="259045"/>
    <xdr:sp macro="" textlink="">
      <xdr:nvSpPr>
        <xdr:cNvPr id="621" name="n_3mainValue【学校施設】&#10;一人当たり面積">
          <a:extLst>
            <a:ext uri="{FF2B5EF4-FFF2-40B4-BE49-F238E27FC236}">
              <a16:creationId xmlns:a16="http://schemas.microsoft.com/office/drawing/2014/main" id="{7CC8BFE0-547B-4B79-8CF7-E1FEF7FF36FA}"/>
            </a:ext>
          </a:extLst>
        </xdr:cNvPr>
        <xdr:cNvSpPr txBox="1"/>
      </xdr:nvSpPr>
      <xdr:spPr>
        <a:xfrm>
          <a:off x="17001567" y="1069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142620</xdr:rowOff>
    </xdr:from>
    <xdr:ext cx="469744" cy="259045"/>
    <xdr:sp macro="" textlink="">
      <xdr:nvSpPr>
        <xdr:cNvPr id="622" name="n_4mainValue【学校施設】&#10;一人当たり面積">
          <a:extLst>
            <a:ext uri="{FF2B5EF4-FFF2-40B4-BE49-F238E27FC236}">
              <a16:creationId xmlns:a16="http://schemas.microsoft.com/office/drawing/2014/main" id="{28BBC838-8002-4A27-9C28-B3B7ABD256D1}"/>
            </a:ext>
          </a:extLst>
        </xdr:cNvPr>
        <xdr:cNvSpPr txBox="1"/>
      </xdr:nvSpPr>
      <xdr:spPr>
        <a:xfrm>
          <a:off x="16226867" y="1070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30D001E-CE29-4A99-946A-599876ACD2E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F56A6C4-5297-4E6A-AB33-863455E1E6F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34DB475-EB77-48B0-B039-8F41702F811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9EDB15E8-378C-4DC2-8B55-1D5DEEF0306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D02AE03-2F01-40F2-8A4B-BE8AFBC39B7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F1DDB22B-8733-41A3-A7B8-9A4144DB27E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9ED9BF4-AE39-43FA-A3F7-25EA917CBBD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14E2B21-1F96-4A19-97B1-351527F0C74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4A3593B-633A-4A9B-B08D-D14F676EA03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2F8F652B-77A4-4574-A350-3840FF29ECE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70C662A-05B6-4FD3-BB80-4FB5BAF099E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57D9622-1463-4403-8777-8FD4A12C867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F622A5CD-711C-4984-BEBA-F20A157D08A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FDFF0E66-03E9-4DAC-98D6-2AC2D72C890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DD578018-A596-4869-8A79-41F681A1D89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301D327-9EB3-45AD-AEEE-8D8AA189DA4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F2B0416-6C4F-4CAF-B389-FEDFE13446B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3AC04072-F29E-47E6-BD73-1F8A8C74A0F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F25E6A0-381E-4687-8FE7-D9AFA3C3D8E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C7C12644-F7B3-434C-8014-C836FDA6D35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70D4A9B1-70D3-4632-934A-2D35ABBFE151}"/>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6CE8B06-B4F9-4D39-80C3-EDA7327943B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1E9AFEBB-E366-4159-8A26-4821E73045E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115B860E-C429-4275-AF50-5E63E16D14A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863AA849-3BC1-47F9-A134-95CDDD61DADC}"/>
            </a:ext>
          </a:extLst>
        </xdr:cNvPr>
        <xdr:cNvCxnSpPr/>
      </xdr:nvCxnSpPr>
      <xdr:spPr>
        <a:xfrm flipV="1">
          <a:off x="14375764" y="12952094"/>
          <a:ext cx="0" cy="15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934DF970-B7A0-48A9-A272-04160774B454}"/>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0F3B6724-A0F7-442C-9934-6FC54279B0DC}"/>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8FDAFA8B-50B1-4708-8BF2-518AF998F6AA}"/>
            </a:ext>
          </a:extLst>
        </xdr:cNvPr>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D7405433-0DAD-4250-942A-1939DAB3B2E0}"/>
            </a:ext>
          </a:extLst>
        </xdr:cNvPr>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B2A70CE5-A9D1-4570-8FFC-CAB7857B5866}"/>
            </a:ext>
          </a:extLst>
        </xdr:cNvPr>
        <xdr:cNvSpPr txBox="1"/>
      </xdr:nvSpPr>
      <xdr:spPr>
        <a:xfrm>
          <a:off x="14414500" y="13719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BAEEEE32-56DE-45EC-84FF-F880C52978B9}"/>
            </a:ext>
          </a:extLst>
        </xdr:cNvPr>
        <xdr:cNvSpPr/>
      </xdr:nvSpPr>
      <xdr:spPr>
        <a:xfrm>
          <a:off x="14325600" y="137414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4D2399C1-2762-4DFB-9D98-F4D278A4AC89}"/>
            </a:ext>
          </a:extLst>
        </xdr:cNvPr>
        <xdr:cNvSpPr/>
      </xdr:nvSpPr>
      <xdr:spPr>
        <a:xfrm>
          <a:off x="135788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E072AC01-D1BD-4F8A-951E-187A2F494B78}"/>
            </a:ext>
          </a:extLst>
        </xdr:cNvPr>
        <xdr:cNvSpPr/>
      </xdr:nvSpPr>
      <xdr:spPr>
        <a:xfrm>
          <a:off x="1280414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03B01DBC-C3DD-447F-8462-4E67DEDDDD45}"/>
            </a:ext>
          </a:extLst>
        </xdr:cNvPr>
        <xdr:cNvSpPr/>
      </xdr:nvSpPr>
      <xdr:spPr>
        <a:xfrm>
          <a:off x="1202944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3BC559DA-3688-457E-9EBE-A4129CA47D3E}"/>
            </a:ext>
          </a:extLst>
        </xdr:cNvPr>
        <xdr:cNvSpPr/>
      </xdr:nvSpPr>
      <xdr:spPr>
        <a:xfrm>
          <a:off x="1123188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5F34AA1-87A2-4405-90DE-462143B22D0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1A3FA5B-C176-4C1F-AD06-7AC966AC698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90B3256-EBAC-45D1-9CB5-FEDB47FFE8F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961845F-6363-41C6-B3FF-7C57242700E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59B7FC4-3CB1-4F57-B023-18E3611D440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101600</xdr:rowOff>
    </xdr:from>
    <xdr:to>
      <xdr:col>85</xdr:col>
      <xdr:colOff>177800</xdr:colOff>
      <xdr:row>81</xdr:row>
      <xdr:rowOff>31750</xdr:rowOff>
    </xdr:to>
    <xdr:sp macro="" textlink="">
      <xdr:nvSpPr>
        <xdr:cNvPr id="663" name="楕円 662">
          <a:extLst>
            <a:ext uri="{FF2B5EF4-FFF2-40B4-BE49-F238E27FC236}">
              <a16:creationId xmlns:a16="http://schemas.microsoft.com/office/drawing/2014/main" id="{332E8115-5452-4207-83C8-BC2432B2E627}"/>
            </a:ext>
          </a:extLst>
        </xdr:cNvPr>
        <xdr:cNvSpPr/>
      </xdr:nvSpPr>
      <xdr:spPr>
        <a:xfrm>
          <a:off x="14325600" y="13512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124477</xdr:rowOff>
    </xdr:from>
    <xdr:ext cx="405111" cy="259045"/>
    <xdr:sp macro="" textlink="">
      <xdr:nvSpPr>
        <xdr:cNvPr id="664" name="【児童館】&#10;有形固定資産減価償却率該当値テキスト">
          <a:extLst>
            <a:ext uri="{FF2B5EF4-FFF2-40B4-BE49-F238E27FC236}">
              <a16:creationId xmlns:a16="http://schemas.microsoft.com/office/drawing/2014/main" id="{BC061620-3604-413B-87DF-D1A2486E7FFF}"/>
            </a:ext>
          </a:extLst>
        </xdr:cNvPr>
        <xdr:cNvSpPr txBox="1"/>
      </xdr:nvSpPr>
      <xdr:spPr>
        <a:xfrm>
          <a:off x="14414500" y="1336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130175</xdr:rowOff>
    </xdr:from>
    <xdr:to>
      <xdr:col>81</xdr:col>
      <xdr:colOff>101600</xdr:colOff>
      <xdr:row>82</xdr:row>
      <xdr:rowOff>60325</xdr:rowOff>
    </xdr:to>
    <xdr:sp macro="" textlink="">
      <xdr:nvSpPr>
        <xdr:cNvPr id="665" name="楕円 664">
          <a:extLst>
            <a:ext uri="{FF2B5EF4-FFF2-40B4-BE49-F238E27FC236}">
              <a16:creationId xmlns:a16="http://schemas.microsoft.com/office/drawing/2014/main" id="{99510770-BD72-4969-B2A4-BA28BDC525A8}"/>
            </a:ext>
          </a:extLst>
        </xdr:cNvPr>
        <xdr:cNvSpPr/>
      </xdr:nvSpPr>
      <xdr:spPr>
        <a:xfrm>
          <a:off x="13578840" y="13709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152400</xdr:rowOff>
    </xdr:from>
    <xdr:to>
      <xdr:col>85</xdr:col>
      <xdr:colOff>127000</xdr:colOff>
      <xdr:row>82</xdr:row>
      <xdr:rowOff>9525</xdr:rowOff>
    </xdr:to>
    <xdr:cxnSp macro="">
      <xdr:nvCxnSpPr>
        <xdr:cNvPr id="666" name="直線コネクタ 665">
          <a:extLst>
            <a:ext uri="{FF2B5EF4-FFF2-40B4-BE49-F238E27FC236}">
              <a16:creationId xmlns:a16="http://schemas.microsoft.com/office/drawing/2014/main" id="{4DC4A433-8A70-4ADD-ABB9-3737AE843505}"/>
            </a:ext>
          </a:extLst>
        </xdr:cNvPr>
        <xdr:cNvCxnSpPr/>
      </xdr:nvCxnSpPr>
      <xdr:spPr>
        <a:xfrm flipV="1">
          <a:off x="13629640" y="13563600"/>
          <a:ext cx="74676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95886</xdr:rowOff>
    </xdr:from>
    <xdr:to>
      <xdr:col>76</xdr:col>
      <xdr:colOff>165100</xdr:colOff>
      <xdr:row>82</xdr:row>
      <xdr:rowOff>26036</xdr:rowOff>
    </xdr:to>
    <xdr:sp macro="" textlink="">
      <xdr:nvSpPr>
        <xdr:cNvPr id="667" name="楕円 666">
          <a:extLst>
            <a:ext uri="{FF2B5EF4-FFF2-40B4-BE49-F238E27FC236}">
              <a16:creationId xmlns:a16="http://schemas.microsoft.com/office/drawing/2014/main" id="{914EDF19-CA22-4AA1-AF34-EB0914D6BA54}"/>
            </a:ext>
          </a:extLst>
        </xdr:cNvPr>
        <xdr:cNvSpPr/>
      </xdr:nvSpPr>
      <xdr:spPr>
        <a:xfrm>
          <a:off x="12804140" y="136747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146686</xdr:rowOff>
    </xdr:from>
    <xdr:to>
      <xdr:col>81</xdr:col>
      <xdr:colOff>50800</xdr:colOff>
      <xdr:row>82</xdr:row>
      <xdr:rowOff>9525</xdr:rowOff>
    </xdr:to>
    <xdr:cxnSp macro="">
      <xdr:nvCxnSpPr>
        <xdr:cNvPr id="668" name="直線コネクタ 667">
          <a:extLst>
            <a:ext uri="{FF2B5EF4-FFF2-40B4-BE49-F238E27FC236}">
              <a16:creationId xmlns:a16="http://schemas.microsoft.com/office/drawing/2014/main" id="{B8BF47E9-F8DE-41AE-B81D-3363D9EA765E}"/>
            </a:ext>
          </a:extLst>
        </xdr:cNvPr>
        <xdr:cNvCxnSpPr/>
      </xdr:nvCxnSpPr>
      <xdr:spPr>
        <a:xfrm>
          <a:off x="12854940" y="13725526"/>
          <a:ext cx="7747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38736</xdr:rowOff>
    </xdr:from>
    <xdr:to>
      <xdr:col>72</xdr:col>
      <xdr:colOff>38100</xdr:colOff>
      <xdr:row>82</xdr:row>
      <xdr:rowOff>140336</xdr:rowOff>
    </xdr:to>
    <xdr:sp macro="" textlink="">
      <xdr:nvSpPr>
        <xdr:cNvPr id="669" name="楕円 668">
          <a:extLst>
            <a:ext uri="{FF2B5EF4-FFF2-40B4-BE49-F238E27FC236}">
              <a16:creationId xmlns:a16="http://schemas.microsoft.com/office/drawing/2014/main" id="{5F1699BB-315A-4542-A9CC-03053EFF44EE}"/>
            </a:ext>
          </a:extLst>
        </xdr:cNvPr>
        <xdr:cNvSpPr/>
      </xdr:nvSpPr>
      <xdr:spPr>
        <a:xfrm>
          <a:off x="12029440" y="137852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146686</xdr:rowOff>
    </xdr:from>
    <xdr:to>
      <xdr:col>76</xdr:col>
      <xdr:colOff>114300</xdr:colOff>
      <xdr:row>82</xdr:row>
      <xdr:rowOff>89536</xdr:rowOff>
    </xdr:to>
    <xdr:cxnSp macro="">
      <xdr:nvCxnSpPr>
        <xdr:cNvPr id="670" name="直線コネクタ 669">
          <a:extLst>
            <a:ext uri="{FF2B5EF4-FFF2-40B4-BE49-F238E27FC236}">
              <a16:creationId xmlns:a16="http://schemas.microsoft.com/office/drawing/2014/main" id="{D451E985-89B6-4F99-BB28-39C320414522}"/>
            </a:ext>
          </a:extLst>
        </xdr:cNvPr>
        <xdr:cNvCxnSpPr/>
      </xdr:nvCxnSpPr>
      <xdr:spPr>
        <a:xfrm flipV="1">
          <a:off x="12072620" y="13725526"/>
          <a:ext cx="7823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636</xdr:rowOff>
    </xdr:from>
    <xdr:to>
      <xdr:col>67</xdr:col>
      <xdr:colOff>101600</xdr:colOff>
      <xdr:row>82</xdr:row>
      <xdr:rowOff>102236</xdr:rowOff>
    </xdr:to>
    <xdr:sp macro="" textlink="">
      <xdr:nvSpPr>
        <xdr:cNvPr id="671" name="楕円 670">
          <a:extLst>
            <a:ext uri="{FF2B5EF4-FFF2-40B4-BE49-F238E27FC236}">
              <a16:creationId xmlns:a16="http://schemas.microsoft.com/office/drawing/2014/main" id="{74077F11-32F8-446C-B356-AD1C3E637EF1}"/>
            </a:ext>
          </a:extLst>
        </xdr:cNvPr>
        <xdr:cNvSpPr/>
      </xdr:nvSpPr>
      <xdr:spPr>
        <a:xfrm>
          <a:off x="11231880" y="1374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51436</xdr:rowOff>
    </xdr:from>
    <xdr:to>
      <xdr:col>71</xdr:col>
      <xdr:colOff>177800</xdr:colOff>
      <xdr:row>82</xdr:row>
      <xdr:rowOff>89536</xdr:rowOff>
    </xdr:to>
    <xdr:cxnSp macro="">
      <xdr:nvCxnSpPr>
        <xdr:cNvPr id="672" name="直線コネクタ 671">
          <a:extLst>
            <a:ext uri="{FF2B5EF4-FFF2-40B4-BE49-F238E27FC236}">
              <a16:creationId xmlns:a16="http://schemas.microsoft.com/office/drawing/2014/main" id="{3E67DE9E-EA74-40AD-AED0-26E8A3713A75}"/>
            </a:ext>
          </a:extLst>
        </xdr:cNvPr>
        <xdr:cNvCxnSpPr/>
      </xdr:nvCxnSpPr>
      <xdr:spPr>
        <a:xfrm>
          <a:off x="11282680" y="13797916"/>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45C47193-EE3C-4469-988B-878F2F8F55BD}"/>
            </a:ext>
          </a:extLst>
        </xdr:cNvPr>
        <xdr:cNvSpPr txBox="1"/>
      </xdr:nvSpPr>
      <xdr:spPr>
        <a:xfrm>
          <a:off x="1343724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4" name="n_2aveValue【児童館】&#10;有形固定資産減価償却率">
          <a:extLst>
            <a:ext uri="{FF2B5EF4-FFF2-40B4-BE49-F238E27FC236}">
              <a16:creationId xmlns:a16="http://schemas.microsoft.com/office/drawing/2014/main" id="{126F2B22-8292-4C3E-A5B8-C0BD64CE5CB3}"/>
            </a:ext>
          </a:extLst>
        </xdr:cNvPr>
        <xdr:cNvSpPr txBox="1"/>
      </xdr:nvSpPr>
      <xdr:spPr>
        <a:xfrm>
          <a:off x="12675244" y="1382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4D8BD786-10A0-49EF-9F46-E4EF7F5691A3}"/>
            </a:ext>
          </a:extLst>
        </xdr:cNvPr>
        <xdr:cNvSpPr txBox="1"/>
      </xdr:nvSpPr>
      <xdr:spPr>
        <a:xfrm>
          <a:off x="119005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398CC98C-51DA-4F24-86A0-6D7921E4463F}"/>
            </a:ext>
          </a:extLst>
        </xdr:cNvPr>
        <xdr:cNvSpPr txBox="1"/>
      </xdr:nvSpPr>
      <xdr:spPr>
        <a:xfrm>
          <a:off x="1110298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76852</xdr:rowOff>
    </xdr:from>
    <xdr:ext cx="405111" cy="259045"/>
    <xdr:sp macro="" textlink="">
      <xdr:nvSpPr>
        <xdr:cNvPr id="677" name="n_1mainValue【児童館】&#10;有形固定資産減価償却率">
          <a:extLst>
            <a:ext uri="{FF2B5EF4-FFF2-40B4-BE49-F238E27FC236}">
              <a16:creationId xmlns:a16="http://schemas.microsoft.com/office/drawing/2014/main" id="{09DEDC00-7030-49C0-B2B1-0E619E315577}"/>
            </a:ext>
          </a:extLst>
        </xdr:cNvPr>
        <xdr:cNvSpPr txBox="1"/>
      </xdr:nvSpPr>
      <xdr:spPr>
        <a:xfrm>
          <a:off x="134372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42563</xdr:rowOff>
    </xdr:from>
    <xdr:ext cx="405111" cy="259045"/>
    <xdr:sp macro="" textlink="">
      <xdr:nvSpPr>
        <xdr:cNvPr id="678" name="n_2mainValue【児童館】&#10;有形固定資産減価償却率">
          <a:extLst>
            <a:ext uri="{FF2B5EF4-FFF2-40B4-BE49-F238E27FC236}">
              <a16:creationId xmlns:a16="http://schemas.microsoft.com/office/drawing/2014/main" id="{D3B03461-5CE5-4D05-89B3-0473A6E5918E}"/>
            </a:ext>
          </a:extLst>
        </xdr:cNvPr>
        <xdr:cNvSpPr txBox="1"/>
      </xdr:nvSpPr>
      <xdr:spPr>
        <a:xfrm>
          <a:off x="12675244" y="1345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131463</xdr:rowOff>
    </xdr:from>
    <xdr:ext cx="405111" cy="259045"/>
    <xdr:sp macro="" textlink="">
      <xdr:nvSpPr>
        <xdr:cNvPr id="679" name="n_3mainValue【児童館】&#10;有形固定資産減価償却率">
          <a:extLst>
            <a:ext uri="{FF2B5EF4-FFF2-40B4-BE49-F238E27FC236}">
              <a16:creationId xmlns:a16="http://schemas.microsoft.com/office/drawing/2014/main" id="{BFB04B31-BBBA-4221-81A3-DF71FDDC5C12}"/>
            </a:ext>
          </a:extLst>
        </xdr:cNvPr>
        <xdr:cNvSpPr txBox="1"/>
      </xdr:nvSpPr>
      <xdr:spPr>
        <a:xfrm>
          <a:off x="11900544" y="1387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118763</xdr:rowOff>
    </xdr:from>
    <xdr:ext cx="405111" cy="259045"/>
    <xdr:sp macro="" textlink="">
      <xdr:nvSpPr>
        <xdr:cNvPr id="680" name="n_4mainValue【児童館】&#10;有形固定資産減価償却率">
          <a:extLst>
            <a:ext uri="{FF2B5EF4-FFF2-40B4-BE49-F238E27FC236}">
              <a16:creationId xmlns:a16="http://schemas.microsoft.com/office/drawing/2014/main" id="{C6F9F887-C28A-4026-8851-801CCD6E6BFD}"/>
            </a:ext>
          </a:extLst>
        </xdr:cNvPr>
        <xdr:cNvSpPr txBox="1"/>
      </xdr:nvSpPr>
      <xdr:spPr>
        <a:xfrm>
          <a:off x="1110298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3D5706C-7113-4733-9B9E-8695AEF41F3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DE36D59E-BD36-462D-B9BF-B4117E20BC7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D49510F9-73FE-4DA7-9A2D-2CAD61788C8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D704ED2C-E204-4AA4-AE9C-A959A3C687F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23D030A1-30EA-4F64-B6FE-F8153F7D286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69084955-2958-43E9-B04C-62694EABBB5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24EDEA2A-58BC-46CE-BAC8-A5E81F4688F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21DE1E7F-9FDF-4855-A7F6-DBA9E897991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8E3EAED2-BE20-4F1D-AD6A-4901D3BD373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1CFFFBCB-ED16-4293-9442-10F8BC9215C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656EE606-723F-4740-BFF8-245F6D47478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E92996E5-D2F2-4C9B-819A-A78BA3DC6C9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CF90955F-57AF-4AF6-81AB-13DEAE7D40C7}"/>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42B3AE9C-EDEA-433D-A5AC-A5C995FFBA7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F30CEFFE-F4A9-4BE0-A1ED-DB14DA7ED41D}"/>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240239E1-5BF3-432A-B12F-ABCADEED73A6}"/>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9CDB8B4-0C0A-444C-9A1C-9BC3F049D59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BE192F61-D07B-4287-AC72-031E5CF965BF}"/>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84500F40-7C61-4355-A11F-A94C505E739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8CCE4FE-9A54-40EB-9C66-AE92ED643AB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BE7ECEE3-D708-4B6E-9772-AE602B99AB4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F6C3A55E-87A9-4BB0-A515-209B42D23959}"/>
            </a:ext>
          </a:extLst>
        </xdr:cNvPr>
        <xdr:cNvCxnSpPr/>
      </xdr:nvCxnSpPr>
      <xdr:spPr>
        <a:xfrm flipV="1">
          <a:off x="19509104" y="13072110"/>
          <a:ext cx="0" cy="1360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514876ED-A8A3-419D-ABA7-B3D901BEF355}"/>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3A43723A-0E69-49BA-A52F-ADDB1D2DCB75}"/>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A4F364DB-E867-4D0E-8EB3-BF871D26D12B}"/>
            </a:ext>
          </a:extLst>
        </xdr:cNvPr>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EA999A9A-966C-4C6E-9EA3-EC05745FD0CA}"/>
            </a:ext>
          </a:extLst>
        </xdr:cNvPr>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935DE5C0-84F0-4393-9097-34606A8920C2}"/>
            </a:ext>
          </a:extLst>
        </xdr:cNvPr>
        <xdr:cNvSpPr txBox="1"/>
      </xdr:nvSpPr>
      <xdr:spPr>
        <a:xfrm>
          <a:off x="19547840" y="14074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2A67187E-7A92-444F-AFC6-BCC4818C873C}"/>
            </a:ext>
          </a:extLst>
        </xdr:cNvPr>
        <xdr:cNvSpPr/>
      </xdr:nvSpPr>
      <xdr:spPr>
        <a:xfrm>
          <a:off x="194589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DA8ABFFC-B021-4841-8936-4566DF80FADE}"/>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BA31C4D3-569D-4DB6-9C2F-4FA37AE56594}"/>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DE4ADBD0-44A4-4DE3-9CAA-4CDD165B56FB}"/>
            </a:ext>
          </a:extLst>
        </xdr:cNvPr>
        <xdr:cNvSpPr/>
      </xdr:nvSpPr>
      <xdr:spPr>
        <a:xfrm>
          <a:off x="1716278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50ACBB33-18BE-47F8-90D1-C66397DA7348}"/>
            </a:ext>
          </a:extLst>
        </xdr:cNvPr>
        <xdr:cNvSpPr/>
      </xdr:nvSpPr>
      <xdr:spPr>
        <a:xfrm>
          <a:off x="1638808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A78B0E1-BBE9-4504-A862-7E31D3B7B76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0564F1B-77C7-4B91-846B-49E421B78B6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2361110-C9AE-444C-BD08-7880728EB58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DF0337D-A211-4074-8B15-05EC3D0F57E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C81F991-5DAA-462F-90C9-338507500F1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718" name="楕円 717">
          <a:extLst>
            <a:ext uri="{FF2B5EF4-FFF2-40B4-BE49-F238E27FC236}">
              <a16:creationId xmlns:a16="http://schemas.microsoft.com/office/drawing/2014/main" id="{B3225514-E722-4969-A460-A7575BE427B2}"/>
            </a:ext>
          </a:extLst>
        </xdr:cNvPr>
        <xdr:cNvSpPr/>
      </xdr:nvSpPr>
      <xdr:spPr>
        <a:xfrm>
          <a:off x="19458940" y="1402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719" name="【児童館】&#10;一人当たり面積該当値テキスト">
          <a:extLst>
            <a:ext uri="{FF2B5EF4-FFF2-40B4-BE49-F238E27FC236}">
              <a16:creationId xmlns:a16="http://schemas.microsoft.com/office/drawing/2014/main" id="{DA01E599-6D83-4217-BBBF-1252727F78BF}"/>
            </a:ext>
          </a:extLst>
        </xdr:cNvPr>
        <xdr:cNvSpPr txBox="1"/>
      </xdr:nvSpPr>
      <xdr:spPr>
        <a:xfrm>
          <a:off x="19547840" y="1388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720" name="楕円 719">
          <a:extLst>
            <a:ext uri="{FF2B5EF4-FFF2-40B4-BE49-F238E27FC236}">
              <a16:creationId xmlns:a16="http://schemas.microsoft.com/office/drawing/2014/main" id="{62165899-2E0C-400A-929E-5865A09DBD28}"/>
            </a:ext>
          </a:extLst>
        </xdr:cNvPr>
        <xdr:cNvSpPr/>
      </xdr:nvSpPr>
      <xdr:spPr>
        <a:xfrm>
          <a:off x="1873504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84</xdr:row>
      <xdr:rowOff>38100</xdr:rowOff>
    </xdr:to>
    <xdr:cxnSp macro="">
      <xdr:nvCxnSpPr>
        <xdr:cNvPr id="721" name="直線コネクタ 720">
          <a:extLst>
            <a:ext uri="{FF2B5EF4-FFF2-40B4-BE49-F238E27FC236}">
              <a16:creationId xmlns:a16="http://schemas.microsoft.com/office/drawing/2014/main" id="{FB69687E-620B-447D-BB32-BA933F48CF6A}"/>
            </a:ext>
          </a:extLst>
        </xdr:cNvPr>
        <xdr:cNvCxnSpPr/>
      </xdr:nvCxnSpPr>
      <xdr:spPr>
        <a:xfrm flipV="1">
          <a:off x="18778220" y="1407795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22" name="楕円 721">
          <a:extLst>
            <a:ext uri="{FF2B5EF4-FFF2-40B4-BE49-F238E27FC236}">
              <a16:creationId xmlns:a16="http://schemas.microsoft.com/office/drawing/2014/main" id="{E9CA0508-A43D-455C-B7D9-4E07D17CF592}"/>
            </a:ext>
          </a:extLst>
        </xdr:cNvPr>
        <xdr:cNvSpPr/>
      </xdr:nvSpPr>
      <xdr:spPr>
        <a:xfrm>
          <a:off x="1793748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723" name="直線コネクタ 722">
          <a:extLst>
            <a:ext uri="{FF2B5EF4-FFF2-40B4-BE49-F238E27FC236}">
              <a16:creationId xmlns:a16="http://schemas.microsoft.com/office/drawing/2014/main" id="{5FCDABAD-4373-48E0-A09C-0AEB263DFA14}"/>
            </a:ext>
          </a:extLst>
        </xdr:cNvPr>
        <xdr:cNvCxnSpPr/>
      </xdr:nvCxnSpPr>
      <xdr:spPr>
        <a:xfrm>
          <a:off x="17988280" y="14119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724" name="楕円 723">
          <a:extLst>
            <a:ext uri="{FF2B5EF4-FFF2-40B4-BE49-F238E27FC236}">
              <a16:creationId xmlns:a16="http://schemas.microsoft.com/office/drawing/2014/main" id="{405FF579-4B5F-4F61-BDBF-9C23593A74EE}"/>
            </a:ext>
          </a:extLst>
        </xdr:cNvPr>
        <xdr:cNvSpPr/>
      </xdr:nvSpPr>
      <xdr:spPr>
        <a:xfrm>
          <a:off x="1716278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60961</xdr:rowOff>
    </xdr:to>
    <xdr:cxnSp macro="">
      <xdr:nvCxnSpPr>
        <xdr:cNvPr id="725" name="直線コネクタ 724">
          <a:extLst>
            <a:ext uri="{FF2B5EF4-FFF2-40B4-BE49-F238E27FC236}">
              <a16:creationId xmlns:a16="http://schemas.microsoft.com/office/drawing/2014/main" id="{CB4E39B1-A1A9-4C25-B30B-784C0940CE45}"/>
            </a:ext>
          </a:extLst>
        </xdr:cNvPr>
        <xdr:cNvCxnSpPr/>
      </xdr:nvCxnSpPr>
      <xdr:spPr>
        <a:xfrm flipV="1">
          <a:off x="17213580" y="14119860"/>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726" name="楕円 725">
          <a:extLst>
            <a:ext uri="{FF2B5EF4-FFF2-40B4-BE49-F238E27FC236}">
              <a16:creationId xmlns:a16="http://schemas.microsoft.com/office/drawing/2014/main" id="{F8075252-219A-4ECC-89F7-36A7ECC4B1B3}"/>
            </a:ext>
          </a:extLst>
        </xdr:cNvPr>
        <xdr:cNvSpPr/>
      </xdr:nvSpPr>
      <xdr:spPr>
        <a:xfrm>
          <a:off x="1638808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60961</xdr:rowOff>
    </xdr:from>
    <xdr:to>
      <xdr:col>102</xdr:col>
      <xdr:colOff>114300</xdr:colOff>
      <xdr:row>84</xdr:row>
      <xdr:rowOff>60961</xdr:rowOff>
    </xdr:to>
    <xdr:cxnSp macro="">
      <xdr:nvCxnSpPr>
        <xdr:cNvPr id="727" name="直線コネクタ 726">
          <a:extLst>
            <a:ext uri="{FF2B5EF4-FFF2-40B4-BE49-F238E27FC236}">
              <a16:creationId xmlns:a16="http://schemas.microsoft.com/office/drawing/2014/main" id="{F63AE980-FABC-47F5-B594-51599AA5AC3C}"/>
            </a:ext>
          </a:extLst>
        </xdr:cNvPr>
        <xdr:cNvCxnSpPr/>
      </xdr:nvCxnSpPr>
      <xdr:spPr>
        <a:xfrm>
          <a:off x="16431260" y="1414272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4A63AD73-377B-490B-846B-FCDA8668B7F9}"/>
            </a:ext>
          </a:extLst>
        </xdr:cNvPr>
        <xdr:cNvSpPr txBox="1"/>
      </xdr:nvSpPr>
      <xdr:spPr>
        <a:xfrm>
          <a:off x="185611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9FDF2C6F-43E4-43DF-889B-EDD573AD4FBC}"/>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B2139C7F-7E7F-48C1-9DBC-631F08DAE897}"/>
            </a:ext>
          </a:extLst>
        </xdr:cNvPr>
        <xdr:cNvSpPr txBox="1"/>
      </xdr:nvSpPr>
      <xdr:spPr>
        <a:xfrm>
          <a:off x="1700156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16CA225A-EE42-4F88-95FD-F46052383040}"/>
            </a:ext>
          </a:extLst>
        </xdr:cNvPr>
        <xdr:cNvSpPr txBox="1"/>
      </xdr:nvSpPr>
      <xdr:spPr>
        <a:xfrm>
          <a:off x="162268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105427</xdr:rowOff>
    </xdr:from>
    <xdr:ext cx="469744" cy="259045"/>
    <xdr:sp macro="" textlink="">
      <xdr:nvSpPr>
        <xdr:cNvPr id="732" name="n_1mainValue【児童館】&#10;一人当たり面積">
          <a:extLst>
            <a:ext uri="{FF2B5EF4-FFF2-40B4-BE49-F238E27FC236}">
              <a16:creationId xmlns:a16="http://schemas.microsoft.com/office/drawing/2014/main" id="{C0FB4CCD-BA03-4629-8998-2BA03205E39E}"/>
            </a:ext>
          </a:extLst>
        </xdr:cNvPr>
        <xdr:cNvSpPr txBox="1"/>
      </xdr:nvSpPr>
      <xdr:spPr>
        <a:xfrm>
          <a:off x="1856112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733" name="n_2mainValue【児童館】&#10;一人当たり面積">
          <a:extLst>
            <a:ext uri="{FF2B5EF4-FFF2-40B4-BE49-F238E27FC236}">
              <a16:creationId xmlns:a16="http://schemas.microsoft.com/office/drawing/2014/main" id="{10A01CEF-6871-4E3D-A65C-2EBF891B2480}"/>
            </a:ext>
          </a:extLst>
        </xdr:cNvPr>
        <xdr:cNvSpPr txBox="1"/>
      </xdr:nvSpPr>
      <xdr:spPr>
        <a:xfrm>
          <a:off x="177762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734" name="n_3mainValue【児童館】&#10;一人当たり面積">
          <a:extLst>
            <a:ext uri="{FF2B5EF4-FFF2-40B4-BE49-F238E27FC236}">
              <a16:creationId xmlns:a16="http://schemas.microsoft.com/office/drawing/2014/main" id="{B29063DC-D57C-4E0C-8618-CD12DD6CADB3}"/>
            </a:ext>
          </a:extLst>
        </xdr:cNvPr>
        <xdr:cNvSpPr txBox="1"/>
      </xdr:nvSpPr>
      <xdr:spPr>
        <a:xfrm>
          <a:off x="170015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128288</xdr:rowOff>
    </xdr:from>
    <xdr:ext cx="469744" cy="259045"/>
    <xdr:sp macro="" textlink="">
      <xdr:nvSpPr>
        <xdr:cNvPr id="735" name="n_4mainValue【児童館】&#10;一人当たり面積">
          <a:extLst>
            <a:ext uri="{FF2B5EF4-FFF2-40B4-BE49-F238E27FC236}">
              <a16:creationId xmlns:a16="http://schemas.microsoft.com/office/drawing/2014/main" id="{1204FBF7-A821-40DF-85F2-B721004DF71F}"/>
            </a:ext>
          </a:extLst>
        </xdr:cNvPr>
        <xdr:cNvSpPr txBox="1"/>
      </xdr:nvSpPr>
      <xdr:spPr>
        <a:xfrm>
          <a:off x="162268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B764DF3B-E737-451D-B574-52401CEDEA4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E25B5082-080D-4D5B-A139-96A95EDE2F6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873F13CB-3670-44CC-848D-D47E9434068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AA0BD1E1-262A-4683-9CA3-4EE5A2DC307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4E69A1B9-1C79-48C7-BDF1-0E832134B6B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1BBCA3BA-1C00-451A-B559-5714CB3FAC9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F081E5D5-B9E1-4D93-A87A-D382FCCC320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DD0708F3-4932-44E8-88C0-DE791DFA75F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2C740302-1F36-4F84-969C-68C31B7E7C4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E2EEC957-C913-453D-8D34-0AE7C2FB005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EBD0099D-1D86-45EB-9536-B214B0BF3C1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D35B51FB-13B6-4887-93C0-CA5461D3C88E}"/>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C2FA33DD-933B-4922-A2AF-CF2B3C6C0409}"/>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B1328DBD-2379-45CE-86FA-8F8A8A12AA30}"/>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38F6AF72-F8BD-4327-AAF0-297248D324B1}"/>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F265E0FD-96C6-4252-84AF-F27A10906F88}"/>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8E618382-4D7C-4F1F-AE52-F318C953DA19}"/>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30E8BE95-5247-45C8-9053-3910AED03CD5}"/>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80BFA543-B9E5-4761-9FEA-155AA8A9D4F7}"/>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41A61855-9BB9-4F3D-A557-3FCD1BDC0B8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CCC44B31-F30A-418F-AD06-9B613CBCA1C0}"/>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CC036A44-86EC-496C-A317-935167193CA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5AB098E7-D4CD-47C6-BB9E-4F5FE7C1402F}"/>
            </a:ext>
          </a:extLst>
        </xdr:cNvPr>
        <xdr:cNvCxnSpPr/>
      </xdr:nvCxnSpPr>
      <xdr:spPr>
        <a:xfrm flipV="1">
          <a:off x="14375764" y="16780763"/>
          <a:ext cx="0" cy="140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87C660F8-4665-4C9D-90C9-9E82A3052859}"/>
            </a:ext>
          </a:extLst>
        </xdr:cNvPr>
        <xdr:cNvSpPr txBox="1"/>
      </xdr:nvSpPr>
      <xdr:spPr>
        <a:xfrm>
          <a:off x="144145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3A9632DE-FEDE-4372-9ABC-11676B7790DA}"/>
            </a:ext>
          </a:extLst>
        </xdr:cNvPr>
        <xdr:cNvCxnSpPr/>
      </xdr:nvCxnSpPr>
      <xdr:spPr>
        <a:xfrm>
          <a:off x="1428750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7480BF26-BD76-4863-9F8C-61A6C2C13602}"/>
            </a:ext>
          </a:extLst>
        </xdr:cNvPr>
        <xdr:cNvSpPr txBox="1"/>
      </xdr:nvSpPr>
      <xdr:spPr>
        <a:xfrm>
          <a:off x="14414500" y="16563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C02BE96D-2D53-453F-835D-4D1358AEEEF6}"/>
            </a:ext>
          </a:extLst>
        </xdr:cNvPr>
        <xdr:cNvCxnSpPr/>
      </xdr:nvCxnSpPr>
      <xdr:spPr>
        <a:xfrm>
          <a:off x="14287500" y="16780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5135BE47-E80B-4F3E-BCCE-5CCD2CA1B386}"/>
            </a:ext>
          </a:extLst>
        </xdr:cNvPr>
        <xdr:cNvSpPr txBox="1"/>
      </xdr:nvSpPr>
      <xdr:spPr>
        <a:xfrm>
          <a:off x="14414500" y="172196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75153015-EC97-447B-BD99-93C0C9252BDF}"/>
            </a:ext>
          </a:extLst>
        </xdr:cNvPr>
        <xdr:cNvSpPr/>
      </xdr:nvSpPr>
      <xdr:spPr>
        <a:xfrm>
          <a:off x="14325600" y="1724126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E6E11263-CF68-40A2-B6D2-17015B009C5F}"/>
            </a:ext>
          </a:extLst>
        </xdr:cNvPr>
        <xdr:cNvSpPr/>
      </xdr:nvSpPr>
      <xdr:spPr>
        <a:xfrm>
          <a:off x="1357884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8C5A876F-5D07-43E6-B176-880BA7FE0B87}"/>
            </a:ext>
          </a:extLst>
        </xdr:cNvPr>
        <xdr:cNvSpPr/>
      </xdr:nvSpPr>
      <xdr:spPr>
        <a:xfrm>
          <a:off x="12804140" y="17190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2896F7CA-49D5-4A47-8812-3FBFAAF4A070}"/>
            </a:ext>
          </a:extLst>
        </xdr:cNvPr>
        <xdr:cNvSpPr/>
      </xdr:nvSpPr>
      <xdr:spPr>
        <a:xfrm>
          <a:off x="12029440" y="17170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9378578B-D863-4878-912F-5D58F0CE3019}"/>
            </a:ext>
          </a:extLst>
        </xdr:cNvPr>
        <xdr:cNvSpPr/>
      </xdr:nvSpPr>
      <xdr:spPr>
        <a:xfrm>
          <a:off x="11231880" y="1715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03B5883-652C-4063-8092-65F46479261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A5176CA6-0A30-4E01-9E4B-0B72F47811E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D62C8ED-FB41-46C2-9553-0723CBFE562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A96DB9D-AB11-4C61-AE0B-9AA6BF84C4A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66646AA-ABC0-428B-8D8A-DB5E71F8BBD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71120</xdr:rowOff>
    </xdr:from>
    <xdr:to>
      <xdr:col>85</xdr:col>
      <xdr:colOff>177800</xdr:colOff>
      <xdr:row>101</xdr:row>
      <xdr:rowOff>1270</xdr:rowOff>
    </xdr:to>
    <xdr:sp macro="" textlink="">
      <xdr:nvSpPr>
        <xdr:cNvPr id="774" name="楕円 773">
          <a:extLst>
            <a:ext uri="{FF2B5EF4-FFF2-40B4-BE49-F238E27FC236}">
              <a16:creationId xmlns:a16="http://schemas.microsoft.com/office/drawing/2014/main" id="{C596828E-B8CB-4872-91DC-11F39BF4CEC6}"/>
            </a:ext>
          </a:extLst>
        </xdr:cNvPr>
        <xdr:cNvSpPr/>
      </xdr:nvSpPr>
      <xdr:spPr>
        <a:xfrm>
          <a:off x="14325600" y="168351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157497</xdr:rowOff>
    </xdr:from>
    <xdr:ext cx="405111" cy="259045"/>
    <xdr:sp macro="" textlink="">
      <xdr:nvSpPr>
        <xdr:cNvPr id="775" name="【公民館】&#10;有形固定資産減価償却率該当値テキスト">
          <a:extLst>
            <a:ext uri="{FF2B5EF4-FFF2-40B4-BE49-F238E27FC236}">
              <a16:creationId xmlns:a16="http://schemas.microsoft.com/office/drawing/2014/main" id="{AFE0F55D-AC5F-43AD-9562-9C947C46BE48}"/>
            </a:ext>
          </a:extLst>
        </xdr:cNvPr>
        <xdr:cNvSpPr txBox="1"/>
      </xdr:nvSpPr>
      <xdr:spPr>
        <a:xfrm>
          <a:off x="14414500" y="1675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114554</xdr:rowOff>
    </xdr:from>
    <xdr:to>
      <xdr:col>81</xdr:col>
      <xdr:colOff>101600</xdr:colOff>
      <xdr:row>101</xdr:row>
      <xdr:rowOff>44704</xdr:rowOff>
    </xdr:to>
    <xdr:sp macro="" textlink="">
      <xdr:nvSpPr>
        <xdr:cNvPr id="776" name="楕円 775">
          <a:extLst>
            <a:ext uri="{FF2B5EF4-FFF2-40B4-BE49-F238E27FC236}">
              <a16:creationId xmlns:a16="http://schemas.microsoft.com/office/drawing/2014/main" id="{606222DF-E01E-46D7-9042-DC105FA92D77}"/>
            </a:ext>
          </a:extLst>
        </xdr:cNvPr>
        <xdr:cNvSpPr/>
      </xdr:nvSpPr>
      <xdr:spPr>
        <a:xfrm>
          <a:off x="13578840" y="16878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121920</xdr:rowOff>
    </xdr:from>
    <xdr:to>
      <xdr:col>85</xdr:col>
      <xdr:colOff>127000</xdr:colOff>
      <xdr:row>100</xdr:row>
      <xdr:rowOff>165354</xdr:rowOff>
    </xdr:to>
    <xdr:cxnSp macro="">
      <xdr:nvCxnSpPr>
        <xdr:cNvPr id="777" name="直線コネクタ 776">
          <a:extLst>
            <a:ext uri="{FF2B5EF4-FFF2-40B4-BE49-F238E27FC236}">
              <a16:creationId xmlns:a16="http://schemas.microsoft.com/office/drawing/2014/main" id="{26E0770D-FF79-434D-8ABE-3411D2933CE6}"/>
            </a:ext>
          </a:extLst>
        </xdr:cNvPr>
        <xdr:cNvCxnSpPr/>
      </xdr:nvCxnSpPr>
      <xdr:spPr>
        <a:xfrm flipV="1">
          <a:off x="13629640" y="16885920"/>
          <a:ext cx="74676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144272</xdr:rowOff>
    </xdr:from>
    <xdr:to>
      <xdr:col>76</xdr:col>
      <xdr:colOff>165100</xdr:colOff>
      <xdr:row>101</xdr:row>
      <xdr:rowOff>74422</xdr:rowOff>
    </xdr:to>
    <xdr:sp macro="" textlink="">
      <xdr:nvSpPr>
        <xdr:cNvPr id="778" name="楕円 777">
          <a:extLst>
            <a:ext uri="{FF2B5EF4-FFF2-40B4-BE49-F238E27FC236}">
              <a16:creationId xmlns:a16="http://schemas.microsoft.com/office/drawing/2014/main" id="{FE0A1E56-213C-4965-8345-34B80BC62F8D}"/>
            </a:ext>
          </a:extLst>
        </xdr:cNvPr>
        <xdr:cNvSpPr/>
      </xdr:nvSpPr>
      <xdr:spPr>
        <a:xfrm>
          <a:off x="12804140" y="169082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165354</xdr:rowOff>
    </xdr:from>
    <xdr:to>
      <xdr:col>81</xdr:col>
      <xdr:colOff>50800</xdr:colOff>
      <xdr:row>101</xdr:row>
      <xdr:rowOff>23622</xdr:rowOff>
    </xdr:to>
    <xdr:cxnSp macro="">
      <xdr:nvCxnSpPr>
        <xdr:cNvPr id="779" name="直線コネクタ 778">
          <a:extLst>
            <a:ext uri="{FF2B5EF4-FFF2-40B4-BE49-F238E27FC236}">
              <a16:creationId xmlns:a16="http://schemas.microsoft.com/office/drawing/2014/main" id="{E5005DDA-9E00-443E-8BA2-02261450D8AB}"/>
            </a:ext>
          </a:extLst>
        </xdr:cNvPr>
        <xdr:cNvCxnSpPr/>
      </xdr:nvCxnSpPr>
      <xdr:spPr>
        <a:xfrm flipV="1">
          <a:off x="12854940" y="16929354"/>
          <a:ext cx="7747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61976</xdr:rowOff>
    </xdr:from>
    <xdr:to>
      <xdr:col>72</xdr:col>
      <xdr:colOff>38100</xdr:colOff>
      <xdr:row>102</xdr:row>
      <xdr:rowOff>163576</xdr:rowOff>
    </xdr:to>
    <xdr:sp macro="" textlink="">
      <xdr:nvSpPr>
        <xdr:cNvPr id="780" name="楕円 779">
          <a:extLst>
            <a:ext uri="{FF2B5EF4-FFF2-40B4-BE49-F238E27FC236}">
              <a16:creationId xmlns:a16="http://schemas.microsoft.com/office/drawing/2014/main" id="{809BA4D9-0362-44EE-AB78-3516ECB66D3D}"/>
            </a:ext>
          </a:extLst>
        </xdr:cNvPr>
        <xdr:cNvSpPr/>
      </xdr:nvSpPr>
      <xdr:spPr>
        <a:xfrm>
          <a:off x="12029440" y="171612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23622</xdr:rowOff>
    </xdr:from>
    <xdr:to>
      <xdr:col>76</xdr:col>
      <xdr:colOff>114300</xdr:colOff>
      <xdr:row>102</xdr:row>
      <xdr:rowOff>112776</xdr:rowOff>
    </xdr:to>
    <xdr:cxnSp macro="">
      <xdr:nvCxnSpPr>
        <xdr:cNvPr id="781" name="直線コネクタ 780">
          <a:extLst>
            <a:ext uri="{FF2B5EF4-FFF2-40B4-BE49-F238E27FC236}">
              <a16:creationId xmlns:a16="http://schemas.microsoft.com/office/drawing/2014/main" id="{99C84E28-302F-4E47-90BC-009F946D45F4}"/>
            </a:ext>
          </a:extLst>
        </xdr:cNvPr>
        <xdr:cNvCxnSpPr/>
      </xdr:nvCxnSpPr>
      <xdr:spPr>
        <a:xfrm flipV="1">
          <a:off x="12072620" y="16955262"/>
          <a:ext cx="782320" cy="25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xdr:rowOff>
    </xdr:from>
    <xdr:to>
      <xdr:col>67</xdr:col>
      <xdr:colOff>101600</xdr:colOff>
      <xdr:row>102</xdr:row>
      <xdr:rowOff>115570</xdr:rowOff>
    </xdr:to>
    <xdr:sp macro="" textlink="">
      <xdr:nvSpPr>
        <xdr:cNvPr id="782" name="楕円 781">
          <a:extLst>
            <a:ext uri="{FF2B5EF4-FFF2-40B4-BE49-F238E27FC236}">
              <a16:creationId xmlns:a16="http://schemas.microsoft.com/office/drawing/2014/main" id="{D679BEF7-E19C-4ECD-9049-50564A6A083E}"/>
            </a:ext>
          </a:extLst>
        </xdr:cNvPr>
        <xdr:cNvSpPr/>
      </xdr:nvSpPr>
      <xdr:spPr>
        <a:xfrm>
          <a:off x="1123188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64770</xdr:rowOff>
    </xdr:from>
    <xdr:to>
      <xdr:col>71</xdr:col>
      <xdr:colOff>177800</xdr:colOff>
      <xdr:row>102</xdr:row>
      <xdr:rowOff>112776</xdr:rowOff>
    </xdr:to>
    <xdr:cxnSp macro="">
      <xdr:nvCxnSpPr>
        <xdr:cNvPr id="783" name="直線コネクタ 782">
          <a:extLst>
            <a:ext uri="{FF2B5EF4-FFF2-40B4-BE49-F238E27FC236}">
              <a16:creationId xmlns:a16="http://schemas.microsoft.com/office/drawing/2014/main" id="{95AA4DEB-8725-4593-A513-8EA289D50AAE}"/>
            </a:ext>
          </a:extLst>
        </xdr:cNvPr>
        <xdr:cNvCxnSpPr/>
      </xdr:nvCxnSpPr>
      <xdr:spPr>
        <a:xfrm>
          <a:off x="11282680" y="17164050"/>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186B91A4-5954-47F4-891A-A62F55D79AFC}"/>
            </a:ext>
          </a:extLst>
        </xdr:cNvPr>
        <xdr:cNvSpPr txBox="1"/>
      </xdr:nvSpPr>
      <xdr:spPr>
        <a:xfrm>
          <a:off x="13437244" y="17311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2B59892D-B476-41ED-864B-9CA71842177D}"/>
            </a:ext>
          </a:extLst>
        </xdr:cNvPr>
        <xdr:cNvSpPr txBox="1"/>
      </xdr:nvSpPr>
      <xdr:spPr>
        <a:xfrm>
          <a:off x="12675244" y="1727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56FE5E86-FC06-4473-B2A8-3FC34703526A}"/>
            </a:ext>
          </a:extLst>
        </xdr:cNvPr>
        <xdr:cNvSpPr txBox="1"/>
      </xdr:nvSpPr>
      <xdr:spPr>
        <a:xfrm>
          <a:off x="11900544" y="1726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654B931D-974B-48B9-81D4-C036D65D88E8}"/>
            </a:ext>
          </a:extLst>
        </xdr:cNvPr>
        <xdr:cNvSpPr txBox="1"/>
      </xdr:nvSpPr>
      <xdr:spPr>
        <a:xfrm>
          <a:off x="11102984" y="17244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61231</xdr:rowOff>
    </xdr:from>
    <xdr:ext cx="405111" cy="259045"/>
    <xdr:sp macro="" textlink="">
      <xdr:nvSpPr>
        <xdr:cNvPr id="788" name="n_1mainValue【公民館】&#10;有形固定資産減価償却率">
          <a:extLst>
            <a:ext uri="{FF2B5EF4-FFF2-40B4-BE49-F238E27FC236}">
              <a16:creationId xmlns:a16="http://schemas.microsoft.com/office/drawing/2014/main" id="{7EA7B549-7EB8-47FF-ACF9-A3F189DECE8D}"/>
            </a:ext>
          </a:extLst>
        </xdr:cNvPr>
        <xdr:cNvSpPr txBox="1"/>
      </xdr:nvSpPr>
      <xdr:spPr>
        <a:xfrm>
          <a:off x="13437244" y="1665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90949</xdr:rowOff>
    </xdr:from>
    <xdr:ext cx="405111" cy="259045"/>
    <xdr:sp macro="" textlink="">
      <xdr:nvSpPr>
        <xdr:cNvPr id="789" name="n_2mainValue【公民館】&#10;有形固定資産減価償却率">
          <a:extLst>
            <a:ext uri="{FF2B5EF4-FFF2-40B4-BE49-F238E27FC236}">
              <a16:creationId xmlns:a16="http://schemas.microsoft.com/office/drawing/2014/main" id="{B83E10D6-D3C4-401A-B976-63B2E32D7764}"/>
            </a:ext>
          </a:extLst>
        </xdr:cNvPr>
        <xdr:cNvSpPr txBox="1"/>
      </xdr:nvSpPr>
      <xdr:spPr>
        <a:xfrm>
          <a:off x="12675244" y="16687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8653</xdr:rowOff>
    </xdr:from>
    <xdr:ext cx="405111" cy="259045"/>
    <xdr:sp macro="" textlink="">
      <xdr:nvSpPr>
        <xdr:cNvPr id="790" name="n_3mainValue【公民館】&#10;有形固定資産減価償却率">
          <a:extLst>
            <a:ext uri="{FF2B5EF4-FFF2-40B4-BE49-F238E27FC236}">
              <a16:creationId xmlns:a16="http://schemas.microsoft.com/office/drawing/2014/main" id="{0C3BDE39-92D3-4E71-81C0-BA2EFDBBA15B}"/>
            </a:ext>
          </a:extLst>
        </xdr:cNvPr>
        <xdr:cNvSpPr txBox="1"/>
      </xdr:nvSpPr>
      <xdr:spPr>
        <a:xfrm>
          <a:off x="11900544" y="1694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132097</xdr:rowOff>
    </xdr:from>
    <xdr:ext cx="405111" cy="259045"/>
    <xdr:sp macro="" textlink="">
      <xdr:nvSpPr>
        <xdr:cNvPr id="791" name="n_4mainValue【公民館】&#10;有形固定資産減価償却率">
          <a:extLst>
            <a:ext uri="{FF2B5EF4-FFF2-40B4-BE49-F238E27FC236}">
              <a16:creationId xmlns:a16="http://schemas.microsoft.com/office/drawing/2014/main" id="{0A0EDE00-C794-4626-B304-CB8A24F90F2B}"/>
            </a:ext>
          </a:extLst>
        </xdr:cNvPr>
        <xdr:cNvSpPr txBox="1"/>
      </xdr:nvSpPr>
      <xdr:spPr>
        <a:xfrm>
          <a:off x="11102984" y="1689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AFC0D13A-35B0-4FAB-911B-CB74D679D2E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AB7A9910-2BF7-4BB3-877B-E3E2D52C9DD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764FACC5-361C-4572-BA37-3DE4935138D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E411E988-42A6-4BCC-A21B-CB32D65E054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7B41D1FE-D70E-4B8D-8F14-5DBB652FFEA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D56EB814-EC17-4989-AE04-93EDC484B27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AE3D9A37-6F5C-4478-BCC1-2B232B9B25B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D17A6472-71A1-414D-BC68-2AA6989D2ED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3F71DE0A-E8D5-4E7D-8DDA-ED573B40A39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C9239699-4AEE-495E-8BD7-D09C08BF483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0EC8E385-8B36-4BBD-9662-85637070B346}"/>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F56533FB-074D-45F0-AAC1-03E2D50CC508}"/>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17307A37-028C-4C52-B431-3CA5523B939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2CF40776-ED59-4749-BEE6-E4443B20540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3A615F4B-DBAC-4C4E-A62E-4031417D1B3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793E369B-8F3A-4DF5-BE0D-06AB83122EA9}"/>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7B58B832-A7DB-409D-830B-220451A9890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A044A814-2958-4A09-A5D9-73A4B935AFFF}"/>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4A6DA83C-5AC3-4145-A1CF-AA6FB23BE29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AB8270F2-36A8-40D6-B8F6-397A6391D58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0EDE8BB0-4103-409E-AEA5-75BE24BE08B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07CC1E03-4502-4A17-BE99-A27E7129BA4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44716015-E315-4084-B67C-13491EF782F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7F53A41A-876A-4091-8A15-8F377D1F1E58}"/>
            </a:ext>
          </a:extLst>
        </xdr:cNvPr>
        <xdr:cNvCxnSpPr/>
      </xdr:nvCxnSpPr>
      <xdr:spPr>
        <a:xfrm flipV="1">
          <a:off x="19509104" y="1673733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03122097-2877-4C44-8A6A-3D39026BCAA4}"/>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8D295D21-A4B8-4B67-9CAB-BA8521B66151}"/>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9951BC4C-AC72-4207-B309-BB392CBBA626}"/>
            </a:ext>
          </a:extLst>
        </xdr:cNvPr>
        <xdr:cNvSpPr txBox="1"/>
      </xdr:nvSpPr>
      <xdr:spPr>
        <a:xfrm>
          <a:off x="19547840" y="1651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2D738672-C95E-45B4-B81B-E8E077B18191}"/>
            </a:ext>
          </a:extLst>
        </xdr:cNvPr>
        <xdr:cNvCxnSpPr/>
      </xdr:nvCxnSpPr>
      <xdr:spPr>
        <a:xfrm>
          <a:off x="19443700" y="1673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2DBBC9F7-7902-40D6-91AF-86946A5D32DC}"/>
            </a:ext>
          </a:extLst>
        </xdr:cNvPr>
        <xdr:cNvSpPr txBox="1"/>
      </xdr:nvSpPr>
      <xdr:spPr>
        <a:xfrm>
          <a:off x="1954784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54678415-5A3B-40D4-B7D8-2AEEA4B06481}"/>
            </a:ext>
          </a:extLst>
        </xdr:cNvPr>
        <xdr:cNvSpPr/>
      </xdr:nvSpPr>
      <xdr:spPr>
        <a:xfrm>
          <a:off x="194589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5B7A943C-B50E-4051-A836-C36BAE5BE9F0}"/>
            </a:ext>
          </a:extLst>
        </xdr:cNvPr>
        <xdr:cNvSpPr/>
      </xdr:nvSpPr>
      <xdr:spPr>
        <a:xfrm>
          <a:off x="1873504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10E32A15-9982-415D-9301-1DEC04E03F49}"/>
            </a:ext>
          </a:extLst>
        </xdr:cNvPr>
        <xdr:cNvSpPr/>
      </xdr:nvSpPr>
      <xdr:spPr>
        <a:xfrm>
          <a:off x="179374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2B8AA34D-5EBA-4867-9EC5-1AC2FFB7A679}"/>
            </a:ext>
          </a:extLst>
        </xdr:cNvPr>
        <xdr:cNvSpPr/>
      </xdr:nvSpPr>
      <xdr:spPr>
        <a:xfrm>
          <a:off x="171627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0C509A88-D5E7-414B-9660-54287FE5AD6D}"/>
            </a:ext>
          </a:extLst>
        </xdr:cNvPr>
        <xdr:cNvSpPr/>
      </xdr:nvSpPr>
      <xdr:spPr>
        <a:xfrm>
          <a:off x="1638808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97828C92-F247-4ED2-BF3C-C617F9E015A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BD5D0A38-569A-4C75-8220-B6FDF37B6CD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9DA9533-411B-423A-BF82-9EBD029FE4B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A41D440-80BB-48C4-B074-889C4694D51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8DE3B12-E82E-45C2-99F4-84D770741C9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831" name="楕円 830">
          <a:extLst>
            <a:ext uri="{FF2B5EF4-FFF2-40B4-BE49-F238E27FC236}">
              <a16:creationId xmlns:a16="http://schemas.microsoft.com/office/drawing/2014/main" id="{9DD663C7-9908-4D5E-BA07-2407C2E8807A}"/>
            </a:ext>
          </a:extLst>
        </xdr:cNvPr>
        <xdr:cNvSpPr/>
      </xdr:nvSpPr>
      <xdr:spPr>
        <a:xfrm>
          <a:off x="1945894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832" name="【公民館】&#10;一人当たり面積該当値テキスト">
          <a:extLst>
            <a:ext uri="{FF2B5EF4-FFF2-40B4-BE49-F238E27FC236}">
              <a16:creationId xmlns:a16="http://schemas.microsoft.com/office/drawing/2014/main" id="{FA3355FE-CE84-41BA-BE5D-05BB6CCA17A8}"/>
            </a:ext>
          </a:extLst>
        </xdr:cNvPr>
        <xdr:cNvSpPr txBox="1"/>
      </xdr:nvSpPr>
      <xdr:spPr>
        <a:xfrm>
          <a:off x="19547840" y="1793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833" name="楕円 832">
          <a:extLst>
            <a:ext uri="{FF2B5EF4-FFF2-40B4-BE49-F238E27FC236}">
              <a16:creationId xmlns:a16="http://schemas.microsoft.com/office/drawing/2014/main" id="{58A2C3AD-21AC-4848-AEA7-6818F013C22E}"/>
            </a:ext>
          </a:extLst>
        </xdr:cNvPr>
        <xdr:cNvSpPr/>
      </xdr:nvSpPr>
      <xdr:spPr>
        <a:xfrm>
          <a:off x="18735040" y="179666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64770</xdr:rowOff>
    </xdr:from>
    <xdr:to>
      <xdr:col>116</xdr:col>
      <xdr:colOff>63500</xdr:colOff>
      <xdr:row>107</xdr:row>
      <xdr:rowOff>80011</xdr:rowOff>
    </xdr:to>
    <xdr:cxnSp macro="">
      <xdr:nvCxnSpPr>
        <xdr:cNvPr id="834" name="直線コネクタ 833">
          <a:extLst>
            <a:ext uri="{FF2B5EF4-FFF2-40B4-BE49-F238E27FC236}">
              <a16:creationId xmlns:a16="http://schemas.microsoft.com/office/drawing/2014/main" id="{67EF9BFE-B2B7-49BE-BD83-1EFCB67BE195}"/>
            </a:ext>
          </a:extLst>
        </xdr:cNvPr>
        <xdr:cNvCxnSpPr/>
      </xdr:nvCxnSpPr>
      <xdr:spPr>
        <a:xfrm flipV="1">
          <a:off x="18778220" y="18002250"/>
          <a:ext cx="73152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21589</xdr:rowOff>
    </xdr:from>
    <xdr:to>
      <xdr:col>107</xdr:col>
      <xdr:colOff>101600</xdr:colOff>
      <xdr:row>107</xdr:row>
      <xdr:rowOff>123189</xdr:rowOff>
    </xdr:to>
    <xdr:sp macro="" textlink="">
      <xdr:nvSpPr>
        <xdr:cNvPr id="835" name="楕円 834">
          <a:extLst>
            <a:ext uri="{FF2B5EF4-FFF2-40B4-BE49-F238E27FC236}">
              <a16:creationId xmlns:a16="http://schemas.microsoft.com/office/drawing/2014/main" id="{8EF6BD3C-F5A1-4093-AB62-B27B28CD1955}"/>
            </a:ext>
          </a:extLst>
        </xdr:cNvPr>
        <xdr:cNvSpPr/>
      </xdr:nvSpPr>
      <xdr:spPr>
        <a:xfrm>
          <a:off x="17937480" y="1795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72389</xdr:rowOff>
    </xdr:from>
    <xdr:to>
      <xdr:col>111</xdr:col>
      <xdr:colOff>177800</xdr:colOff>
      <xdr:row>107</xdr:row>
      <xdr:rowOff>80011</xdr:rowOff>
    </xdr:to>
    <xdr:cxnSp macro="">
      <xdr:nvCxnSpPr>
        <xdr:cNvPr id="836" name="直線コネクタ 835">
          <a:extLst>
            <a:ext uri="{FF2B5EF4-FFF2-40B4-BE49-F238E27FC236}">
              <a16:creationId xmlns:a16="http://schemas.microsoft.com/office/drawing/2014/main" id="{4125A76E-442D-47FB-8F2B-A0EFB2801A52}"/>
            </a:ext>
          </a:extLst>
        </xdr:cNvPr>
        <xdr:cNvCxnSpPr/>
      </xdr:nvCxnSpPr>
      <xdr:spPr>
        <a:xfrm>
          <a:off x="17988280" y="18009869"/>
          <a:ext cx="78994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36830</xdr:rowOff>
    </xdr:from>
    <xdr:to>
      <xdr:col>102</xdr:col>
      <xdr:colOff>165100</xdr:colOff>
      <xdr:row>107</xdr:row>
      <xdr:rowOff>138430</xdr:rowOff>
    </xdr:to>
    <xdr:sp macro="" textlink="">
      <xdr:nvSpPr>
        <xdr:cNvPr id="837" name="楕円 836">
          <a:extLst>
            <a:ext uri="{FF2B5EF4-FFF2-40B4-BE49-F238E27FC236}">
              <a16:creationId xmlns:a16="http://schemas.microsoft.com/office/drawing/2014/main" id="{EEC4FB99-E621-438D-BF1C-220611941BD0}"/>
            </a:ext>
          </a:extLst>
        </xdr:cNvPr>
        <xdr:cNvSpPr/>
      </xdr:nvSpPr>
      <xdr:spPr>
        <a:xfrm>
          <a:off x="1716278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72389</xdr:rowOff>
    </xdr:from>
    <xdr:to>
      <xdr:col>107</xdr:col>
      <xdr:colOff>50800</xdr:colOff>
      <xdr:row>107</xdr:row>
      <xdr:rowOff>87630</xdr:rowOff>
    </xdr:to>
    <xdr:cxnSp macro="">
      <xdr:nvCxnSpPr>
        <xdr:cNvPr id="838" name="直線コネクタ 837">
          <a:extLst>
            <a:ext uri="{FF2B5EF4-FFF2-40B4-BE49-F238E27FC236}">
              <a16:creationId xmlns:a16="http://schemas.microsoft.com/office/drawing/2014/main" id="{7E78BE8F-4952-42F2-A5E1-EB4B0FBBADB2}"/>
            </a:ext>
          </a:extLst>
        </xdr:cNvPr>
        <xdr:cNvCxnSpPr/>
      </xdr:nvCxnSpPr>
      <xdr:spPr>
        <a:xfrm flipV="1">
          <a:off x="17213580" y="18009869"/>
          <a:ext cx="7747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39" name="楕円 838">
          <a:extLst>
            <a:ext uri="{FF2B5EF4-FFF2-40B4-BE49-F238E27FC236}">
              <a16:creationId xmlns:a16="http://schemas.microsoft.com/office/drawing/2014/main" id="{ACAF5AC4-479A-418F-91FA-F6BB51DB50D2}"/>
            </a:ext>
          </a:extLst>
        </xdr:cNvPr>
        <xdr:cNvSpPr/>
      </xdr:nvSpPr>
      <xdr:spPr>
        <a:xfrm>
          <a:off x="16388080" y="1797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87630</xdr:rowOff>
    </xdr:to>
    <xdr:cxnSp macro="">
      <xdr:nvCxnSpPr>
        <xdr:cNvPr id="840" name="直線コネクタ 839">
          <a:extLst>
            <a:ext uri="{FF2B5EF4-FFF2-40B4-BE49-F238E27FC236}">
              <a16:creationId xmlns:a16="http://schemas.microsoft.com/office/drawing/2014/main" id="{B81366D1-1A1E-41F8-B874-24F7BABF8DD3}"/>
            </a:ext>
          </a:extLst>
        </xdr:cNvPr>
        <xdr:cNvCxnSpPr/>
      </xdr:nvCxnSpPr>
      <xdr:spPr>
        <a:xfrm>
          <a:off x="16431260" y="180251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7B61838F-AE2B-401D-B2D1-FF26ECE41060}"/>
            </a:ext>
          </a:extLst>
        </xdr:cNvPr>
        <xdr:cNvSpPr txBox="1"/>
      </xdr:nvSpPr>
      <xdr:spPr>
        <a:xfrm>
          <a:off x="1856112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A3B94AFE-6E50-4325-B436-6A1BCA8C7383}"/>
            </a:ext>
          </a:extLst>
        </xdr:cNvPr>
        <xdr:cNvSpPr txBox="1"/>
      </xdr:nvSpPr>
      <xdr:spPr>
        <a:xfrm>
          <a:off x="177762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EE99B17C-888C-4E20-B428-A70876F075CF}"/>
            </a:ext>
          </a:extLst>
        </xdr:cNvPr>
        <xdr:cNvSpPr txBox="1"/>
      </xdr:nvSpPr>
      <xdr:spPr>
        <a:xfrm>
          <a:off x="170015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D263ECAF-1F49-4FC4-BD9C-6A7812EB7E56}"/>
            </a:ext>
          </a:extLst>
        </xdr:cNvPr>
        <xdr:cNvSpPr txBox="1"/>
      </xdr:nvSpPr>
      <xdr:spPr>
        <a:xfrm>
          <a:off x="162268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845" name="n_1mainValue【公民館】&#10;一人当たり面積">
          <a:extLst>
            <a:ext uri="{FF2B5EF4-FFF2-40B4-BE49-F238E27FC236}">
              <a16:creationId xmlns:a16="http://schemas.microsoft.com/office/drawing/2014/main" id="{800439B5-07B2-443B-B8B7-D272C968BB39}"/>
            </a:ext>
          </a:extLst>
        </xdr:cNvPr>
        <xdr:cNvSpPr txBox="1"/>
      </xdr:nvSpPr>
      <xdr:spPr>
        <a:xfrm>
          <a:off x="18561127" y="1805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114316</xdr:rowOff>
    </xdr:from>
    <xdr:ext cx="469744" cy="259045"/>
    <xdr:sp macro="" textlink="">
      <xdr:nvSpPr>
        <xdr:cNvPr id="846" name="n_2mainValue【公民館】&#10;一人当たり面積">
          <a:extLst>
            <a:ext uri="{FF2B5EF4-FFF2-40B4-BE49-F238E27FC236}">
              <a16:creationId xmlns:a16="http://schemas.microsoft.com/office/drawing/2014/main" id="{59043D8D-56CC-43A0-8B6F-05FFAFB50D7E}"/>
            </a:ext>
          </a:extLst>
        </xdr:cNvPr>
        <xdr:cNvSpPr txBox="1"/>
      </xdr:nvSpPr>
      <xdr:spPr>
        <a:xfrm>
          <a:off x="1777626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129557</xdr:rowOff>
    </xdr:from>
    <xdr:ext cx="469744" cy="259045"/>
    <xdr:sp macro="" textlink="">
      <xdr:nvSpPr>
        <xdr:cNvPr id="847" name="n_3mainValue【公民館】&#10;一人当たり面積">
          <a:extLst>
            <a:ext uri="{FF2B5EF4-FFF2-40B4-BE49-F238E27FC236}">
              <a16:creationId xmlns:a16="http://schemas.microsoft.com/office/drawing/2014/main" id="{6D164B9D-3C05-4072-86B9-94C76FAD70D3}"/>
            </a:ext>
          </a:extLst>
        </xdr:cNvPr>
        <xdr:cNvSpPr txBox="1"/>
      </xdr:nvSpPr>
      <xdr:spPr>
        <a:xfrm>
          <a:off x="1700156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48" name="n_4mainValue【公民館】&#10;一人当たり面積">
          <a:extLst>
            <a:ext uri="{FF2B5EF4-FFF2-40B4-BE49-F238E27FC236}">
              <a16:creationId xmlns:a16="http://schemas.microsoft.com/office/drawing/2014/main" id="{5BC82211-AE57-44A4-B624-4011723661C1}"/>
            </a:ext>
          </a:extLst>
        </xdr:cNvPr>
        <xdr:cNvSpPr txBox="1"/>
      </xdr:nvSpPr>
      <xdr:spPr>
        <a:xfrm>
          <a:off x="1622686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B94F62E9-AFCC-4763-A505-765B949F0EA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192EAADA-28E7-42FF-962D-931AC638A0A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2AA49EA7-77ED-48FD-9EA1-E5EFEAD1908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については、集約建替を進めたため、類似団体内平均値と比較して低い状態にある。 </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については、令和６年度に南山田幼稚園、山田保育園を集約し、やまだこども園に建替えたため、有形固定資産減価償却率が低下した。</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については、築後の年数経過が進んでいるため、有形固定資産減価償却率は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％を超え、類似団体内平均値と比較して高い状態にある。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については、令和６年度に日の出町児童センターを新設したため、有形固定資産減価償却率が低下し、類似団体内平均値と比較して低い状態にある。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については、令和４年度にまちなかリビング北千里を新設、また、順次大規模改修を進めているため、有形固定資産減価償却率が低下し、類似団体内平均値と比較して低い状態にある。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EF33C0-ABAE-41A0-8546-1059DCA77E4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1C3FC3-F19F-4B7F-A0D1-4E238653580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7AC00B-E730-4C41-B655-9373EC6A9BD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1A6A24-5E7D-4E46-B13E-99BF62EFEAE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FEEAB3-5C8F-419A-A081-A2E0FFA4A9C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8CE024-5747-4025-B3FA-EB5D9405777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184216-D983-4D20-BEEC-9C26C7265A3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6D8CFB-2829-4FD3-9C89-2A121D10C4C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F74F34-5F05-4A2E-9816-D250A351DC1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72CE9D-874D-4114-8530-E8F091BFE93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384,506
377,092
36.09
179,005,895
177,941,377
316,622
83,824,632
69,697,344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B9FC202-4174-4A0C-9A93-98334635682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3361C6-9745-459A-9887-A7C1EB6B0C4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9CDF68-E269-4F21-8DF5-9669ADD4C81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F3D9D1-6AD3-4A64-AE63-89CE8F2BA0C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2A032F-2A90-4064-906D-C409B8B01B8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E6ADD6B-1377-44FF-AF8F-E042AA5D001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5E44E7-1BA7-48B1-8A5F-FF152BC0925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13F19A-E0A1-46B4-9E4C-FBC12245048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86A4099-ABBE-4D9A-9B68-31A0DCC92F0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1B870C-FFD4-48A3-B4DB-ACC46D8FBF9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091014-F1ED-4CC6-A2F7-96E655E3AB9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5ACD83-3D71-4804-B086-56ABA42E875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D94D586-0B03-4487-B0AA-724395D8FD6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181AB5-05AC-4D38-9F1B-243F91AC860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51FA68-57A6-45E9-AA00-3BD38B3BBCD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499A4F-F218-48A5-A57C-44BD132F7DB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8BA955-4AC7-4FBF-8956-79893523E39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861B50A-B8CA-4278-910F-6868362E05F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FFABEF-407B-44D6-8EE6-59105B66104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7C1157-BA3F-46C5-B6D6-27B27A48793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C19FA8-E0AB-4D7E-B8D4-A96906542D4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DD90DD-61CE-42CF-A773-CA5E89BDC8E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E59B57-619D-4BA1-97E6-669EF9DC360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BD7F64-7217-4767-B48D-5E7E90065DE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8FC15C-C142-4441-B42D-3FB2D151B35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4C617E9-059C-40D6-A8D4-6ADB7368FC4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C3BA58-DFB1-41D2-AB9E-B889742C0A8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1D9AC9F-AED8-4631-B7EA-303722BE405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706520-0BF3-40B2-B430-C0DB4FCA4CE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62DFC7A-8FB2-4270-AAC7-FC69D92E3E2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2DFC6F-9059-4455-B4EC-C5FF87620D5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A5D390-0C71-43B3-A7DE-0529A77901E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4FE4172-C4C4-4386-935C-05EB805209E5}"/>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9F5CA4E-E5F0-450E-B833-6E84934B7D3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80BE67D-9474-417D-94A3-001DEB41CBD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EB293F8-7FE9-47A5-966F-6F77B405FCD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C9A9DEB-ACA9-4D4F-88BB-17B581BA3BF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10D8A8A-641F-4207-8763-9FF0E521FE8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0226E98-D1F6-4708-B827-E5F8D43E282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219267D-0477-4B8C-AE04-FFC698450D7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BC9075E-76B0-44A8-B234-3BC1A8DD63F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6CD40ED-8A54-4A6C-A679-B7BA2CB2DE42}"/>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7D29EDB-1A31-4C21-BF9C-C128F114FEA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AE1154E-76BA-4EE2-A7BC-6ADB42B238A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B4543ED1-7AEA-4FD7-AAE4-6E5B27D233B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1F15E6A3-01DA-4356-84A2-24D8670A0526}"/>
            </a:ext>
          </a:extLst>
        </xdr:cNvPr>
        <xdr:cNvCxnSpPr/>
      </xdr:nvCxnSpPr>
      <xdr:spPr>
        <a:xfrm flipV="1">
          <a:off x="4086225" y="56083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D37094AA-5F33-4290-8FD2-88B686AA393A}"/>
            </a:ext>
          </a:extLst>
        </xdr:cNvPr>
        <xdr:cNvSpPr txBox="1"/>
      </xdr:nvSpPr>
      <xdr:spPr>
        <a:xfrm>
          <a:off x="412496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4B1EA4F5-7E79-4593-ACD8-73D5EDB6CC1A}"/>
            </a:ext>
          </a:extLst>
        </xdr:cNvPr>
        <xdr:cNvCxnSpPr/>
      </xdr:nvCxnSpPr>
      <xdr:spPr>
        <a:xfrm>
          <a:off x="402082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AE02D073-260A-418D-981A-A6181BEB3764}"/>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E66AF604-39B3-4AE7-9BF5-F7048C1CAC0D}"/>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D93967D5-5FA3-4A98-B7E8-B6CD57AEEF53}"/>
            </a:ext>
          </a:extLst>
        </xdr:cNvPr>
        <xdr:cNvSpPr txBox="1"/>
      </xdr:nvSpPr>
      <xdr:spPr>
        <a:xfrm>
          <a:off x="412496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BC89E3C5-14E1-499A-97F8-B5A62EFB63D9}"/>
            </a:ext>
          </a:extLst>
        </xdr:cNvPr>
        <xdr:cNvSpPr/>
      </xdr:nvSpPr>
      <xdr:spPr>
        <a:xfrm>
          <a:off x="403606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26E5F9AC-67CE-4586-B010-AD5DFA92BBB6}"/>
            </a:ext>
          </a:extLst>
        </xdr:cNvPr>
        <xdr:cNvSpPr/>
      </xdr:nvSpPr>
      <xdr:spPr>
        <a:xfrm>
          <a:off x="3312160" y="6096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9A4EE906-BFBC-4FEC-AAA7-24A6DD778FEE}"/>
            </a:ext>
          </a:extLst>
        </xdr:cNvPr>
        <xdr:cNvSpPr/>
      </xdr:nvSpPr>
      <xdr:spPr>
        <a:xfrm>
          <a:off x="25146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696EFCA4-022C-4FBD-ADC6-E6E2B59954A1}"/>
            </a:ext>
          </a:extLst>
        </xdr:cNvPr>
        <xdr:cNvSpPr/>
      </xdr:nvSpPr>
      <xdr:spPr>
        <a:xfrm>
          <a:off x="17399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362D39F-2318-4A6D-8D01-A7DD84C4E4A0}"/>
            </a:ext>
          </a:extLst>
        </xdr:cNvPr>
        <xdr:cNvSpPr/>
      </xdr:nvSpPr>
      <xdr:spPr>
        <a:xfrm>
          <a:off x="965200" y="6037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B8054D-CB0E-493F-A185-3C6D762C373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A764FD-6937-4B68-AF4E-88DAEFB2BC8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9C82BB-4206-4914-8EF0-C03AA37A4EB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DB7E588-68A0-4967-8CA6-90AC042AD908}"/>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5CF24F-4978-41CA-A871-8B29D10B4F5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73" name="楕円 72">
          <a:extLst>
            <a:ext uri="{FF2B5EF4-FFF2-40B4-BE49-F238E27FC236}">
              <a16:creationId xmlns:a16="http://schemas.microsoft.com/office/drawing/2014/main" id="{7F8EDEF6-7310-4B00-B21B-C78DEA3538A0}"/>
            </a:ext>
          </a:extLst>
        </xdr:cNvPr>
        <xdr:cNvSpPr/>
      </xdr:nvSpPr>
      <xdr:spPr>
        <a:xfrm>
          <a:off x="4036060" y="586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13987</xdr:rowOff>
    </xdr:from>
    <xdr:ext cx="405111" cy="259045"/>
    <xdr:sp macro="" textlink="">
      <xdr:nvSpPr>
        <xdr:cNvPr id="74" name="【図書館】&#10;有形固定資産減価償却率該当値テキスト">
          <a:extLst>
            <a:ext uri="{FF2B5EF4-FFF2-40B4-BE49-F238E27FC236}">
              <a16:creationId xmlns:a16="http://schemas.microsoft.com/office/drawing/2014/main" id="{0FCF6815-B208-4807-9714-2BC493D95505}"/>
            </a:ext>
          </a:extLst>
        </xdr:cNvPr>
        <xdr:cNvSpPr txBox="1"/>
      </xdr:nvSpPr>
      <xdr:spPr>
        <a:xfrm>
          <a:off x="4124960"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53975</xdr:rowOff>
    </xdr:from>
    <xdr:to>
      <xdr:col>20</xdr:col>
      <xdr:colOff>38100</xdr:colOff>
      <xdr:row>35</xdr:row>
      <xdr:rowOff>155575</xdr:rowOff>
    </xdr:to>
    <xdr:sp macro="" textlink="">
      <xdr:nvSpPr>
        <xdr:cNvPr id="75" name="楕円 74">
          <a:extLst>
            <a:ext uri="{FF2B5EF4-FFF2-40B4-BE49-F238E27FC236}">
              <a16:creationId xmlns:a16="http://schemas.microsoft.com/office/drawing/2014/main" id="{57AB811C-ACCF-420B-B3B6-9F57899E7C71}"/>
            </a:ext>
          </a:extLst>
        </xdr:cNvPr>
        <xdr:cNvSpPr/>
      </xdr:nvSpPr>
      <xdr:spPr>
        <a:xfrm>
          <a:off x="3312160" y="592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41910</xdr:rowOff>
    </xdr:from>
    <xdr:to>
      <xdr:col>24</xdr:col>
      <xdr:colOff>63500</xdr:colOff>
      <xdr:row>35</xdr:row>
      <xdr:rowOff>104775</xdr:rowOff>
    </xdr:to>
    <xdr:cxnSp macro="">
      <xdr:nvCxnSpPr>
        <xdr:cNvPr id="76" name="直線コネクタ 75">
          <a:extLst>
            <a:ext uri="{FF2B5EF4-FFF2-40B4-BE49-F238E27FC236}">
              <a16:creationId xmlns:a16="http://schemas.microsoft.com/office/drawing/2014/main" id="{A42FF8DA-77FE-4D75-A870-81ABB138F684}"/>
            </a:ext>
          </a:extLst>
        </xdr:cNvPr>
        <xdr:cNvCxnSpPr/>
      </xdr:nvCxnSpPr>
      <xdr:spPr>
        <a:xfrm flipV="1">
          <a:off x="3355340" y="5909310"/>
          <a:ext cx="7315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160655</xdr:rowOff>
    </xdr:from>
    <xdr:to>
      <xdr:col>15</xdr:col>
      <xdr:colOff>101600</xdr:colOff>
      <xdr:row>35</xdr:row>
      <xdr:rowOff>90805</xdr:rowOff>
    </xdr:to>
    <xdr:sp macro="" textlink="">
      <xdr:nvSpPr>
        <xdr:cNvPr id="77" name="楕円 76">
          <a:extLst>
            <a:ext uri="{FF2B5EF4-FFF2-40B4-BE49-F238E27FC236}">
              <a16:creationId xmlns:a16="http://schemas.microsoft.com/office/drawing/2014/main" id="{056EB86F-ADB1-4189-837E-49B5E215A6F9}"/>
            </a:ext>
          </a:extLst>
        </xdr:cNvPr>
        <xdr:cNvSpPr/>
      </xdr:nvSpPr>
      <xdr:spPr>
        <a:xfrm>
          <a:off x="2514600" y="5860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40005</xdr:rowOff>
    </xdr:from>
    <xdr:to>
      <xdr:col>19</xdr:col>
      <xdr:colOff>177800</xdr:colOff>
      <xdr:row>35</xdr:row>
      <xdr:rowOff>104775</xdr:rowOff>
    </xdr:to>
    <xdr:cxnSp macro="">
      <xdr:nvCxnSpPr>
        <xdr:cNvPr id="78" name="直線コネクタ 77">
          <a:extLst>
            <a:ext uri="{FF2B5EF4-FFF2-40B4-BE49-F238E27FC236}">
              <a16:creationId xmlns:a16="http://schemas.microsoft.com/office/drawing/2014/main" id="{7B05E8F6-D514-4AA1-BD7E-F79CBFA45E32}"/>
            </a:ext>
          </a:extLst>
        </xdr:cNvPr>
        <xdr:cNvCxnSpPr/>
      </xdr:nvCxnSpPr>
      <xdr:spPr>
        <a:xfrm>
          <a:off x="2565400" y="590740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139700</xdr:rowOff>
    </xdr:from>
    <xdr:to>
      <xdr:col>10</xdr:col>
      <xdr:colOff>165100</xdr:colOff>
      <xdr:row>35</xdr:row>
      <xdr:rowOff>69850</xdr:rowOff>
    </xdr:to>
    <xdr:sp macro="" textlink="">
      <xdr:nvSpPr>
        <xdr:cNvPr id="79" name="楕円 78">
          <a:extLst>
            <a:ext uri="{FF2B5EF4-FFF2-40B4-BE49-F238E27FC236}">
              <a16:creationId xmlns:a16="http://schemas.microsoft.com/office/drawing/2014/main" id="{9B9547C1-1991-4132-BEBC-B0969D4E8979}"/>
            </a:ext>
          </a:extLst>
        </xdr:cNvPr>
        <xdr:cNvSpPr/>
      </xdr:nvSpPr>
      <xdr:spPr>
        <a:xfrm>
          <a:off x="1739900" y="5839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19050</xdr:rowOff>
    </xdr:from>
    <xdr:to>
      <xdr:col>15</xdr:col>
      <xdr:colOff>50800</xdr:colOff>
      <xdr:row>35</xdr:row>
      <xdr:rowOff>40005</xdr:rowOff>
    </xdr:to>
    <xdr:cxnSp macro="">
      <xdr:nvCxnSpPr>
        <xdr:cNvPr id="80" name="直線コネクタ 79">
          <a:extLst>
            <a:ext uri="{FF2B5EF4-FFF2-40B4-BE49-F238E27FC236}">
              <a16:creationId xmlns:a16="http://schemas.microsoft.com/office/drawing/2014/main" id="{C3EEC18E-A2C7-46C1-88F2-B46E0ECE9B7B}"/>
            </a:ext>
          </a:extLst>
        </xdr:cNvPr>
        <xdr:cNvCxnSpPr/>
      </xdr:nvCxnSpPr>
      <xdr:spPr>
        <a:xfrm>
          <a:off x="1790700" y="588645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105410</xdr:rowOff>
    </xdr:from>
    <xdr:to>
      <xdr:col>6</xdr:col>
      <xdr:colOff>38100</xdr:colOff>
      <xdr:row>35</xdr:row>
      <xdr:rowOff>35560</xdr:rowOff>
    </xdr:to>
    <xdr:sp macro="" textlink="">
      <xdr:nvSpPr>
        <xdr:cNvPr id="81" name="楕円 80">
          <a:extLst>
            <a:ext uri="{FF2B5EF4-FFF2-40B4-BE49-F238E27FC236}">
              <a16:creationId xmlns:a16="http://schemas.microsoft.com/office/drawing/2014/main" id="{AA293E31-0325-41CE-A4A1-A354BCD061E3}"/>
            </a:ext>
          </a:extLst>
        </xdr:cNvPr>
        <xdr:cNvSpPr/>
      </xdr:nvSpPr>
      <xdr:spPr>
        <a:xfrm>
          <a:off x="965200" y="58051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156210</xdr:rowOff>
    </xdr:from>
    <xdr:to>
      <xdr:col>10</xdr:col>
      <xdr:colOff>114300</xdr:colOff>
      <xdr:row>35</xdr:row>
      <xdr:rowOff>19050</xdr:rowOff>
    </xdr:to>
    <xdr:cxnSp macro="">
      <xdr:nvCxnSpPr>
        <xdr:cNvPr id="82" name="直線コネクタ 81">
          <a:extLst>
            <a:ext uri="{FF2B5EF4-FFF2-40B4-BE49-F238E27FC236}">
              <a16:creationId xmlns:a16="http://schemas.microsoft.com/office/drawing/2014/main" id="{27280398-9B6B-495A-A86A-C26DA3109FCB}"/>
            </a:ext>
          </a:extLst>
        </xdr:cNvPr>
        <xdr:cNvCxnSpPr/>
      </xdr:nvCxnSpPr>
      <xdr:spPr>
        <a:xfrm>
          <a:off x="1008380" y="585597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61A2CBD0-1554-4F84-9838-B9CC980612B1}"/>
            </a:ext>
          </a:extLst>
        </xdr:cNvPr>
        <xdr:cNvSpPr txBox="1"/>
      </xdr:nvSpPr>
      <xdr:spPr>
        <a:xfrm>
          <a:off x="317056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A1AC7CE1-A7AA-4267-8FC8-6721917C0750}"/>
            </a:ext>
          </a:extLst>
        </xdr:cNvPr>
        <xdr:cNvSpPr txBox="1"/>
      </xdr:nvSpPr>
      <xdr:spPr>
        <a:xfrm>
          <a:off x="238570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767ABE23-AFFA-431D-AA7B-D3B087CEC9D5}"/>
            </a:ext>
          </a:extLst>
        </xdr:cNvPr>
        <xdr:cNvSpPr txBox="1"/>
      </xdr:nvSpPr>
      <xdr:spPr>
        <a:xfrm>
          <a:off x="161100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980C84DE-8FBA-4A1C-9C38-1D5222170CD2}"/>
            </a:ext>
          </a:extLst>
        </xdr:cNvPr>
        <xdr:cNvSpPr txBox="1"/>
      </xdr:nvSpPr>
      <xdr:spPr>
        <a:xfrm>
          <a:off x="836304"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652</xdr:rowOff>
    </xdr:from>
    <xdr:ext cx="405111" cy="259045"/>
    <xdr:sp macro="" textlink="">
      <xdr:nvSpPr>
        <xdr:cNvPr id="87" name="n_1mainValue【図書館】&#10;有形固定資産減価償却率">
          <a:extLst>
            <a:ext uri="{FF2B5EF4-FFF2-40B4-BE49-F238E27FC236}">
              <a16:creationId xmlns:a16="http://schemas.microsoft.com/office/drawing/2014/main" id="{5B4E2547-F6A3-42AB-9E33-DE16AD3AFBA2}"/>
            </a:ext>
          </a:extLst>
        </xdr:cNvPr>
        <xdr:cNvSpPr txBox="1"/>
      </xdr:nvSpPr>
      <xdr:spPr>
        <a:xfrm>
          <a:off x="317056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107332</xdr:rowOff>
    </xdr:from>
    <xdr:ext cx="405111" cy="259045"/>
    <xdr:sp macro="" textlink="">
      <xdr:nvSpPr>
        <xdr:cNvPr id="88" name="n_2mainValue【図書館】&#10;有形固定資産減価償却率">
          <a:extLst>
            <a:ext uri="{FF2B5EF4-FFF2-40B4-BE49-F238E27FC236}">
              <a16:creationId xmlns:a16="http://schemas.microsoft.com/office/drawing/2014/main" id="{5656832E-91D2-463E-B402-72DD1E6C7B8F}"/>
            </a:ext>
          </a:extLst>
        </xdr:cNvPr>
        <xdr:cNvSpPr txBox="1"/>
      </xdr:nvSpPr>
      <xdr:spPr>
        <a:xfrm>
          <a:off x="2385704"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86377</xdr:rowOff>
    </xdr:from>
    <xdr:ext cx="405111" cy="259045"/>
    <xdr:sp macro="" textlink="">
      <xdr:nvSpPr>
        <xdr:cNvPr id="89" name="n_3mainValue【図書館】&#10;有形固定資産減価償却率">
          <a:extLst>
            <a:ext uri="{FF2B5EF4-FFF2-40B4-BE49-F238E27FC236}">
              <a16:creationId xmlns:a16="http://schemas.microsoft.com/office/drawing/2014/main" id="{9FB67BAC-E977-47D4-A897-269B6AFFF4E2}"/>
            </a:ext>
          </a:extLst>
        </xdr:cNvPr>
        <xdr:cNvSpPr txBox="1"/>
      </xdr:nvSpPr>
      <xdr:spPr>
        <a:xfrm>
          <a:off x="161100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52087</xdr:rowOff>
    </xdr:from>
    <xdr:ext cx="405111" cy="259045"/>
    <xdr:sp macro="" textlink="">
      <xdr:nvSpPr>
        <xdr:cNvPr id="90" name="n_4mainValue【図書館】&#10;有形固定資産減価償却率">
          <a:extLst>
            <a:ext uri="{FF2B5EF4-FFF2-40B4-BE49-F238E27FC236}">
              <a16:creationId xmlns:a16="http://schemas.microsoft.com/office/drawing/2014/main" id="{CB94BD22-4B9D-4D37-9786-639A4B972A01}"/>
            </a:ext>
          </a:extLst>
        </xdr:cNvPr>
        <xdr:cNvSpPr txBox="1"/>
      </xdr:nvSpPr>
      <xdr:spPr>
        <a:xfrm>
          <a:off x="83630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F6B8C8E-B955-470C-9C9B-8CE186FD9B5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4D23888-1628-497F-873B-78E3D5A0F97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7310018-D797-40B9-A09B-1A0B906FC35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2E43DEF-5A57-44E5-9C94-61917D3D06E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C62573D-DA1D-4BEE-9894-827D9FFB072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F82AC56-3E88-4F1B-9BD2-4B4D3C6811A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0C3EC29-D47D-4A9E-A151-5983F12F21B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4F3147-0EC6-43D0-8DDE-064F37CE9A5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B25E8F5-2639-43BB-AF76-1E3FEC90D56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5C31B88-1346-4A84-A89A-4B1D9FF9C31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CFB5CBE9-A668-4B64-B8AC-56871AA9F41E}"/>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A086FB68-BB64-4A85-94BB-BA32E7F674E8}"/>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694658EA-AE8F-4D65-9353-3BFDDC62FDD2}"/>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4C5DFA87-78B1-426C-81B5-91A824ECF7B0}"/>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281AB5D-7A09-4E74-B826-059F1DFBF031}"/>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D07488AE-473B-4BEE-9568-ACCAE3885506}"/>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7F93771B-5C7D-4C19-A826-B9E94AF6A224}"/>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526522E-9CB7-4BF3-A590-92031750B492}"/>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1567926-4B0F-45EA-B97B-245621BC3D9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A31680FB-F557-4355-A98A-74926EE7C52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788497D-B831-49C6-AFDB-E9FD555C54A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A19B761C-5DC1-4B0D-97C3-77CA5734ACCC}"/>
            </a:ext>
          </a:extLst>
        </xdr:cNvPr>
        <xdr:cNvCxnSpPr/>
      </xdr:nvCxnSpPr>
      <xdr:spPr>
        <a:xfrm flipV="1">
          <a:off x="9219565" y="55968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7C33B560-AC13-4426-A41C-45709C9CA8B0}"/>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8DBD445E-D074-4F75-8979-9B3150EDBF1B}"/>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D16C67CA-1191-4B05-A1EF-C3C616754667}"/>
            </a:ext>
          </a:extLst>
        </xdr:cNvPr>
        <xdr:cNvSpPr txBox="1"/>
      </xdr:nvSpPr>
      <xdr:spPr>
        <a:xfrm>
          <a:off x="92583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250809C7-E81B-4510-9652-6316DBACD653}"/>
            </a:ext>
          </a:extLst>
        </xdr:cNvPr>
        <xdr:cNvCxnSpPr/>
      </xdr:nvCxnSpPr>
      <xdr:spPr>
        <a:xfrm>
          <a:off x="9154160" y="559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064C2C49-E3D2-4AFD-A8FD-0037483843C9}"/>
            </a:ext>
          </a:extLst>
        </xdr:cNvPr>
        <xdr:cNvSpPr txBox="1"/>
      </xdr:nvSpPr>
      <xdr:spPr>
        <a:xfrm>
          <a:off x="9258300" y="633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D092A0FC-7787-4949-BB18-EC179EB6C97F}"/>
            </a:ext>
          </a:extLst>
        </xdr:cNvPr>
        <xdr:cNvSpPr/>
      </xdr:nvSpPr>
      <xdr:spPr>
        <a:xfrm>
          <a:off x="91922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5E8817B0-F726-43A2-8061-15BCEEAC9B16}"/>
            </a:ext>
          </a:extLst>
        </xdr:cNvPr>
        <xdr:cNvSpPr/>
      </xdr:nvSpPr>
      <xdr:spPr>
        <a:xfrm>
          <a:off x="84455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78F70904-50D7-40E6-A248-557A5E6FE11A}"/>
            </a:ext>
          </a:extLst>
        </xdr:cNvPr>
        <xdr:cNvSpPr/>
      </xdr:nvSpPr>
      <xdr:spPr>
        <a:xfrm>
          <a:off x="767080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4B163D24-D028-47FD-A0B1-EB77F5C701A2}"/>
            </a:ext>
          </a:extLst>
        </xdr:cNvPr>
        <xdr:cNvSpPr/>
      </xdr:nvSpPr>
      <xdr:spPr>
        <a:xfrm>
          <a:off x="68732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8EAEF392-D6B3-4B36-94BA-007BD7201D2D}"/>
            </a:ext>
          </a:extLst>
        </xdr:cNvPr>
        <xdr:cNvSpPr/>
      </xdr:nvSpPr>
      <xdr:spPr>
        <a:xfrm>
          <a:off x="60985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C2D82DB-81A1-43A0-949E-1513BA31BD2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449D74C-2F1A-41B8-B3C9-14753735ED4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FDE865C-9E23-422A-BA40-F6C6185CCF4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12AB3D2-CEF5-4B28-96B2-4C51C2C96F4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530EBB7-DF3D-452D-8A2E-3420647ACD4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116840</xdr:rowOff>
    </xdr:from>
    <xdr:to>
      <xdr:col>55</xdr:col>
      <xdr:colOff>50800</xdr:colOff>
      <xdr:row>37</xdr:row>
      <xdr:rowOff>46990</xdr:rowOff>
    </xdr:to>
    <xdr:sp macro="" textlink="">
      <xdr:nvSpPr>
        <xdr:cNvPr id="128" name="楕円 127">
          <a:extLst>
            <a:ext uri="{FF2B5EF4-FFF2-40B4-BE49-F238E27FC236}">
              <a16:creationId xmlns:a16="http://schemas.microsoft.com/office/drawing/2014/main" id="{3551AAA1-7240-41E2-8EF8-741B4FF3A27B}"/>
            </a:ext>
          </a:extLst>
        </xdr:cNvPr>
        <xdr:cNvSpPr/>
      </xdr:nvSpPr>
      <xdr:spPr>
        <a:xfrm>
          <a:off x="9192260" y="615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139717</xdr:rowOff>
    </xdr:from>
    <xdr:ext cx="469744" cy="259045"/>
    <xdr:sp macro="" textlink="">
      <xdr:nvSpPr>
        <xdr:cNvPr id="129" name="【図書館】&#10;一人当たり面積該当値テキスト">
          <a:extLst>
            <a:ext uri="{FF2B5EF4-FFF2-40B4-BE49-F238E27FC236}">
              <a16:creationId xmlns:a16="http://schemas.microsoft.com/office/drawing/2014/main" id="{DD0B157D-9B58-410E-9590-F296FD7FC5CE}"/>
            </a:ext>
          </a:extLst>
        </xdr:cNvPr>
        <xdr:cNvSpPr txBox="1"/>
      </xdr:nvSpPr>
      <xdr:spPr>
        <a:xfrm>
          <a:off x="9258300" y="60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71120</xdr:rowOff>
    </xdr:from>
    <xdr:to>
      <xdr:col>50</xdr:col>
      <xdr:colOff>165100</xdr:colOff>
      <xdr:row>37</xdr:row>
      <xdr:rowOff>1270</xdr:rowOff>
    </xdr:to>
    <xdr:sp macro="" textlink="">
      <xdr:nvSpPr>
        <xdr:cNvPr id="130" name="楕円 129">
          <a:extLst>
            <a:ext uri="{FF2B5EF4-FFF2-40B4-BE49-F238E27FC236}">
              <a16:creationId xmlns:a16="http://schemas.microsoft.com/office/drawing/2014/main" id="{FBC8751F-9373-4C6E-9FCD-63EF05431CFE}"/>
            </a:ext>
          </a:extLst>
        </xdr:cNvPr>
        <xdr:cNvSpPr/>
      </xdr:nvSpPr>
      <xdr:spPr>
        <a:xfrm>
          <a:off x="8445500" y="6106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121920</xdr:rowOff>
    </xdr:from>
    <xdr:to>
      <xdr:col>55</xdr:col>
      <xdr:colOff>0</xdr:colOff>
      <xdr:row>36</xdr:row>
      <xdr:rowOff>167640</xdr:rowOff>
    </xdr:to>
    <xdr:cxnSp macro="">
      <xdr:nvCxnSpPr>
        <xdr:cNvPr id="131" name="直線コネクタ 130">
          <a:extLst>
            <a:ext uri="{FF2B5EF4-FFF2-40B4-BE49-F238E27FC236}">
              <a16:creationId xmlns:a16="http://schemas.microsoft.com/office/drawing/2014/main" id="{3CDD1A21-00B3-4A43-B789-80A67716A9A6}"/>
            </a:ext>
          </a:extLst>
        </xdr:cNvPr>
        <xdr:cNvCxnSpPr/>
      </xdr:nvCxnSpPr>
      <xdr:spPr>
        <a:xfrm>
          <a:off x="8496300" y="6156960"/>
          <a:ext cx="7239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24130</xdr:rowOff>
    </xdr:to>
    <xdr:sp macro="" textlink="">
      <xdr:nvSpPr>
        <xdr:cNvPr id="132" name="楕円 131">
          <a:extLst>
            <a:ext uri="{FF2B5EF4-FFF2-40B4-BE49-F238E27FC236}">
              <a16:creationId xmlns:a16="http://schemas.microsoft.com/office/drawing/2014/main" id="{66FE49B4-9553-430F-925C-54888C72AAFE}"/>
            </a:ext>
          </a:extLst>
        </xdr:cNvPr>
        <xdr:cNvSpPr/>
      </xdr:nvSpPr>
      <xdr:spPr>
        <a:xfrm>
          <a:off x="7670800" y="612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121920</xdr:rowOff>
    </xdr:from>
    <xdr:to>
      <xdr:col>50</xdr:col>
      <xdr:colOff>114300</xdr:colOff>
      <xdr:row>36</xdr:row>
      <xdr:rowOff>144780</xdr:rowOff>
    </xdr:to>
    <xdr:cxnSp macro="">
      <xdr:nvCxnSpPr>
        <xdr:cNvPr id="133" name="直線コネクタ 132">
          <a:extLst>
            <a:ext uri="{FF2B5EF4-FFF2-40B4-BE49-F238E27FC236}">
              <a16:creationId xmlns:a16="http://schemas.microsoft.com/office/drawing/2014/main" id="{4C3BC69C-6009-4E6C-B2FF-5036765FEC21}"/>
            </a:ext>
          </a:extLst>
        </xdr:cNvPr>
        <xdr:cNvCxnSpPr/>
      </xdr:nvCxnSpPr>
      <xdr:spPr>
        <a:xfrm flipV="1">
          <a:off x="7713980" y="615696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162560</xdr:rowOff>
    </xdr:from>
    <xdr:to>
      <xdr:col>41</xdr:col>
      <xdr:colOff>101600</xdr:colOff>
      <xdr:row>37</xdr:row>
      <xdr:rowOff>92710</xdr:rowOff>
    </xdr:to>
    <xdr:sp macro="" textlink="">
      <xdr:nvSpPr>
        <xdr:cNvPr id="134" name="楕円 133">
          <a:extLst>
            <a:ext uri="{FF2B5EF4-FFF2-40B4-BE49-F238E27FC236}">
              <a16:creationId xmlns:a16="http://schemas.microsoft.com/office/drawing/2014/main" id="{6515F062-FB89-49B4-BC12-BC535550B6FE}"/>
            </a:ext>
          </a:extLst>
        </xdr:cNvPr>
        <xdr:cNvSpPr/>
      </xdr:nvSpPr>
      <xdr:spPr>
        <a:xfrm>
          <a:off x="687324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144780</xdr:rowOff>
    </xdr:from>
    <xdr:to>
      <xdr:col>45</xdr:col>
      <xdr:colOff>177800</xdr:colOff>
      <xdr:row>37</xdr:row>
      <xdr:rowOff>41910</xdr:rowOff>
    </xdr:to>
    <xdr:cxnSp macro="">
      <xdr:nvCxnSpPr>
        <xdr:cNvPr id="135" name="直線コネクタ 134">
          <a:extLst>
            <a:ext uri="{FF2B5EF4-FFF2-40B4-BE49-F238E27FC236}">
              <a16:creationId xmlns:a16="http://schemas.microsoft.com/office/drawing/2014/main" id="{79F7EE55-2860-4986-9B8A-56C71383B121}"/>
            </a:ext>
          </a:extLst>
        </xdr:cNvPr>
        <xdr:cNvCxnSpPr/>
      </xdr:nvCxnSpPr>
      <xdr:spPr>
        <a:xfrm flipV="1">
          <a:off x="6924040" y="617982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162560</xdr:rowOff>
    </xdr:from>
    <xdr:to>
      <xdr:col>36</xdr:col>
      <xdr:colOff>165100</xdr:colOff>
      <xdr:row>37</xdr:row>
      <xdr:rowOff>92710</xdr:rowOff>
    </xdr:to>
    <xdr:sp macro="" textlink="">
      <xdr:nvSpPr>
        <xdr:cNvPr id="136" name="楕円 135">
          <a:extLst>
            <a:ext uri="{FF2B5EF4-FFF2-40B4-BE49-F238E27FC236}">
              <a16:creationId xmlns:a16="http://schemas.microsoft.com/office/drawing/2014/main" id="{FB005CE6-CE98-4105-8B46-AABD1E8C04B8}"/>
            </a:ext>
          </a:extLst>
        </xdr:cNvPr>
        <xdr:cNvSpPr/>
      </xdr:nvSpPr>
      <xdr:spPr>
        <a:xfrm>
          <a:off x="609854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41910</xdr:rowOff>
    </xdr:from>
    <xdr:to>
      <xdr:col>41</xdr:col>
      <xdr:colOff>50800</xdr:colOff>
      <xdr:row>37</xdr:row>
      <xdr:rowOff>41910</xdr:rowOff>
    </xdr:to>
    <xdr:cxnSp macro="">
      <xdr:nvCxnSpPr>
        <xdr:cNvPr id="137" name="直線コネクタ 136">
          <a:extLst>
            <a:ext uri="{FF2B5EF4-FFF2-40B4-BE49-F238E27FC236}">
              <a16:creationId xmlns:a16="http://schemas.microsoft.com/office/drawing/2014/main" id="{35D5065F-620D-455C-8D6A-44979A31EF34}"/>
            </a:ext>
          </a:extLst>
        </xdr:cNvPr>
        <xdr:cNvCxnSpPr/>
      </xdr:nvCxnSpPr>
      <xdr:spPr>
        <a:xfrm>
          <a:off x="6149340" y="62445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2896649A-B850-43B4-AD77-5E0D074D02F8}"/>
            </a:ext>
          </a:extLst>
        </xdr:cNvPr>
        <xdr:cNvSpPr txBox="1"/>
      </xdr:nvSpPr>
      <xdr:spPr>
        <a:xfrm>
          <a:off x="827158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2467ABB6-C2AE-4ECA-80E8-2DF13849C691}"/>
            </a:ext>
          </a:extLst>
        </xdr:cNvPr>
        <xdr:cNvSpPr txBox="1"/>
      </xdr:nvSpPr>
      <xdr:spPr>
        <a:xfrm>
          <a:off x="750958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AE621D68-208D-4BC9-97A7-0854F64ECEF8}"/>
            </a:ext>
          </a:extLst>
        </xdr:cNvPr>
        <xdr:cNvSpPr txBox="1"/>
      </xdr:nvSpPr>
      <xdr:spPr>
        <a:xfrm>
          <a:off x="67120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2EAD8561-DDAF-4DE6-8BA4-C12D1A1F45AE}"/>
            </a:ext>
          </a:extLst>
        </xdr:cNvPr>
        <xdr:cNvSpPr txBox="1"/>
      </xdr:nvSpPr>
      <xdr:spPr>
        <a:xfrm>
          <a:off x="59373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17797</xdr:rowOff>
    </xdr:from>
    <xdr:ext cx="469744" cy="259045"/>
    <xdr:sp macro="" textlink="">
      <xdr:nvSpPr>
        <xdr:cNvPr id="142" name="n_1mainValue【図書館】&#10;一人当たり面積">
          <a:extLst>
            <a:ext uri="{FF2B5EF4-FFF2-40B4-BE49-F238E27FC236}">
              <a16:creationId xmlns:a16="http://schemas.microsoft.com/office/drawing/2014/main" id="{00131EC8-37AD-44B9-A444-B6EB0DC22E6F}"/>
            </a:ext>
          </a:extLst>
        </xdr:cNvPr>
        <xdr:cNvSpPr txBox="1"/>
      </xdr:nvSpPr>
      <xdr:spPr>
        <a:xfrm>
          <a:off x="8271587" y="58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40657</xdr:rowOff>
    </xdr:from>
    <xdr:ext cx="469744" cy="259045"/>
    <xdr:sp macro="" textlink="">
      <xdr:nvSpPr>
        <xdr:cNvPr id="143" name="n_2mainValue【図書館】&#10;一人当たり面積">
          <a:extLst>
            <a:ext uri="{FF2B5EF4-FFF2-40B4-BE49-F238E27FC236}">
              <a16:creationId xmlns:a16="http://schemas.microsoft.com/office/drawing/2014/main" id="{21E8B662-9EC9-489C-BEFD-2E394EA8AFF7}"/>
            </a:ext>
          </a:extLst>
        </xdr:cNvPr>
        <xdr:cNvSpPr txBox="1"/>
      </xdr:nvSpPr>
      <xdr:spPr>
        <a:xfrm>
          <a:off x="7509587" y="59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109237</xdr:rowOff>
    </xdr:from>
    <xdr:ext cx="469744" cy="259045"/>
    <xdr:sp macro="" textlink="">
      <xdr:nvSpPr>
        <xdr:cNvPr id="144" name="n_3mainValue【図書館】&#10;一人当たり面積">
          <a:extLst>
            <a:ext uri="{FF2B5EF4-FFF2-40B4-BE49-F238E27FC236}">
              <a16:creationId xmlns:a16="http://schemas.microsoft.com/office/drawing/2014/main" id="{A977C295-06F2-4717-B753-77239E91A712}"/>
            </a:ext>
          </a:extLst>
        </xdr:cNvPr>
        <xdr:cNvSpPr txBox="1"/>
      </xdr:nvSpPr>
      <xdr:spPr>
        <a:xfrm>
          <a:off x="671202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109237</xdr:rowOff>
    </xdr:from>
    <xdr:ext cx="469744" cy="259045"/>
    <xdr:sp macro="" textlink="">
      <xdr:nvSpPr>
        <xdr:cNvPr id="145" name="n_4mainValue【図書館】&#10;一人当たり面積">
          <a:extLst>
            <a:ext uri="{FF2B5EF4-FFF2-40B4-BE49-F238E27FC236}">
              <a16:creationId xmlns:a16="http://schemas.microsoft.com/office/drawing/2014/main" id="{2A13B4D6-4574-416B-8184-A97BF04033C7}"/>
            </a:ext>
          </a:extLst>
        </xdr:cNvPr>
        <xdr:cNvSpPr txBox="1"/>
      </xdr:nvSpPr>
      <xdr:spPr>
        <a:xfrm>
          <a:off x="593732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6FE469-0D44-4DC5-8052-A004F80C58A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9988357-1E10-4FFA-BA3E-C691C11C4BF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3805FFC-A3A5-4743-AA48-9F92DC62BEB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0FB6B6D-CC56-4711-8C76-F3AE8BDEEC1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C1BCD81-472A-4352-B4CD-3D175A5D747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1B847D7-1EFA-4DB3-A0B7-7B05935F7A7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8253505-5D91-41BA-9A3B-5DCBE997D85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549FEFB-837E-4C36-AD1A-3D3FA449E91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ACAE7AE-00AB-4252-8555-2E7F1140636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5869CAF-0870-45E0-953E-C458726412F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C5E9C8A-5BBE-4C50-8DCA-1ACBF0DF5AB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105BF13-22DA-4BE0-A6FF-681B56158E7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7AEC1CF-95D4-430D-A975-70F1743C5AE7}"/>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F423131-385C-4104-A50F-81A34E636FE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5C91C9A-5BEA-48A3-A3B0-5437EA721F3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FF563A8-C2FE-4075-82DF-0317105F258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67B675B-B580-482C-930E-6421D76E487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D86C39F-FFEE-46F9-9AEA-04737F1005B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1FD0C72-EFDC-4B71-9BF5-312E08F4DA5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E78049-A205-4DF4-9E9E-86CDE166D29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DA0FD5E2-1B9D-4D67-913B-EB17B8150FE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7601773-BC5D-45C4-9429-3C7ABBB2255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EC5D1EE8-4998-40A1-8C97-16C17059EE78}"/>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74EF24A0-1763-4137-B70F-B877921D1E9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C6037E92-9770-4661-999B-DFD1F93F93B0}"/>
            </a:ext>
          </a:extLst>
        </xdr:cNvPr>
        <xdr:cNvCxnSpPr/>
      </xdr:nvCxnSpPr>
      <xdr:spPr>
        <a:xfrm flipV="1">
          <a:off x="4086225" y="95554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C03D1664-8FE0-4FDF-A876-C244E95408BF}"/>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E346F891-64D9-491D-A46D-96F311440F96}"/>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86B451B0-4906-4E90-A45D-8524E1616AB9}"/>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37FB7950-D684-43E7-A59D-CB87DA1ED1DF}"/>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51EE3382-130B-4E97-BE91-BF4C298E71D4}"/>
            </a:ext>
          </a:extLst>
        </xdr:cNvPr>
        <xdr:cNvSpPr txBox="1"/>
      </xdr:nvSpPr>
      <xdr:spPr>
        <a:xfrm>
          <a:off x="4124960" y="9809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CFA3D7F-B1EE-4749-A324-F4CAF6C33207}"/>
            </a:ext>
          </a:extLst>
        </xdr:cNvPr>
        <xdr:cNvSpPr/>
      </xdr:nvSpPr>
      <xdr:spPr>
        <a:xfrm>
          <a:off x="403606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7615D7EF-F58F-460B-B5B7-DEA99C765E17}"/>
            </a:ext>
          </a:extLst>
        </xdr:cNvPr>
        <xdr:cNvSpPr/>
      </xdr:nvSpPr>
      <xdr:spPr>
        <a:xfrm>
          <a:off x="3312160" y="9948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A64D0760-389C-4AD2-95B4-32A2E69D6567}"/>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D9DD5002-F7DD-4119-A94B-BC78EC5FE558}"/>
            </a:ext>
          </a:extLst>
        </xdr:cNvPr>
        <xdr:cNvSpPr/>
      </xdr:nvSpPr>
      <xdr:spPr>
        <a:xfrm>
          <a:off x="17399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BAC61DA0-638F-4211-9617-0CE78F0C7A73}"/>
            </a:ext>
          </a:extLst>
        </xdr:cNvPr>
        <xdr:cNvSpPr/>
      </xdr:nvSpPr>
      <xdr:spPr>
        <a:xfrm>
          <a:off x="96520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5BD083A-A03C-4C7A-B8DC-F7AD73BD597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223C2C2-04E8-49E5-A6AB-5DC73788455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ABA50C0-2BD9-441A-910A-B19F0AF8F93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A019CBA-B8EC-432D-A67D-2BB7592D099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A69FFE3-BC66-43A8-843A-8FDA4124C24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6" name="楕円 185">
          <a:extLst>
            <a:ext uri="{FF2B5EF4-FFF2-40B4-BE49-F238E27FC236}">
              <a16:creationId xmlns:a16="http://schemas.microsoft.com/office/drawing/2014/main" id="{10B0B787-7E89-4EFC-AC39-66A6FFC4D0E0}"/>
            </a:ext>
          </a:extLst>
        </xdr:cNvPr>
        <xdr:cNvSpPr/>
      </xdr:nvSpPr>
      <xdr:spPr>
        <a:xfrm>
          <a:off x="4036060" y="10173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93362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3357A9C-A496-4272-B0B3-B9B47674CCEC}"/>
            </a:ext>
          </a:extLst>
        </xdr:cNvPr>
        <xdr:cNvSpPr txBox="1"/>
      </xdr:nvSpPr>
      <xdr:spPr>
        <a:xfrm>
          <a:off x="4124960"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78740</xdr:rowOff>
    </xdr:from>
    <xdr:to>
      <xdr:col>20</xdr:col>
      <xdr:colOff>38100</xdr:colOff>
      <xdr:row>61</xdr:row>
      <xdr:rowOff>8890</xdr:rowOff>
    </xdr:to>
    <xdr:sp macro="" textlink="">
      <xdr:nvSpPr>
        <xdr:cNvPr id="188" name="楕円 187">
          <a:extLst>
            <a:ext uri="{FF2B5EF4-FFF2-40B4-BE49-F238E27FC236}">
              <a16:creationId xmlns:a16="http://schemas.microsoft.com/office/drawing/2014/main" id="{88B08BF8-0196-41D3-865B-339E0FEDABE5}"/>
            </a:ext>
          </a:extLst>
        </xdr:cNvPr>
        <xdr:cNvSpPr/>
      </xdr:nvSpPr>
      <xdr:spPr>
        <a:xfrm>
          <a:off x="3312160" y="10137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129540</xdr:rowOff>
    </xdr:from>
    <xdr:to>
      <xdr:col>24</xdr:col>
      <xdr:colOff>63500</xdr:colOff>
      <xdr:row>60</xdr:row>
      <xdr:rowOff>165735</xdr:rowOff>
    </xdr:to>
    <xdr:cxnSp macro="">
      <xdr:nvCxnSpPr>
        <xdr:cNvPr id="189" name="直線コネクタ 188">
          <a:extLst>
            <a:ext uri="{FF2B5EF4-FFF2-40B4-BE49-F238E27FC236}">
              <a16:creationId xmlns:a16="http://schemas.microsoft.com/office/drawing/2014/main" id="{88BD0CEA-16B8-41C0-9D49-678CF6024ADE}"/>
            </a:ext>
          </a:extLst>
        </xdr:cNvPr>
        <xdr:cNvCxnSpPr/>
      </xdr:nvCxnSpPr>
      <xdr:spPr>
        <a:xfrm>
          <a:off x="3355340" y="1018794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36830</xdr:rowOff>
    </xdr:from>
    <xdr:to>
      <xdr:col>15</xdr:col>
      <xdr:colOff>101600</xdr:colOff>
      <xdr:row>60</xdr:row>
      <xdr:rowOff>138430</xdr:rowOff>
    </xdr:to>
    <xdr:sp macro="" textlink="">
      <xdr:nvSpPr>
        <xdr:cNvPr id="190" name="楕円 189">
          <a:extLst>
            <a:ext uri="{FF2B5EF4-FFF2-40B4-BE49-F238E27FC236}">
              <a16:creationId xmlns:a16="http://schemas.microsoft.com/office/drawing/2014/main" id="{2BCA0673-6AD9-433F-BE73-A90A09D9A138}"/>
            </a:ext>
          </a:extLst>
        </xdr:cNvPr>
        <xdr:cNvSpPr/>
      </xdr:nvSpPr>
      <xdr:spPr>
        <a:xfrm>
          <a:off x="25146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87630</xdr:rowOff>
    </xdr:from>
    <xdr:to>
      <xdr:col>19</xdr:col>
      <xdr:colOff>177800</xdr:colOff>
      <xdr:row>60</xdr:row>
      <xdr:rowOff>129540</xdr:rowOff>
    </xdr:to>
    <xdr:cxnSp macro="">
      <xdr:nvCxnSpPr>
        <xdr:cNvPr id="191" name="直線コネクタ 190">
          <a:extLst>
            <a:ext uri="{FF2B5EF4-FFF2-40B4-BE49-F238E27FC236}">
              <a16:creationId xmlns:a16="http://schemas.microsoft.com/office/drawing/2014/main" id="{1681D99C-1659-41F2-A29A-7D4120CD8B78}"/>
            </a:ext>
          </a:extLst>
        </xdr:cNvPr>
        <xdr:cNvCxnSpPr/>
      </xdr:nvCxnSpPr>
      <xdr:spPr>
        <a:xfrm>
          <a:off x="2565400" y="1014603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2" name="楕円 191">
          <a:extLst>
            <a:ext uri="{FF2B5EF4-FFF2-40B4-BE49-F238E27FC236}">
              <a16:creationId xmlns:a16="http://schemas.microsoft.com/office/drawing/2014/main" id="{C58790D2-68D9-44B0-AE6A-A75E9A9E2A59}"/>
            </a:ext>
          </a:extLst>
        </xdr:cNvPr>
        <xdr:cNvSpPr/>
      </xdr:nvSpPr>
      <xdr:spPr>
        <a:xfrm>
          <a:off x="173990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87630</xdr:rowOff>
    </xdr:to>
    <xdr:cxnSp macro="">
      <xdr:nvCxnSpPr>
        <xdr:cNvPr id="193" name="直線コネクタ 192">
          <a:extLst>
            <a:ext uri="{FF2B5EF4-FFF2-40B4-BE49-F238E27FC236}">
              <a16:creationId xmlns:a16="http://schemas.microsoft.com/office/drawing/2014/main" id="{942FE3E7-3FFC-4F8B-8995-B436D58D8EDC}"/>
            </a:ext>
          </a:extLst>
        </xdr:cNvPr>
        <xdr:cNvCxnSpPr/>
      </xdr:nvCxnSpPr>
      <xdr:spPr>
        <a:xfrm>
          <a:off x="1790700" y="1010412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122555</xdr:rowOff>
    </xdr:from>
    <xdr:to>
      <xdr:col>6</xdr:col>
      <xdr:colOff>38100</xdr:colOff>
      <xdr:row>60</xdr:row>
      <xdr:rowOff>52705</xdr:rowOff>
    </xdr:to>
    <xdr:sp macro="" textlink="">
      <xdr:nvSpPr>
        <xdr:cNvPr id="194" name="楕円 193">
          <a:extLst>
            <a:ext uri="{FF2B5EF4-FFF2-40B4-BE49-F238E27FC236}">
              <a16:creationId xmlns:a16="http://schemas.microsoft.com/office/drawing/2014/main" id="{008A33B7-AAAF-4F72-BBB3-5838880133CC}"/>
            </a:ext>
          </a:extLst>
        </xdr:cNvPr>
        <xdr:cNvSpPr/>
      </xdr:nvSpPr>
      <xdr:spPr>
        <a:xfrm>
          <a:off x="965200" y="10013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1905</xdr:rowOff>
    </xdr:from>
    <xdr:to>
      <xdr:col>10</xdr:col>
      <xdr:colOff>114300</xdr:colOff>
      <xdr:row>60</xdr:row>
      <xdr:rowOff>45720</xdr:rowOff>
    </xdr:to>
    <xdr:cxnSp macro="">
      <xdr:nvCxnSpPr>
        <xdr:cNvPr id="195" name="直線コネクタ 194">
          <a:extLst>
            <a:ext uri="{FF2B5EF4-FFF2-40B4-BE49-F238E27FC236}">
              <a16:creationId xmlns:a16="http://schemas.microsoft.com/office/drawing/2014/main" id="{29C9137F-73AF-4609-85B8-B370E8961227}"/>
            </a:ext>
          </a:extLst>
        </xdr:cNvPr>
        <xdr:cNvCxnSpPr/>
      </xdr:nvCxnSpPr>
      <xdr:spPr>
        <a:xfrm>
          <a:off x="1008380" y="1006030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6796201-DE51-4E30-AC17-32071E6899CC}"/>
            </a:ext>
          </a:extLst>
        </xdr:cNvPr>
        <xdr:cNvSpPr txBox="1"/>
      </xdr:nvSpPr>
      <xdr:spPr>
        <a:xfrm>
          <a:off x="317056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EBCFBA5A-7140-4CD4-A3CC-811D6F9E7406}"/>
            </a:ext>
          </a:extLst>
        </xdr:cNvPr>
        <xdr:cNvSpPr txBox="1"/>
      </xdr:nvSpPr>
      <xdr:spPr>
        <a:xfrm>
          <a:off x="238570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10A7263-84CF-45DF-B0C3-94E052F8FE4A}"/>
            </a:ext>
          </a:extLst>
        </xdr:cNvPr>
        <xdr:cNvSpPr txBox="1"/>
      </xdr:nvSpPr>
      <xdr:spPr>
        <a:xfrm>
          <a:off x="161100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166CC491-4AC5-49B5-AE00-3CC104DD6191}"/>
            </a:ext>
          </a:extLst>
        </xdr:cNvPr>
        <xdr:cNvSpPr txBox="1"/>
      </xdr:nvSpPr>
      <xdr:spPr>
        <a:xfrm>
          <a:off x="83630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17</xdr:rowOff>
    </xdr:from>
    <xdr:ext cx="405111" cy="259045"/>
    <xdr:sp macro="" textlink="">
      <xdr:nvSpPr>
        <xdr:cNvPr id="200" name="n_1mainValue【体育館・プール】&#10;有形固定資産減価償却率">
          <a:extLst>
            <a:ext uri="{FF2B5EF4-FFF2-40B4-BE49-F238E27FC236}">
              <a16:creationId xmlns:a16="http://schemas.microsoft.com/office/drawing/2014/main" id="{95512E99-B068-48CF-95BF-BD4338F20153}"/>
            </a:ext>
          </a:extLst>
        </xdr:cNvPr>
        <xdr:cNvSpPr txBox="1"/>
      </xdr:nvSpPr>
      <xdr:spPr>
        <a:xfrm>
          <a:off x="317056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129557</xdr:rowOff>
    </xdr:from>
    <xdr:ext cx="405111" cy="259045"/>
    <xdr:sp macro="" textlink="">
      <xdr:nvSpPr>
        <xdr:cNvPr id="201" name="n_2mainValue【体育館・プール】&#10;有形固定資産減価償却率">
          <a:extLst>
            <a:ext uri="{FF2B5EF4-FFF2-40B4-BE49-F238E27FC236}">
              <a16:creationId xmlns:a16="http://schemas.microsoft.com/office/drawing/2014/main" id="{697DBB30-134E-4CDD-BEB5-5F32EA462248}"/>
            </a:ext>
          </a:extLst>
        </xdr:cNvPr>
        <xdr:cNvSpPr txBox="1"/>
      </xdr:nvSpPr>
      <xdr:spPr>
        <a:xfrm>
          <a:off x="238570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87647</xdr:rowOff>
    </xdr:from>
    <xdr:ext cx="405111" cy="259045"/>
    <xdr:sp macro="" textlink="">
      <xdr:nvSpPr>
        <xdr:cNvPr id="202" name="n_3mainValue【体育館・プール】&#10;有形固定資産減価償却率">
          <a:extLst>
            <a:ext uri="{FF2B5EF4-FFF2-40B4-BE49-F238E27FC236}">
              <a16:creationId xmlns:a16="http://schemas.microsoft.com/office/drawing/2014/main" id="{C3FA06BE-5C8A-4D19-B1CC-D7C73E89E66C}"/>
            </a:ext>
          </a:extLst>
        </xdr:cNvPr>
        <xdr:cNvSpPr txBox="1"/>
      </xdr:nvSpPr>
      <xdr:spPr>
        <a:xfrm>
          <a:off x="161100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3" name="n_4mainValue【体育館・プール】&#10;有形固定資産減価償却率">
          <a:extLst>
            <a:ext uri="{FF2B5EF4-FFF2-40B4-BE49-F238E27FC236}">
              <a16:creationId xmlns:a16="http://schemas.microsoft.com/office/drawing/2014/main" id="{0FF22811-C4E1-49C2-8FE3-612F5C1CAC79}"/>
            </a:ext>
          </a:extLst>
        </xdr:cNvPr>
        <xdr:cNvSpPr txBox="1"/>
      </xdr:nvSpPr>
      <xdr:spPr>
        <a:xfrm>
          <a:off x="8363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BDB1386-90E2-480F-9155-3D459BF40A3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6B4A5B7-B046-483D-BB5F-E84685435F2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DD3B9BC5-7353-4282-9DD6-CB423BB1DF4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ADAD7CB-F236-4FF0-873A-D06F6450D23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BDBCC6EF-DF65-4463-BAA4-137ABC6AFCC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0D151CF-4DE3-4515-9975-041D07910CD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4F920EA-372C-46DA-A7B9-46B2BD1829B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3486FAC-5128-46CF-9770-CDF2B18B45A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C9A605C-2693-4E12-B75A-AFA39D17EF8F}"/>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0663557-4771-49ED-888D-F95BFEF5444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4E89CCCB-940A-4C56-8503-2C62C7C5B276}"/>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520AD3EE-1F23-46C5-89C7-83C58DA70064}"/>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4C136B81-9EEC-4F20-8641-6B14AD17E113}"/>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5B4CBC1A-69B7-4833-B07D-F31D3B79A050}"/>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681E10F5-4D41-47B8-8EA4-E95F6A46AC81}"/>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24AF64EF-F392-4F60-8B78-491FF3DE1269}"/>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D4C509EC-5FED-40C7-8A24-A6F420C301F7}"/>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BF76CA72-8B52-4481-86EB-98361F2B3E4C}"/>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528E0F0-3774-4B8E-A125-B150EA0951D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CF7C7E7D-37F5-49EA-8F9B-8204662E6B1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7A4C5BA5-CF8A-4C5F-93D8-4EA86E70DF9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2C25ED7A-CA27-4BE4-86BA-84199D85069F}"/>
            </a:ext>
          </a:extLst>
        </xdr:cNvPr>
        <xdr:cNvCxnSpPr/>
      </xdr:nvCxnSpPr>
      <xdr:spPr>
        <a:xfrm flipV="1">
          <a:off x="9219565" y="9371076"/>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B362AD00-CF64-4A23-9D15-EAC762A87DFA}"/>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89DB3F3B-3B5C-4669-98F4-7139EC8EE3BB}"/>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81F13C60-B2A8-4E0A-8FD5-BB46E6C6A8C0}"/>
            </a:ext>
          </a:extLst>
        </xdr:cNvPr>
        <xdr:cNvSpPr txBox="1"/>
      </xdr:nvSpPr>
      <xdr:spPr>
        <a:xfrm>
          <a:off x="9258300" y="91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33366C3C-57DC-4515-991D-69ADAC65D3A7}"/>
            </a:ext>
          </a:extLst>
        </xdr:cNvPr>
        <xdr:cNvCxnSpPr/>
      </xdr:nvCxnSpPr>
      <xdr:spPr>
        <a:xfrm>
          <a:off x="9154160" y="9371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7FEE424C-81C9-466D-9232-05E17D4249EE}"/>
            </a:ext>
          </a:extLst>
        </xdr:cNvPr>
        <xdr:cNvSpPr txBox="1"/>
      </xdr:nvSpPr>
      <xdr:spPr>
        <a:xfrm>
          <a:off x="9258300" y="10268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C3FB1FBD-BB10-4C44-97FB-9D60740F6B73}"/>
            </a:ext>
          </a:extLst>
        </xdr:cNvPr>
        <xdr:cNvSpPr/>
      </xdr:nvSpPr>
      <xdr:spPr>
        <a:xfrm>
          <a:off x="919226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8A819F8C-B1EE-4674-9914-2335AB7F2249}"/>
            </a:ext>
          </a:extLst>
        </xdr:cNvPr>
        <xdr:cNvSpPr/>
      </xdr:nvSpPr>
      <xdr:spPr>
        <a:xfrm>
          <a:off x="8445500" y="1041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FFBFEA6F-FEFB-431A-BE36-914F22CB9CDF}"/>
            </a:ext>
          </a:extLst>
        </xdr:cNvPr>
        <xdr:cNvSpPr/>
      </xdr:nvSpPr>
      <xdr:spPr>
        <a:xfrm>
          <a:off x="7670800" y="104206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507EAFA-AF33-4CF7-AA10-306CFEB63D00}"/>
            </a:ext>
          </a:extLst>
        </xdr:cNvPr>
        <xdr:cNvSpPr/>
      </xdr:nvSpPr>
      <xdr:spPr>
        <a:xfrm>
          <a:off x="68732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CCDF13F1-EF60-4371-8E5A-F71EA372486B}"/>
            </a:ext>
          </a:extLst>
        </xdr:cNvPr>
        <xdr:cNvSpPr/>
      </xdr:nvSpPr>
      <xdr:spPr>
        <a:xfrm>
          <a:off x="6098540" y="1042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2BECDFE-FACD-4FC5-9D8D-CE8E6A3D532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87A8EF4-FB56-4F7F-AB51-D8AFD351D95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31374A4-C179-4717-A14A-1D176741139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E4B4FB1-8E63-42D5-8FD8-897DCB2841C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9B6A03B-99DA-4792-8B0B-6EEB9FAD1C1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81788</xdr:rowOff>
    </xdr:from>
    <xdr:to>
      <xdr:col>55</xdr:col>
      <xdr:colOff>50800</xdr:colOff>
      <xdr:row>63</xdr:row>
      <xdr:rowOff>11938</xdr:rowOff>
    </xdr:to>
    <xdr:sp macro="" textlink="">
      <xdr:nvSpPr>
        <xdr:cNvPr id="241" name="楕円 240">
          <a:extLst>
            <a:ext uri="{FF2B5EF4-FFF2-40B4-BE49-F238E27FC236}">
              <a16:creationId xmlns:a16="http://schemas.microsoft.com/office/drawing/2014/main" id="{1DD28F74-807F-49BC-B5C2-E7E06A0CE44A}"/>
            </a:ext>
          </a:extLst>
        </xdr:cNvPr>
        <xdr:cNvSpPr/>
      </xdr:nvSpPr>
      <xdr:spPr>
        <a:xfrm>
          <a:off x="9192260" y="10475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60215</xdr:rowOff>
    </xdr:from>
    <xdr:ext cx="469744" cy="259045"/>
    <xdr:sp macro="" textlink="">
      <xdr:nvSpPr>
        <xdr:cNvPr id="242" name="【体育館・プール】&#10;一人当たり面積該当値テキスト">
          <a:extLst>
            <a:ext uri="{FF2B5EF4-FFF2-40B4-BE49-F238E27FC236}">
              <a16:creationId xmlns:a16="http://schemas.microsoft.com/office/drawing/2014/main" id="{713E7A47-E3AE-4F38-A90F-1AE6D198A2A1}"/>
            </a:ext>
          </a:extLst>
        </xdr:cNvPr>
        <xdr:cNvSpPr txBox="1"/>
      </xdr:nvSpPr>
      <xdr:spPr>
        <a:xfrm>
          <a:off x="9258300" y="1045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81788</xdr:rowOff>
    </xdr:from>
    <xdr:to>
      <xdr:col>50</xdr:col>
      <xdr:colOff>165100</xdr:colOff>
      <xdr:row>63</xdr:row>
      <xdr:rowOff>11938</xdr:rowOff>
    </xdr:to>
    <xdr:sp macro="" textlink="">
      <xdr:nvSpPr>
        <xdr:cNvPr id="243" name="楕円 242">
          <a:extLst>
            <a:ext uri="{FF2B5EF4-FFF2-40B4-BE49-F238E27FC236}">
              <a16:creationId xmlns:a16="http://schemas.microsoft.com/office/drawing/2014/main" id="{38770855-1F6F-4F4F-9668-6F4DCCAD6277}"/>
            </a:ext>
          </a:extLst>
        </xdr:cNvPr>
        <xdr:cNvSpPr/>
      </xdr:nvSpPr>
      <xdr:spPr>
        <a:xfrm>
          <a:off x="8445500" y="10475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132588</xdr:rowOff>
    </xdr:from>
    <xdr:to>
      <xdr:col>55</xdr:col>
      <xdr:colOff>0</xdr:colOff>
      <xdr:row>62</xdr:row>
      <xdr:rowOff>132588</xdr:rowOff>
    </xdr:to>
    <xdr:cxnSp macro="">
      <xdr:nvCxnSpPr>
        <xdr:cNvPr id="244" name="直線コネクタ 243">
          <a:extLst>
            <a:ext uri="{FF2B5EF4-FFF2-40B4-BE49-F238E27FC236}">
              <a16:creationId xmlns:a16="http://schemas.microsoft.com/office/drawing/2014/main" id="{18344C12-A49A-4EC0-A1CA-BCE4FCD83399}"/>
            </a:ext>
          </a:extLst>
        </xdr:cNvPr>
        <xdr:cNvCxnSpPr/>
      </xdr:nvCxnSpPr>
      <xdr:spPr>
        <a:xfrm>
          <a:off x="8496300" y="1052626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81788</xdr:rowOff>
    </xdr:from>
    <xdr:to>
      <xdr:col>46</xdr:col>
      <xdr:colOff>38100</xdr:colOff>
      <xdr:row>63</xdr:row>
      <xdr:rowOff>11938</xdr:rowOff>
    </xdr:to>
    <xdr:sp macro="" textlink="">
      <xdr:nvSpPr>
        <xdr:cNvPr id="245" name="楕円 244">
          <a:extLst>
            <a:ext uri="{FF2B5EF4-FFF2-40B4-BE49-F238E27FC236}">
              <a16:creationId xmlns:a16="http://schemas.microsoft.com/office/drawing/2014/main" id="{6C600F38-4AFB-4D07-9EB7-DC48D9CDE017}"/>
            </a:ext>
          </a:extLst>
        </xdr:cNvPr>
        <xdr:cNvSpPr/>
      </xdr:nvSpPr>
      <xdr:spPr>
        <a:xfrm>
          <a:off x="7670800" y="10475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132588</xdr:rowOff>
    </xdr:from>
    <xdr:to>
      <xdr:col>50</xdr:col>
      <xdr:colOff>114300</xdr:colOff>
      <xdr:row>62</xdr:row>
      <xdr:rowOff>132588</xdr:rowOff>
    </xdr:to>
    <xdr:cxnSp macro="">
      <xdr:nvCxnSpPr>
        <xdr:cNvPr id="246" name="直線コネクタ 245">
          <a:extLst>
            <a:ext uri="{FF2B5EF4-FFF2-40B4-BE49-F238E27FC236}">
              <a16:creationId xmlns:a16="http://schemas.microsoft.com/office/drawing/2014/main" id="{E72C306A-7258-4108-B592-115F91455DD6}"/>
            </a:ext>
          </a:extLst>
        </xdr:cNvPr>
        <xdr:cNvCxnSpPr/>
      </xdr:nvCxnSpPr>
      <xdr:spPr>
        <a:xfrm>
          <a:off x="7713980" y="1052626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79502</xdr:rowOff>
    </xdr:from>
    <xdr:to>
      <xdr:col>41</xdr:col>
      <xdr:colOff>101600</xdr:colOff>
      <xdr:row>63</xdr:row>
      <xdr:rowOff>9652</xdr:rowOff>
    </xdr:to>
    <xdr:sp macro="" textlink="">
      <xdr:nvSpPr>
        <xdr:cNvPr id="247" name="楕円 246">
          <a:extLst>
            <a:ext uri="{FF2B5EF4-FFF2-40B4-BE49-F238E27FC236}">
              <a16:creationId xmlns:a16="http://schemas.microsoft.com/office/drawing/2014/main" id="{4FF25CC5-20B0-463E-853A-3203B6A379F0}"/>
            </a:ext>
          </a:extLst>
        </xdr:cNvPr>
        <xdr:cNvSpPr/>
      </xdr:nvSpPr>
      <xdr:spPr>
        <a:xfrm>
          <a:off x="6873240" y="10473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130302</xdr:rowOff>
    </xdr:from>
    <xdr:to>
      <xdr:col>45</xdr:col>
      <xdr:colOff>177800</xdr:colOff>
      <xdr:row>62</xdr:row>
      <xdr:rowOff>132588</xdr:rowOff>
    </xdr:to>
    <xdr:cxnSp macro="">
      <xdr:nvCxnSpPr>
        <xdr:cNvPr id="248" name="直線コネクタ 247">
          <a:extLst>
            <a:ext uri="{FF2B5EF4-FFF2-40B4-BE49-F238E27FC236}">
              <a16:creationId xmlns:a16="http://schemas.microsoft.com/office/drawing/2014/main" id="{023DF6AB-40C6-4D99-B54D-5A657E29BACE}"/>
            </a:ext>
          </a:extLst>
        </xdr:cNvPr>
        <xdr:cNvCxnSpPr/>
      </xdr:nvCxnSpPr>
      <xdr:spPr>
        <a:xfrm>
          <a:off x="6924040" y="1052398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77216</xdr:rowOff>
    </xdr:from>
    <xdr:to>
      <xdr:col>36</xdr:col>
      <xdr:colOff>165100</xdr:colOff>
      <xdr:row>63</xdr:row>
      <xdr:rowOff>7366</xdr:rowOff>
    </xdr:to>
    <xdr:sp macro="" textlink="">
      <xdr:nvSpPr>
        <xdr:cNvPr id="249" name="楕円 248">
          <a:extLst>
            <a:ext uri="{FF2B5EF4-FFF2-40B4-BE49-F238E27FC236}">
              <a16:creationId xmlns:a16="http://schemas.microsoft.com/office/drawing/2014/main" id="{6B78823F-5E46-42CD-8C86-5E7B7D6E5468}"/>
            </a:ext>
          </a:extLst>
        </xdr:cNvPr>
        <xdr:cNvSpPr/>
      </xdr:nvSpPr>
      <xdr:spPr>
        <a:xfrm>
          <a:off x="6098540" y="10470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128016</xdr:rowOff>
    </xdr:from>
    <xdr:to>
      <xdr:col>41</xdr:col>
      <xdr:colOff>50800</xdr:colOff>
      <xdr:row>62</xdr:row>
      <xdr:rowOff>130302</xdr:rowOff>
    </xdr:to>
    <xdr:cxnSp macro="">
      <xdr:nvCxnSpPr>
        <xdr:cNvPr id="250" name="直線コネクタ 249">
          <a:extLst>
            <a:ext uri="{FF2B5EF4-FFF2-40B4-BE49-F238E27FC236}">
              <a16:creationId xmlns:a16="http://schemas.microsoft.com/office/drawing/2014/main" id="{69993A61-1B2B-4E61-958F-6B184534DA69}"/>
            </a:ext>
          </a:extLst>
        </xdr:cNvPr>
        <xdr:cNvCxnSpPr/>
      </xdr:nvCxnSpPr>
      <xdr:spPr>
        <a:xfrm>
          <a:off x="6149340" y="1052169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E8EA4EFC-DB66-4FE4-AE08-462DE20E83C9}"/>
            </a:ext>
          </a:extLst>
        </xdr:cNvPr>
        <xdr:cNvSpPr txBox="1"/>
      </xdr:nvSpPr>
      <xdr:spPr>
        <a:xfrm>
          <a:off x="8271587"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E7A463B0-44FD-48A5-8F13-B4CFC527B9BA}"/>
            </a:ext>
          </a:extLst>
        </xdr:cNvPr>
        <xdr:cNvSpPr txBox="1"/>
      </xdr:nvSpPr>
      <xdr:spPr>
        <a:xfrm>
          <a:off x="750958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1849BA56-DC17-4796-9F6A-B1143852D453}"/>
            </a:ext>
          </a:extLst>
        </xdr:cNvPr>
        <xdr:cNvSpPr txBox="1"/>
      </xdr:nvSpPr>
      <xdr:spPr>
        <a:xfrm>
          <a:off x="67120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1CE477EE-2603-4461-B4BD-909737D259BC}"/>
            </a:ext>
          </a:extLst>
        </xdr:cNvPr>
        <xdr:cNvSpPr txBox="1"/>
      </xdr:nvSpPr>
      <xdr:spPr>
        <a:xfrm>
          <a:off x="5937327"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3065</xdr:rowOff>
    </xdr:from>
    <xdr:ext cx="469744" cy="259045"/>
    <xdr:sp macro="" textlink="">
      <xdr:nvSpPr>
        <xdr:cNvPr id="255" name="n_1mainValue【体育館・プール】&#10;一人当たり面積">
          <a:extLst>
            <a:ext uri="{FF2B5EF4-FFF2-40B4-BE49-F238E27FC236}">
              <a16:creationId xmlns:a16="http://schemas.microsoft.com/office/drawing/2014/main" id="{BCB94775-B4D7-4BBD-8284-A510A60CE9D3}"/>
            </a:ext>
          </a:extLst>
        </xdr:cNvPr>
        <xdr:cNvSpPr txBox="1"/>
      </xdr:nvSpPr>
      <xdr:spPr>
        <a:xfrm>
          <a:off x="827158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3065</xdr:rowOff>
    </xdr:from>
    <xdr:ext cx="469744" cy="259045"/>
    <xdr:sp macro="" textlink="">
      <xdr:nvSpPr>
        <xdr:cNvPr id="256" name="n_2mainValue【体育館・プール】&#10;一人当たり面積">
          <a:extLst>
            <a:ext uri="{FF2B5EF4-FFF2-40B4-BE49-F238E27FC236}">
              <a16:creationId xmlns:a16="http://schemas.microsoft.com/office/drawing/2014/main" id="{1BA5490D-476B-47BC-A518-DE41BA7F934F}"/>
            </a:ext>
          </a:extLst>
        </xdr:cNvPr>
        <xdr:cNvSpPr txBox="1"/>
      </xdr:nvSpPr>
      <xdr:spPr>
        <a:xfrm>
          <a:off x="750958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779</xdr:rowOff>
    </xdr:from>
    <xdr:ext cx="469744" cy="259045"/>
    <xdr:sp macro="" textlink="">
      <xdr:nvSpPr>
        <xdr:cNvPr id="257" name="n_3mainValue【体育館・プール】&#10;一人当たり面積">
          <a:extLst>
            <a:ext uri="{FF2B5EF4-FFF2-40B4-BE49-F238E27FC236}">
              <a16:creationId xmlns:a16="http://schemas.microsoft.com/office/drawing/2014/main" id="{962BED85-2F61-4CA3-8283-56A78F58E514}"/>
            </a:ext>
          </a:extLst>
        </xdr:cNvPr>
        <xdr:cNvSpPr txBox="1"/>
      </xdr:nvSpPr>
      <xdr:spPr>
        <a:xfrm>
          <a:off x="671202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169943</xdr:rowOff>
    </xdr:from>
    <xdr:ext cx="469744" cy="259045"/>
    <xdr:sp macro="" textlink="">
      <xdr:nvSpPr>
        <xdr:cNvPr id="258" name="n_4mainValue【体育館・プール】&#10;一人当たり面積">
          <a:extLst>
            <a:ext uri="{FF2B5EF4-FFF2-40B4-BE49-F238E27FC236}">
              <a16:creationId xmlns:a16="http://schemas.microsoft.com/office/drawing/2014/main" id="{4EF5E09A-A666-4D85-8393-69170C15C929}"/>
            </a:ext>
          </a:extLst>
        </xdr:cNvPr>
        <xdr:cNvSpPr txBox="1"/>
      </xdr:nvSpPr>
      <xdr:spPr>
        <a:xfrm>
          <a:off x="5937327" y="1056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EC3937A-2257-4024-9302-07702D812A1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0444788-C9C9-4FAE-A339-92AAAD458B4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169BA51-C75A-4E62-9E64-DDFBBCEFAD9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FF4AC65-85E8-4E69-B5BA-1181FEDBC1F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721A1401-2F6E-4D91-8BFE-051D8B96DB8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FBC02A34-B188-493C-8095-EBEE3F450F9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EBD0CD63-D0B4-49B8-9FD8-36EA7D7AC1F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5B50DC9-93DD-4264-BD83-C7060E0D289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576A5D2A-6AB4-4D39-ADE9-E70AC6188C0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9D7D3D2-99BC-499B-A0E5-A7CA59E4ADB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A380FDD0-A4AD-4BA6-90A0-ECFE0CD208C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B0E21979-8871-4034-97F2-CC3DA1B27801}"/>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F6B1A174-3FF8-4014-945E-6334458293E7}"/>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DC4E9B2F-884C-4DE4-9ABA-5F89873E1B57}"/>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27FD241B-183A-4E9F-B2BB-EA1005A5CFAB}"/>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6D43E0B1-F7C3-461A-9378-E25440C53211}"/>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B688C7D9-2424-44B4-966E-6C054E0CAEE1}"/>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864169D2-981C-4A9D-812C-BEE15F91B2CD}"/>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9C7486F1-31BB-4473-8845-9455659253FE}"/>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B517B4E9-233B-497C-A996-84D42043C86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517316B8-5A24-44C4-81C5-3774B6889EF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93913DF2-F194-43CE-A3C1-459AE293684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E998490A-0F07-4372-9E90-7249FEEFCB76}"/>
            </a:ext>
          </a:extLst>
        </xdr:cNvPr>
        <xdr:cNvCxnSpPr/>
      </xdr:nvCxnSpPr>
      <xdr:spPr>
        <a:xfrm flipV="1">
          <a:off x="4086225" y="1309801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B544F939-F2DF-4604-96F7-26FAF55BC91B}"/>
            </a:ext>
          </a:extLst>
        </xdr:cNvPr>
        <xdr:cNvSpPr txBox="1"/>
      </xdr:nvSpPr>
      <xdr:spPr>
        <a:xfrm>
          <a:off x="412496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3B16C8FD-DF78-422A-A65B-A19F96D5DAE4}"/>
            </a:ext>
          </a:extLst>
        </xdr:cNvPr>
        <xdr:cNvCxnSpPr/>
      </xdr:nvCxnSpPr>
      <xdr:spPr>
        <a:xfrm>
          <a:off x="4020820" y="14344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8A0CA77-A21C-4D82-9357-894729A75E07}"/>
            </a:ext>
          </a:extLst>
        </xdr:cNvPr>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59059049-4A67-49CE-8376-6EE83344BF33}"/>
            </a:ext>
          </a:extLst>
        </xdr:cNvPr>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4B04AD7C-5E37-4549-B093-6A1E15DF383A}"/>
            </a:ext>
          </a:extLst>
        </xdr:cNvPr>
        <xdr:cNvSpPr txBox="1"/>
      </xdr:nvSpPr>
      <xdr:spPr>
        <a:xfrm>
          <a:off x="4124960" y="13498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1A57512-A501-47B6-89AD-8F696095DBED}"/>
            </a:ext>
          </a:extLst>
        </xdr:cNvPr>
        <xdr:cNvSpPr/>
      </xdr:nvSpPr>
      <xdr:spPr>
        <a:xfrm>
          <a:off x="403606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C16D9F5B-F572-4328-922C-4B3205116667}"/>
            </a:ext>
          </a:extLst>
        </xdr:cNvPr>
        <xdr:cNvSpPr/>
      </xdr:nvSpPr>
      <xdr:spPr>
        <a:xfrm>
          <a:off x="3312160" y="13485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49C9E641-AE5D-4317-BE6B-FCB25BF0C604}"/>
            </a:ext>
          </a:extLst>
        </xdr:cNvPr>
        <xdr:cNvSpPr/>
      </xdr:nvSpPr>
      <xdr:spPr>
        <a:xfrm>
          <a:off x="2514600" y="134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2CA61361-74F8-4BF6-9442-C8EF3B9B3039}"/>
            </a:ext>
          </a:extLst>
        </xdr:cNvPr>
        <xdr:cNvSpPr/>
      </xdr:nvSpPr>
      <xdr:spPr>
        <a:xfrm>
          <a:off x="173990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6E132F38-05E4-4B56-BCBA-50539D68CFB7}"/>
            </a:ext>
          </a:extLst>
        </xdr:cNvPr>
        <xdr:cNvSpPr/>
      </xdr:nvSpPr>
      <xdr:spPr>
        <a:xfrm>
          <a:off x="96520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F00F142D-F4AB-49C0-B8C2-41BECE3C8F5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AA597D6-A1CF-4B6F-ADD1-C7BF9163F07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D099B4E-42D8-4D72-ADEC-6A618705ED8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D4A798E-556A-4055-8844-84C361280EF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8BBDD1E-DC4A-43F0-A201-F0DFD8F40E7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167894</xdr:rowOff>
    </xdr:from>
    <xdr:to>
      <xdr:col>24</xdr:col>
      <xdr:colOff>114300</xdr:colOff>
      <xdr:row>79</xdr:row>
      <xdr:rowOff>98044</xdr:rowOff>
    </xdr:to>
    <xdr:sp macro="" textlink="">
      <xdr:nvSpPr>
        <xdr:cNvPr id="297" name="楕円 296">
          <a:extLst>
            <a:ext uri="{FF2B5EF4-FFF2-40B4-BE49-F238E27FC236}">
              <a16:creationId xmlns:a16="http://schemas.microsoft.com/office/drawing/2014/main" id="{6D55AA0C-54A3-4680-B3AC-DC0C973A8DD3}"/>
            </a:ext>
          </a:extLst>
        </xdr:cNvPr>
        <xdr:cNvSpPr/>
      </xdr:nvSpPr>
      <xdr:spPr>
        <a:xfrm>
          <a:off x="4036060" y="132438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19321</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D513DC44-F72C-48B7-A1D5-14C8EBA26464}"/>
            </a:ext>
          </a:extLst>
        </xdr:cNvPr>
        <xdr:cNvSpPr txBox="1"/>
      </xdr:nvSpPr>
      <xdr:spPr>
        <a:xfrm>
          <a:off x="4124960" y="130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131318</xdr:rowOff>
    </xdr:from>
    <xdr:to>
      <xdr:col>20</xdr:col>
      <xdr:colOff>38100</xdr:colOff>
      <xdr:row>79</xdr:row>
      <xdr:rowOff>61468</xdr:rowOff>
    </xdr:to>
    <xdr:sp macro="" textlink="">
      <xdr:nvSpPr>
        <xdr:cNvPr id="299" name="楕円 298">
          <a:extLst>
            <a:ext uri="{FF2B5EF4-FFF2-40B4-BE49-F238E27FC236}">
              <a16:creationId xmlns:a16="http://schemas.microsoft.com/office/drawing/2014/main" id="{A6FA8819-356B-4D3B-B468-127EDBEC27EE}"/>
            </a:ext>
          </a:extLst>
        </xdr:cNvPr>
        <xdr:cNvSpPr/>
      </xdr:nvSpPr>
      <xdr:spPr>
        <a:xfrm>
          <a:off x="3312160" y="132072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10668</xdr:rowOff>
    </xdr:from>
    <xdr:to>
      <xdr:col>24</xdr:col>
      <xdr:colOff>63500</xdr:colOff>
      <xdr:row>79</xdr:row>
      <xdr:rowOff>47244</xdr:rowOff>
    </xdr:to>
    <xdr:cxnSp macro="">
      <xdr:nvCxnSpPr>
        <xdr:cNvPr id="300" name="直線コネクタ 299">
          <a:extLst>
            <a:ext uri="{FF2B5EF4-FFF2-40B4-BE49-F238E27FC236}">
              <a16:creationId xmlns:a16="http://schemas.microsoft.com/office/drawing/2014/main" id="{787763C2-79F0-4364-8218-3BAA79ED22C0}"/>
            </a:ext>
          </a:extLst>
        </xdr:cNvPr>
        <xdr:cNvCxnSpPr/>
      </xdr:nvCxnSpPr>
      <xdr:spPr>
        <a:xfrm>
          <a:off x="3355340" y="13254228"/>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90170</xdr:rowOff>
    </xdr:from>
    <xdr:to>
      <xdr:col>15</xdr:col>
      <xdr:colOff>101600</xdr:colOff>
      <xdr:row>79</xdr:row>
      <xdr:rowOff>20320</xdr:rowOff>
    </xdr:to>
    <xdr:sp macro="" textlink="">
      <xdr:nvSpPr>
        <xdr:cNvPr id="301" name="楕円 300">
          <a:extLst>
            <a:ext uri="{FF2B5EF4-FFF2-40B4-BE49-F238E27FC236}">
              <a16:creationId xmlns:a16="http://schemas.microsoft.com/office/drawing/2014/main" id="{15DD1395-3E4D-49A2-82BC-CF55B9A06F9B}"/>
            </a:ext>
          </a:extLst>
        </xdr:cNvPr>
        <xdr:cNvSpPr/>
      </xdr:nvSpPr>
      <xdr:spPr>
        <a:xfrm>
          <a:off x="2514600" y="13166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140970</xdr:rowOff>
    </xdr:from>
    <xdr:to>
      <xdr:col>19</xdr:col>
      <xdr:colOff>177800</xdr:colOff>
      <xdr:row>79</xdr:row>
      <xdr:rowOff>10668</xdr:rowOff>
    </xdr:to>
    <xdr:cxnSp macro="">
      <xdr:nvCxnSpPr>
        <xdr:cNvPr id="302" name="直線コネクタ 301">
          <a:extLst>
            <a:ext uri="{FF2B5EF4-FFF2-40B4-BE49-F238E27FC236}">
              <a16:creationId xmlns:a16="http://schemas.microsoft.com/office/drawing/2014/main" id="{F89B6E86-6D36-4CD9-8A0A-91DEEFB272A3}"/>
            </a:ext>
          </a:extLst>
        </xdr:cNvPr>
        <xdr:cNvCxnSpPr/>
      </xdr:nvCxnSpPr>
      <xdr:spPr>
        <a:xfrm>
          <a:off x="2565400" y="13216890"/>
          <a:ext cx="78994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44450</xdr:rowOff>
    </xdr:from>
    <xdr:to>
      <xdr:col>10</xdr:col>
      <xdr:colOff>165100</xdr:colOff>
      <xdr:row>78</xdr:row>
      <xdr:rowOff>146050</xdr:rowOff>
    </xdr:to>
    <xdr:sp macro="" textlink="">
      <xdr:nvSpPr>
        <xdr:cNvPr id="303" name="楕円 302">
          <a:extLst>
            <a:ext uri="{FF2B5EF4-FFF2-40B4-BE49-F238E27FC236}">
              <a16:creationId xmlns:a16="http://schemas.microsoft.com/office/drawing/2014/main" id="{55C34698-234F-4128-A8B8-68BE6CE2E70B}"/>
            </a:ext>
          </a:extLst>
        </xdr:cNvPr>
        <xdr:cNvSpPr/>
      </xdr:nvSpPr>
      <xdr:spPr>
        <a:xfrm>
          <a:off x="17399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95250</xdr:rowOff>
    </xdr:from>
    <xdr:to>
      <xdr:col>15</xdr:col>
      <xdr:colOff>50800</xdr:colOff>
      <xdr:row>78</xdr:row>
      <xdr:rowOff>140970</xdr:rowOff>
    </xdr:to>
    <xdr:cxnSp macro="">
      <xdr:nvCxnSpPr>
        <xdr:cNvPr id="304" name="直線コネクタ 303">
          <a:extLst>
            <a:ext uri="{FF2B5EF4-FFF2-40B4-BE49-F238E27FC236}">
              <a16:creationId xmlns:a16="http://schemas.microsoft.com/office/drawing/2014/main" id="{EA1844AB-2771-43CF-9695-4A73A02EF502}"/>
            </a:ext>
          </a:extLst>
        </xdr:cNvPr>
        <xdr:cNvCxnSpPr/>
      </xdr:nvCxnSpPr>
      <xdr:spPr>
        <a:xfrm>
          <a:off x="1790700" y="1317117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1015</xdr:rowOff>
    </xdr:from>
    <xdr:to>
      <xdr:col>6</xdr:col>
      <xdr:colOff>38100</xdr:colOff>
      <xdr:row>78</xdr:row>
      <xdr:rowOff>102615</xdr:rowOff>
    </xdr:to>
    <xdr:sp macro="" textlink="">
      <xdr:nvSpPr>
        <xdr:cNvPr id="305" name="楕円 304">
          <a:extLst>
            <a:ext uri="{FF2B5EF4-FFF2-40B4-BE49-F238E27FC236}">
              <a16:creationId xmlns:a16="http://schemas.microsoft.com/office/drawing/2014/main" id="{1D8EA6D5-8D05-4EFB-BD80-AD7409212756}"/>
            </a:ext>
          </a:extLst>
        </xdr:cNvPr>
        <xdr:cNvSpPr/>
      </xdr:nvSpPr>
      <xdr:spPr>
        <a:xfrm>
          <a:off x="965200" y="13076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51815</xdr:rowOff>
    </xdr:from>
    <xdr:to>
      <xdr:col>10</xdr:col>
      <xdr:colOff>114300</xdr:colOff>
      <xdr:row>78</xdr:row>
      <xdr:rowOff>95250</xdr:rowOff>
    </xdr:to>
    <xdr:cxnSp macro="">
      <xdr:nvCxnSpPr>
        <xdr:cNvPr id="306" name="直線コネクタ 305">
          <a:extLst>
            <a:ext uri="{FF2B5EF4-FFF2-40B4-BE49-F238E27FC236}">
              <a16:creationId xmlns:a16="http://schemas.microsoft.com/office/drawing/2014/main" id="{E0EACA98-D863-44D4-8ED6-0462CE4BD2CC}"/>
            </a:ext>
          </a:extLst>
        </xdr:cNvPr>
        <xdr:cNvCxnSpPr/>
      </xdr:nvCxnSpPr>
      <xdr:spPr>
        <a:xfrm>
          <a:off x="1008380" y="13127735"/>
          <a:ext cx="78232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9F096A25-3FE9-4FB5-BD92-A76161CBE0AC}"/>
            </a:ext>
          </a:extLst>
        </xdr:cNvPr>
        <xdr:cNvSpPr txBox="1"/>
      </xdr:nvSpPr>
      <xdr:spPr>
        <a:xfrm>
          <a:off x="3170564" y="13578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2E4BF5EC-CD41-44A4-8DA2-29ACFCB8FBCC}"/>
            </a:ext>
          </a:extLst>
        </xdr:cNvPr>
        <xdr:cNvSpPr txBox="1"/>
      </xdr:nvSpPr>
      <xdr:spPr>
        <a:xfrm>
          <a:off x="2385704" y="1354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6018D655-E127-43B1-BD43-AFEFA73265FB}"/>
            </a:ext>
          </a:extLst>
        </xdr:cNvPr>
        <xdr:cNvSpPr txBox="1"/>
      </xdr:nvSpPr>
      <xdr:spPr>
        <a:xfrm>
          <a:off x="1611004" y="1351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709D1778-02FE-4618-BF13-04C5FDF2A86B}"/>
            </a:ext>
          </a:extLst>
        </xdr:cNvPr>
        <xdr:cNvSpPr txBox="1"/>
      </xdr:nvSpPr>
      <xdr:spPr>
        <a:xfrm>
          <a:off x="836304" y="1347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77995</xdr:rowOff>
    </xdr:from>
    <xdr:ext cx="405111" cy="259045"/>
    <xdr:sp macro="" textlink="">
      <xdr:nvSpPr>
        <xdr:cNvPr id="311" name="n_1mainValue【福祉施設】&#10;有形固定資産減価償却率">
          <a:extLst>
            <a:ext uri="{FF2B5EF4-FFF2-40B4-BE49-F238E27FC236}">
              <a16:creationId xmlns:a16="http://schemas.microsoft.com/office/drawing/2014/main" id="{7A1B9BA4-A890-4481-9BC4-16CE55DC9EB8}"/>
            </a:ext>
          </a:extLst>
        </xdr:cNvPr>
        <xdr:cNvSpPr txBox="1"/>
      </xdr:nvSpPr>
      <xdr:spPr>
        <a:xfrm>
          <a:off x="3170564" y="1298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36847</xdr:rowOff>
    </xdr:from>
    <xdr:ext cx="405111" cy="259045"/>
    <xdr:sp macro="" textlink="">
      <xdr:nvSpPr>
        <xdr:cNvPr id="312" name="n_2mainValue【福祉施設】&#10;有形固定資産減価償却率">
          <a:extLst>
            <a:ext uri="{FF2B5EF4-FFF2-40B4-BE49-F238E27FC236}">
              <a16:creationId xmlns:a16="http://schemas.microsoft.com/office/drawing/2014/main" id="{57BD37C6-EE5A-4B94-835E-28F269BF9452}"/>
            </a:ext>
          </a:extLst>
        </xdr:cNvPr>
        <xdr:cNvSpPr txBox="1"/>
      </xdr:nvSpPr>
      <xdr:spPr>
        <a:xfrm>
          <a:off x="2385704" y="1294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162577</xdr:rowOff>
    </xdr:from>
    <xdr:ext cx="405111" cy="259045"/>
    <xdr:sp macro="" textlink="">
      <xdr:nvSpPr>
        <xdr:cNvPr id="313" name="n_3mainValue【福祉施設】&#10;有形固定資産減価償却率">
          <a:extLst>
            <a:ext uri="{FF2B5EF4-FFF2-40B4-BE49-F238E27FC236}">
              <a16:creationId xmlns:a16="http://schemas.microsoft.com/office/drawing/2014/main" id="{4853D20B-A0FF-4D95-A70C-06C542DC7E32}"/>
            </a:ext>
          </a:extLst>
        </xdr:cNvPr>
        <xdr:cNvSpPr txBox="1"/>
      </xdr:nvSpPr>
      <xdr:spPr>
        <a:xfrm>
          <a:off x="1611004" y="1290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119142</xdr:rowOff>
    </xdr:from>
    <xdr:ext cx="405111" cy="259045"/>
    <xdr:sp macro="" textlink="">
      <xdr:nvSpPr>
        <xdr:cNvPr id="314" name="n_4mainValue【福祉施設】&#10;有形固定資産減価償却率">
          <a:extLst>
            <a:ext uri="{FF2B5EF4-FFF2-40B4-BE49-F238E27FC236}">
              <a16:creationId xmlns:a16="http://schemas.microsoft.com/office/drawing/2014/main" id="{008D078E-8AF0-40DE-8927-A16785E41FCC}"/>
            </a:ext>
          </a:extLst>
        </xdr:cNvPr>
        <xdr:cNvSpPr txBox="1"/>
      </xdr:nvSpPr>
      <xdr:spPr>
        <a:xfrm>
          <a:off x="836304" y="1285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062CFDE-646C-4CB7-BA2D-D18ED6C58D7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7B2FDCD-C09F-4434-93EA-F16CD9B315A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9616A046-2BE3-436A-A0A9-7B6204E83E3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47B881EA-8290-426C-A257-82706711507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8CFC6A9F-2BCF-42F6-A40A-D9F81ADEF56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88D33C47-7469-4268-A42D-4C6EB3C269D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F96E7113-C73C-4CD4-8857-7D21BE1FF84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9DE39D4-E40E-40D2-AEEF-CD094CB87DD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1AD7938C-9577-42C4-B832-FA220DCEF8F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FA1961CB-2C4E-49CC-85CF-DB36B4CE487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D335FAFC-A4FA-4D29-8051-3A897B6AE071}"/>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A61FE9B9-1B2E-4BC8-AAD5-556DFC857BC2}"/>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9E2D94CC-98FA-4AAF-AB2C-3E2707B7D8B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7CFFDFDA-2A25-4113-9BC3-2A186930489B}"/>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22585C5-31CE-4952-9C5B-D56C2F22CF6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61A632C6-9C70-4BD7-9A31-79166B7982AF}"/>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8CA226F3-9587-4651-9BDE-890D9D7083CD}"/>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A1600180-9FA8-40F5-AC91-E463413D6EAC}"/>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59CCB6B2-A382-45B7-B6E7-CE03C9294776}"/>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793BE271-93D0-483A-9346-C82D7EC3B7A9}"/>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2CF1C7E9-DBB2-4A76-ACC7-DD0D7842AA16}"/>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76C564C0-3779-4BA2-AF61-DA2FA24D4A4A}"/>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3D9AB924-2E5A-4A41-80B9-B93620BB7E0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CEDF5CC5-EFEF-4FF4-B24F-E7A424F5835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8E8B097E-10EC-40EE-AA37-7DAAE27DFCC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6D1FCB81-3F1E-4FC5-9620-296325AC07FD}"/>
            </a:ext>
          </a:extLst>
        </xdr:cNvPr>
        <xdr:cNvCxnSpPr/>
      </xdr:nvCxnSpPr>
      <xdr:spPr>
        <a:xfrm flipV="1">
          <a:off x="9219565" y="13019859"/>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A61FC755-83CE-4DBB-9AF7-2A822CE805A9}"/>
            </a:ext>
          </a:extLst>
        </xdr:cNvPr>
        <xdr:cNvSpPr txBox="1"/>
      </xdr:nvSpPr>
      <xdr:spPr>
        <a:xfrm>
          <a:off x="9258300" y="145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A065701D-E3B7-47DA-8232-317FC05F6FBE}"/>
            </a:ext>
          </a:extLst>
        </xdr:cNvPr>
        <xdr:cNvCxnSpPr/>
      </xdr:nvCxnSpPr>
      <xdr:spPr>
        <a:xfrm>
          <a:off x="9154160" y="14498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25474B8A-2D32-4FF2-8D20-A1B4E8FFA4FD}"/>
            </a:ext>
          </a:extLst>
        </xdr:cNvPr>
        <xdr:cNvSpPr txBox="1"/>
      </xdr:nvSpPr>
      <xdr:spPr>
        <a:xfrm>
          <a:off x="925830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E448436F-DDC4-4F14-87C2-9F52E01542B6}"/>
            </a:ext>
          </a:extLst>
        </xdr:cNvPr>
        <xdr:cNvCxnSpPr/>
      </xdr:nvCxnSpPr>
      <xdr:spPr>
        <a:xfrm>
          <a:off x="915416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4942BEC-0320-406D-9525-D2E5BC211121}"/>
            </a:ext>
          </a:extLst>
        </xdr:cNvPr>
        <xdr:cNvSpPr txBox="1"/>
      </xdr:nvSpPr>
      <xdr:spPr>
        <a:xfrm>
          <a:off x="9258300" y="13835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D9591A92-D1F6-4545-B3D9-DBD66A328B94}"/>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514150E3-66BC-425F-862B-0E006368F5E9}"/>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A53072D-8E37-4C2F-B544-2D134B247EE9}"/>
            </a:ext>
          </a:extLst>
        </xdr:cNvPr>
        <xdr:cNvSpPr/>
      </xdr:nvSpPr>
      <xdr:spPr>
        <a:xfrm>
          <a:off x="767080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BB581B0E-5C4B-4A64-B2E3-FDD4655823E3}"/>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4C169F9-EF06-4D68-A09D-34DAF93F780D}"/>
            </a:ext>
          </a:extLst>
        </xdr:cNvPr>
        <xdr:cNvSpPr/>
      </xdr:nvSpPr>
      <xdr:spPr>
        <a:xfrm>
          <a:off x="609854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4D6C5E5-4581-4775-9120-53B7E78BBEE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4E738C1-28DD-4673-AE7E-F05F2276762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701CB1D-B3BE-4410-8242-8896A0314DD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0720861-4B8D-4906-B014-E13C8DE99A38}"/>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D151799-525A-4265-A85E-3C6D071CB6A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156029</xdr:rowOff>
    </xdr:from>
    <xdr:to>
      <xdr:col>55</xdr:col>
      <xdr:colOff>50800</xdr:colOff>
      <xdr:row>85</xdr:row>
      <xdr:rowOff>86179</xdr:rowOff>
    </xdr:to>
    <xdr:sp macro="" textlink="">
      <xdr:nvSpPr>
        <xdr:cNvPr id="356" name="楕円 355">
          <a:extLst>
            <a:ext uri="{FF2B5EF4-FFF2-40B4-BE49-F238E27FC236}">
              <a16:creationId xmlns:a16="http://schemas.microsoft.com/office/drawing/2014/main" id="{198BC68C-C73E-4C40-A82F-B011226E23A6}"/>
            </a:ext>
          </a:extLst>
        </xdr:cNvPr>
        <xdr:cNvSpPr/>
      </xdr:nvSpPr>
      <xdr:spPr>
        <a:xfrm>
          <a:off x="9192260" y="14237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134456</xdr:rowOff>
    </xdr:from>
    <xdr:ext cx="469744" cy="259045"/>
    <xdr:sp macro="" textlink="">
      <xdr:nvSpPr>
        <xdr:cNvPr id="357" name="【福祉施設】&#10;一人当たり面積該当値テキスト">
          <a:extLst>
            <a:ext uri="{FF2B5EF4-FFF2-40B4-BE49-F238E27FC236}">
              <a16:creationId xmlns:a16="http://schemas.microsoft.com/office/drawing/2014/main" id="{8E7F5F68-6DE4-4053-B954-AAA26BF3FA44}"/>
            </a:ext>
          </a:extLst>
        </xdr:cNvPr>
        <xdr:cNvSpPr txBox="1"/>
      </xdr:nvSpPr>
      <xdr:spPr>
        <a:xfrm>
          <a:off x="9258300" y="1421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123371</xdr:rowOff>
    </xdr:from>
    <xdr:to>
      <xdr:col>50</xdr:col>
      <xdr:colOff>165100</xdr:colOff>
      <xdr:row>85</xdr:row>
      <xdr:rowOff>53521</xdr:rowOff>
    </xdr:to>
    <xdr:sp macro="" textlink="">
      <xdr:nvSpPr>
        <xdr:cNvPr id="358" name="楕円 357">
          <a:extLst>
            <a:ext uri="{FF2B5EF4-FFF2-40B4-BE49-F238E27FC236}">
              <a16:creationId xmlns:a16="http://schemas.microsoft.com/office/drawing/2014/main" id="{B370BDDD-DF8C-4420-AD8E-3332B5741AD5}"/>
            </a:ext>
          </a:extLst>
        </xdr:cNvPr>
        <xdr:cNvSpPr/>
      </xdr:nvSpPr>
      <xdr:spPr>
        <a:xfrm>
          <a:off x="8445500" y="1420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2721</xdr:rowOff>
    </xdr:from>
    <xdr:to>
      <xdr:col>55</xdr:col>
      <xdr:colOff>0</xdr:colOff>
      <xdr:row>85</xdr:row>
      <xdr:rowOff>35379</xdr:rowOff>
    </xdr:to>
    <xdr:cxnSp macro="">
      <xdr:nvCxnSpPr>
        <xdr:cNvPr id="359" name="直線コネクタ 358">
          <a:extLst>
            <a:ext uri="{FF2B5EF4-FFF2-40B4-BE49-F238E27FC236}">
              <a16:creationId xmlns:a16="http://schemas.microsoft.com/office/drawing/2014/main" id="{7E279F23-496D-4B82-AA22-04E356E74DE3}"/>
            </a:ext>
          </a:extLst>
        </xdr:cNvPr>
        <xdr:cNvCxnSpPr/>
      </xdr:nvCxnSpPr>
      <xdr:spPr>
        <a:xfrm>
          <a:off x="8496300" y="14252121"/>
          <a:ext cx="7239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123371</xdr:rowOff>
    </xdr:from>
    <xdr:to>
      <xdr:col>46</xdr:col>
      <xdr:colOff>38100</xdr:colOff>
      <xdr:row>85</xdr:row>
      <xdr:rowOff>53521</xdr:rowOff>
    </xdr:to>
    <xdr:sp macro="" textlink="">
      <xdr:nvSpPr>
        <xdr:cNvPr id="360" name="楕円 359">
          <a:extLst>
            <a:ext uri="{FF2B5EF4-FFF2-40B4-BE49-F238E27FC236}">
              <a16:creationId xmlns:a16="http://schemas.microsoft.com/office/drawing/2014/main" id="{9D612E53-C296-4C88-994B-270B0CB2AE4B}"/>
            </a:ext>
          </a:extLst>
        </xdr:cNvPr>
        <xdr:cNvSpPr/>
      </xdr:nvSpPr>
      <xdr:spPr>
        <a:xfrm>
          <a:off x="7670800" y="14205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2721</xdr:rowOff>
    </xdr:from>
    <xdr:to>
      <xdr:col>50</xdr:col>
      <xdr:colOff>114300</xdr:colOff>
      <xdr:row>85</xdr:row>
      <xdr:rowOff>2721</xdr:rowOff>
    </xdr:to>
    <xdr:cxnSp macro="">
      <xdr:nvCxnSpPr>
        <xdr:cNvPr id="361" name="直線コネクタ 360">
          <a:extLst>
            <a:ext uri="{FF2B5EF4-FFF2-40B4-BE49-F238E27FC236}">
              <a16:creationId xmlns:a16="http://schemas.microsoft.com/office/drawing/2014/main" id="{7C3DE1B8-A1E2-4E4C-9FEA-337B49250F72}"/>
            </a:ext>
          </a:extLst>
        </xdr:cNvPr>
        <xdr:cNvCxnSpPr/>
      </xdr:nvCxnSpPr>
      <xdr:spPr>
        <a:xfrm>
          <a:off x="7713980" y="1425212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123371</xdr:rowOff>
    </xdr:from>
    <xdr:to>
      <xdr:col>41</xdr:col>
      <xdr:colOff>101600</xdr:colOff>
      <xdr:row>85</xdr:row>
      <xdr:rowOff>53521</xdr:rowOff>
    </xdr:to>
    <xdr:sp macro="" textlink="">
      <xdr:nvSpPr>
        <xdr:cNvPr id="362" name="楕円 361">
          <a:extLst>
            <a:ext uri="{FF2B5EF4-FFF2-40B4-BE49-F238E27FC236}">
              <a16:creationId xmlns:a16="http://schemas.microsoft.com/office/drawing/2014/main" id="{C9C1E596-607C-47AA-BA72-3DA3C17AA1D9}"/>
            </a:ext>
          </a:extLst>
        </xdr:cNvPr>
        <xdr:cNvSpPr/>
      </xdr:nvSpPr>
      <xdr:spPr>
        <a:xfrm>
          <a:off x="6873240" y="1420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2721</xdr:rowOff>
    </xdr:from>
    <xdr:to>
      <xdr:col>45</xdr:col>
      <xdr:colOff>177800</xdr:colOff>
      <xdr:row>85</xdr:row>
      <xdr:rowOff>2721</xdr:rowOff>
    </xdr:to>
    <xdr:cxnSp macro="">
      <xdr:nvCxnSpPr>
        <xdr:cNvPr id="363" name="直線コネクタ 362">
          <a:extLst>
            <a:ext uri="{FF2B5EF4-FFF2-40B4-BE49-F238E27FC236}">
              <a16:creationId xmlns:a16="http://schemas.microsoft.com/office/drawing/2014/main" id="{21021AEE-ED7C-48A7-A8AA-4AC49A5D853D}"/>
            </a:ext>
          </a:extLst>
        </xdr:cNvPr>
        <xdr:cNvCxnSpPr/>
      </xdr:nvCxnSpPr>
      <xdr:spPr>
        <a:xfrm>
          <a:off x="6924040" y="1425212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123371</xdr:rowOff>
    </xdr:from>
    <xdr:to>
      <xdr:col>36</xdr:col>
      <xdr:colOff>165100</xdr:colOff>
      <xdr:row>85</xdr:row>
      <xdr:rowOff>53521</xdr:rowOff>
    </xdr:to>
    <xdr:sp macro="" textlink="">
      <xdr:nvSpPr>
        <xdr:cNvPr id="364" name="楕円 363">
          <a:extLst>
            <a:ext uri="{FF2B5EF4-FFF2-40B4-BE49-F238E27FC236}">
              <a16:creationId xmlns:a16="http://schemas.microsoft.com/office/drawing/2014/main" id="{9D778D43-3F62-4C81-840D-335EB3BBEC51}"/>
            </a:ext>
          </a:extLst>
        </xdr:cNvPr>
        <xdr:cNvSpPr/>
      </xdr:nvSpPr>
      <xdr:spPr>
        <a:xfrm>
          <a:off x="6098540" y="1420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2721</xdr:rowOff>
    </xdr:to>
    <xdr:cxnSp macro="">
      <xdr:nvCxnSpPr>
        <xdr:cNvPr id="365" name="直線コネクタ 364">
          <a:extLst>
            <a:ext uri="{FF2B5EF4-FFF2-40B4-BE49-F238E27FC236}">
              <a16:creationId xmlns:a16="http://schemas.microsoft.com/office/drawing/2014/main" id="{317BD90E-606A-444E-8FFA-7D6D06ACD96C}"/>
            </a:ext>
          </a:extLst>
        </xdr:cNvPr>
        <xdr:cNvCxnSpPr/>
      </xdr:nvCxnSpPr>
      <xdr:spPr>
        <a:xfrm>
          <a:off x="6149340" y="1425212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EA3A4052-D178-43AB-8CCD-70F8E6BA18FF}"/>
            </a:ext>
          </a:extLst>
        </xdr:cNvPr>
        <xdr:cNvSpPr txBox="1"/>
      </xdr:nvSpPr>
      <xdr:spPr>
        <a:xfrm>
          <a:off x="8271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2805D9F5-3760-4F8C-B4AB-EE024D7620A2}"/>
            </a:ext>
          </a:extLst>
        </xdr:cNvPr>
        <xdr:cNvSpPr txBox="1"/>
      </xdr:nvSpPr>
      <xdr:spPr>
        <a:xfrm>
          <a:off x="750958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5A4A7B2A-5651-44A2-BDDB-823866CF684E}"/>
            </a:ext>
          </a:extLst>
        </xdr:cNvPr>
        <xdr:cNvSpPr txBox="1"/>
      </xdr:nvSpPr>
      <xdr:spPr>
        <a:xfrm>
          <a:off x="67120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4B6C6414-F2E9-4380-B6C0-4DC32626955B}"/>
            </a:ext>
          </a:extLst>
        </xdr:cNvPr>
        <xdr:cNvSpPr txBox="1"/>
      </xdr:nvSpPr>
      <xdr:spPr>
        <a:xfrm>
          <a:off x="593732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44648</xdr:rowOff>
    </xdr:from>
    <xdr:ext cx="469744" cy="259045"/>
    <xdr:sp macro="" textlink="">
      <xdr:nvSpPr>
        <xdr:cNvPr id="370" name="n_1mainValue【福祉施設】&#10;一人当たり面積">
          <a:extLst>
            <a:ext uri="{FF2B5EF4-FFF2-40B4-BE49-F238E27FC236}">
              <a16:creationId xmlns:a16="http://schemas.microsoft.com/office/drawing/2014/main" id="{61FE1B6A-3820-4360-B5EE-2693E0AB2681}"/>
            </a:ext>
          </a:extLst>
        </xdr:cNvPr>
        <xdr:cNvSpPr txBox="1"/>
      </xdr:nvSpPr>
      <xdr:spPr>
        <a:xfrm>
          <a:off x="827158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44648</xdr:rowOff>
    </xdr:from>
    <xdr:ext cx="469744" cy="259045"/>
    <xdr:sp macro="" textlink="">
      <xdr:nvSpPr>
        <xdr:cNvPr id="371" name="n_2mainValue【福祉施設】&#10;一人当たり面積">
          <a:extLst>
            <a:ext uri="{FF2B5EF4-FFF2-40B4-BE49-F238E27FC236}">
              <a16:creationId xmlns:a16="http://schemas.microsoft.com/office/drawing/2014/main" id="{DAE18BD3-B72D-45B6-A928-C008B731FDC8}"/>
            </a:ext>
          </a:extLst>
        </xdr:cNvPr>
        <xdr:cNvSpPr txBox="1"/>
      </xdr:nvSpPr>
      <xdr:spPr>
        <a:xfrm>
          <a:off x="750958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44648</xdr:rowOff>
    </xdr:from>
    <xdr:ext cx="469744" cy="259045"/>
    <xdr:sp macro="" textlink="">
      <xdr:nvSpPr>
        <xdr:cNvPr id="372" name="n_3mainValue【福祉施設】&#10;一人当たり面積">
          <a:extLst>
            <a:ext uri="{FF2B5EF4-FFF2-40B4-BE49-F238E27FC236}">
              <a16:creationId xmlns:a16="http://schemas.microsoft.com/office/drawing/2014/main" id="{46E2166B-DB0B-423A-AB4A-9E274F5B51B3}"/>
            </a:ext>
          </a:extLst>
        </xdr:cNvPr>
        <xdr:cNvSpPr txBox="1"/>
      </xdr:nvSpPr>
      <xdr:spPr>
        <a:xfrm>
          <a:off x="671202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44648</xdr:rowOff>
    </xdr:from>
    <xdr:ext cx="469744" cy="259045"/>
    <xdr:sp macro="" textlink="">
      <xdr:nvSpPr>
        <xdr:cNvPr id="373" name="n_4mainValue【福祉施設】&#10;一人当たり面積">
          <a:extLst>
            <a:ext uri="{FF2B5EF4-FFF2-40B4-BE49-F238E27FC236}">
              <a16:creationId xmlns:a16="http://schemas.microsoft.com/office/drawing/2014/main" id="{450C794C-9314-46CD-B9E9-29EBE12CC455}"/>
            </a:ext>
          </a:extLst>
        </xdr:cNvPr>
        <xdr:cNvSpPr txBox="1"/>
      </xdr:nvSpPr>
      <xdr:spPr>
        <a:xfrm>
          <a:off x="5937327" y="14294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D7C2CF7-9A63-42B1-BCD6-7D51D4A5927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E3738776-589F-4429-BDF5-2E8CF297087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B3C8C07B-9777-4989-8209-99B6BF1316A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A42C5442-8BA9-4975-89A3-32DEEB1E0B1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E8E08870-FE06-4223-83AA-7EA01DE2486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9724B824-E97F-4070-9B83-13CFF25BCDB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8F6E482D-1146-4417-9479-4D781E14CF0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04AC47C-4038-449C-9DB7-818AC79E2BD8}"/>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EE03E71-51F6-41CE-969D-D4396F1EAC5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29B6805-71CB-41DC-B978-6CA7CDD07F5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9B1D1D12-BC72-41D7-804A-84850CB76C8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EE93676-C53E-4EF3-AE4A-34CF4AE5DAE1}"/>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2654B610-BAC2-4219-889D-4B51DC5766C4}"/>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91C1B380-5ED3-400B-B282-6B3326077F31}"/>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94A04407-564A-46C3-9B1A-6400C56E522F}"/>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479046B-D35B-43B8-86A1-54253724BDCD}"/>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BEC92314-9BB5-43D3-90A5-D2362CCEF295}"/>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4D8E8C5-5B79-48DA-8608-56856B40DC17}"/>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0D794EB-AAD7-499B-BE29-6BECC0836B5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A14813C9-C1F4-4E26-87E4-D66A632BC609}"/>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886E7EB1-8AFE-4B76-8DD1-EFD629699CB9}"/>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74A63064-6698-4FDC-B428-E7A903A8A362}"/>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7439E99-F3F4-41C4-98EE-82F11C74914E}"/>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A8678FF-4A33-4D96-9EF2-2908DA8C707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BB6CB480-3B68-4CD1-9CD0-FF2E5FB89979}"/>
            </a:ext>
          </a:extLst>
        </xdr:cNvPr>
        <xdr:cNvCxnSpPr/>
      </xdr:nvCxnSpPr>
      <xdr:spPr>
        <a:xfrm flipV="1">
          <a:off x="4086225" y="167773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CB8728E-31F9-4B2B-9A2B-DA6660AA9619}"/>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A49BF950-9696-478E-B782-B500DD2C0EF5}"/>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6A1977DC-3CDA-4893-826B-D022E51E6AC9}"/>
            </a:ext>
          </a:extLst>
        </xdr:cNvPr>
        <xdr:cNvSpPr txBox="1"/>
      </xdr:nvSpPr>
      <xdr:spPr>
        <a:xfrm>
          <a:off x="4124960" y="1656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BC34FC81-B172-46C1-8D0F-26B1C9FFC2AE}"/>
            </a:ext>
          </a:extLst>
        </xdr:cNvPr>
        <xdr:cNvCxnSpPr/>
      </xdr:nvCxnSpPr>
      <xdr:spPr>
        <a:xfrm>
          <a:off x="4020820" y="16777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FF3E9289-D8D6-4CD3-B070-EE77D407F972}"/>
            </a:ext>
          </a:extLst>
        </xdr:cNvPr>
        <xdr:cNvSpPr txBox="1"/>
      </xdr:nvSpPr>
      <xdr:spPr>
        <a:xfrm>
          <a:off x="4124960" y="1719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3F63F38E-72B7-400F-8C1F-323095AC9221}"/>
            </a:ext>
          </a:extLst>
        </xdr:cNvPr>
        <xdr:cNvSpPr/>
      </xdr:nvSpPr>
      <xdr:spPr>
        <a:xfrm>
          <a:off x="403606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9585743D-20BA-4E0B-B894-88133A1C1D67}"/>
            </a:ext>
          </a:extLst>
        </xdr:cNvPr>
        <xdr:cNvSpPr/>
      </xdr:nvSpPr>
      <xdr:spPr>
        <a:xfrm>
          <a:off x="3312160" y="173208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652BB02-AE6F-445B-9A52-4A8F8B8F064A}"/>
            </a:ext>
          </a:extLst>
        </xdr:cNvPr>
        <xdr:cNvSpPr/>
      </xdr:nvSpPr>
      <xdr:spPr>
        <a:xfrm>
          <a:off x="25146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E9FB4010-5578-47A3-857B-37A878C8506D}"/>
            </a:ext>
          </a:extLst>
        </xdr:cNvPr>
        <xdr:cNvSpPr/>
      </xdr:nvSpPr>
      <xdr:spPr>
        <a:xfrm>
          <a:off x="1739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F8B08D-890D-41FD-BAB1-5CE78DA1CC1E}"/>
            </a:ext>
          </a:extLst>
        </xdr:cNvPr>
        <xdr:cNvSpPr/>
      </xdr:nvSpPr>
      <xdr:spPr>
        <a:xfrm>
          <a:off x="965200" y="17292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613E752-58AB-438B-8821-C42CCAD9D90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EA73658-A37B-45C1-AAA3-7981F6948C5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1D58D45-13B7-40B7-8DF8-E267E6176A7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2B6AA19-BCA3-493D-A5FD-0BF63FDBD1E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FBD87C4-68E0-4376-92F1-126C4F09179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40639</xdr:rowOff>
    </xdr:from>
    <xdr:to>
      <xdr:col>24</xdr:col>
      <xdr:colOff>114300</xdr:colOff>
      <xdr:row>106</xdr:row>
      <xdr:rowOff>142239</xdr:rowOff>
    </xdr:to>
    <xdr:sp macro="" textlink="">
      <xdr:nvSpPr>
        <xdr:cNvPr id="414" name="楕円 413">
          <a:extLst>
            <a:ext uri="{FF2B5EF4-FFF2-40B4-BE49-F238E27FC236}">
              <a16:creationId xmlns:a16="http://schemas.microsoft.com/office/drawing/2014/main" id="{3E23283F-9EA2-4796-A76B-DF5817D928B7}"/>
            </a:ext>
          </a:extLst>
        </xdr:cNvPr>
        <xdr:cNvSpPr/>
      </xdr:nvSpPr>
      <xdr:spPr>
        <a:xfrm>
          <a:off x="403606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19066</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DA56A711-83F4-4A45-8E54-5F611C87FFA4}"/>
            </a:ext>
          </a:extLst>
        </xdr:cNvPr>
        <xdr:cNvSpPr txBox="1"/>
      </xdr:nvSpPr>
      <xdr:spPr>
        <a:xfrm>
          <a:off x="4124960" y="17788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162561</xdr:rowOff>
    </xdr:from>
    <xdr:to>
      <xdr:col>20</xdr:col>
      <xdr:colOff>38100</xdr:colOff>
      <xdr:row>106</xdr:row>
      <xdr:rowOff>92711</xdr:rowOff>
    </xdr:to>
    <xdr:sp macro="" textlink="">
      <xdr:nvSpPr>
        <xdr:cNvPr id="416" name="楕円 415">
          <a:extLst>
            <a:ext uri="{FF2B5EF4-FFF2-40B4-BE49-F238E27FC236}">
              <a16:creationId xmlns:a16="http://schemas.microsoft.com/office/drawing/2014/main" id="{1AB7C15F-CB3F-44B0-A735-200CE855413A}"/>
            </a:ext>
          </a:extLst>
        </xdr:cNvPr>
        <xdr:cNvSpPr/>
      </xdr:nvSpPr>
      <xdr:spPr>
        <a:xfrm>
          <a:off x="3312160" y="17764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41911</xdr:rowOff>
    </xdr:from>
    <xdr:to>
      <xdr:col>24</xdr:col>
      <xdr:colOff>63500</xdr:colOff>
      <xdr:row>106</xdr:row>
      <xdr:rowOff>91439</xdr:rowOff>
    </xdr:to>
    <xdr:cxnSp macro="">
      <xdr:nvCxnSpPr>
        <xdr:cNvPr id="417" name="直線コネクタ 416">
          <a:extLst>
            <a:ext uri="{FF2B5EF4-FFF2-40B4-BE49-F238E27FC236}">
              <a16:creationId xmlns:a16="http://schemas.microsoft.com/office/drawing/2014/main" id="{D4238A18-FEB9-4573-BB6B-21048B4F5344}"/>
            </a:ext>
          </a:extLst>
        </xdr:cNvPr>
        <xdr:cNvCxnSpPr/>
      </xdr:nvCxnSpPr>
      <xdr:spPr>
        <a:xfrm>
          <a:off x="3355340" y="17811751"/>
          <a:ext cx="73152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111125</xdr:rowOff>
    </xdr:from>
    <xdr:to>
      <xdr:col>15</xdr:col>
      <xdr:colOff>101600</xdr:colOff>
      <xdr:row>106</xdr:row>
      <xdr:rowOff>41275</xdr:rowOff>
    </xdr:to>
    <xdr:sp macro="" textlink="">
      <xdr:nvSpPr>
        <xdr:cNvPr id="418" name="楕円 417">
          <a:extLst>
            <a:ext uri="{FF2B5EF4-FFF2-40B4-BE49-F238E27FC236}">
              <a16:creationId xmlns:a16="http://schemas.microsoft.com/office/drawing/2014/main" id="{A4D101A1-3156-43DA-83DC-232B57093BD5}"/>
            </a:ext>
          </a:extLst>
        </xdr:cNvPr>
        <xdr:cNvSpPr/>
      </xdr:nvSpPr>
      <xdr:spPr>
        <a:xfrm>
          <a:off x="2514600" y="17713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161925</xdr:rowOff>
    </xdr:from>
    <xdr:to>
      <xdr:col>19</xdr:col>
      <xdr:colOff>177800</xdr:colOff>
      <xdr:row>106</xdr:row>
      <xdr:rowOff>41911</xdr:rowOff>
    </xdr:to>
    <xdr:cxnSp macro="">
      <xdr:nvCxnSpPr>
        <xdr:cNvPr id="419" name="直線コネクタ 418">
          <a:extLst>
            <a:ext uri="{FF2B5EF4-FFF2-40B4-BE49-F238E27FC236}">
              <a16:creationId xmlns:a16="http://schemas.microsoft.com/office/drawing/2014/main" id="{D612F6A4-B7F8-4CAE-93FA-148C76996053}"/>
            </a:ext>
          </a:extLst>
        </xdr:cNvPr>
        <xdr:cNvCxnSpPr/>
      </xdr:nvCxnSpPr>
      <xdr:spPr>
        <a:xfrm>
          <a:off x="2565400" y="17764125"/>
          <a:ext cx="78994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67311</xdr:rowOff>
    </xdr:from>
    <xdr:to>
      <xdr:col>10</xdr:col>
      <xdr:colOff>165100</xdr:colOff>
      <xdr:row>105</xdr:row>
      <xdr:rowOff>168911</xdr:rowOff>
    </xdr:to>
    <xdr:sp macro="" textlink="">
      <xdr:nvSpPr>
        <xdr:cNvPr id="420" name="楕円 419">
          <a:extLst>
            <a:ext uri="{FF2B5EF4-FFF2-40B4-BE49-F238E27FC236}">
              <a16:creationId xmlns:a16="http://schemas.microsoft.com/office/drawing/2014/main" id="{ED14C9AB-39F0-4CFA-AE69-732A30BB13CF}"/>
            </a:ext>
          </a:extLst>
        </xdr:cNvPr>
        <xdr:cNvSpPr/>
      </xdr:nvSpPr>
      <xdr:spPr>
        <a:xfrm>
          <a:off x="17399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118111</xdr:rowOff>
    </xdr:from>
    <xdr:to>
      <xdr:col>15</xdr:col>
      <xdr:colOff>50800</xdr:colOff>
      <xdr:row>105</xdr:row>
      <xdr:rowOff>161925</xdr:rowOff>
    </xdr:to>
    <xdr:cxnSp macro="">
      <xdr:nvCxnSpPr>
        <xdr:cNvPr id="421" name="直線コネクタ 420">
          <a:extLst>
            <a:ext uri="{FF2B5EF4-FFF2-40B4-BE49-F238E27FC236}">
              <a16:creationId xmlns:a16="http://schemas.microsoft.com/office/drawing/2014/main" id="{B12DA677-1FB4-45A2-A176-0C393DC2AB2E}"/>
            </a:ext>
          </a:extLst>
        </xdr:cNvPr>
        <xdr:cNvCxnSpPr/>
      </xdr:nvCxnSpPr>
      <xdr:spPr>
        <a:xfrm>
          <a:off x="1790700" y="17720311"/>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19686</xdr:rowOff>
    </xdr:from>
    <xdr:to>
      <xdr:col>6</xdr:col>
      <xdr:colOff>38100</xdr:colOff>
      <xdr:row>105</xdr:row>
      <xdr:rowOff>121286</xdr:rowOff>
    </xdr:to>
    <xdr:sp macro="" textlink="">
      <xdr:nvSpPr>
        <xdr:cNvPr id="422" name="楕円 421">
          <a:extLst>
            <a:ext uri="{FF2B5EF4-FFF2-40B4-BE49-F238E27FC236}">
              <a16:creationId xmlns:a16="http://schemas.microsoft.com/office/drawing/2014/main" id="{BE60E4BF-3500-4567-998C-358468B03EF7}"/>
            </a:ext>
          </a:extLst>
        </xdr:cNvPr>
        <xdr:cNvSpPr/>
      </xdr:nvSpPr>
      <xdr:spPr>
        <a:xfrm>
          <a:off x="965200" y="176218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70486</xdr:rowOff>
    </xdr:from>
    <xdr:to>
      <xdr:col>10</xdr:col>
      <xdr:colOff>114300</xdr:colOff>
      <xdr:row>105</xdr:row>
      <xdr:rowOff>118111</xdr:rowOff>
    </xdr:to>
    <xdr:cxnSp macro="">
      <xdr:nvCxnSpPr>
        <xdr:cNvPr id="423" name="直線コネクタ 422">
          <a:extLst>
            <a:ext uri="{FF2B5EF4-FFF2-40B4-BE49-F238E27FC236}">
              <a16:creationId xmlns:a16="http://schemas.microsoft.com/office/drawing/2014/main" id="{B9EB7424-92A8-42E8-964D-C623FAF401B0}"/>
            </a:ext>
          </a:extLst>
        </xdr:cNvPr>
        <xdr:cNvCxnSpPr/>
      </xdr:nvCxnSpPr>
      <xdr:spPr>
        <a:xfrm>
          <a:off x="1008380" y="17672686"/>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4764865D-BBAF-4361-A5BF-06D2CD982159}"/>
            </a:ext>
          </a:extLst>
        </xdr:cNvPr>
        <xdr:cNvSpPr txBox="1"/>
      </xdr:nvSpPr>
      <xdr:spPr>
        <a:xfrm>
          <a:off x="317056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034792DD-8A65-4588-8F1C-A3C9A588FFB9}"/>
            </a:ext>
          </a:extLst>
        </xdr:cNvPr>
        <xdr:cNvSpPr txBox="1"/>
      </xdr:nvSpPr>
      <xdr:spPr>
        <a:xfrm>
          <a:off x="2385704" y="1706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4CE62532-BD5E-464F-973B-13DF95887C01}"/>
            </a:ext>
          </a:extLst>
        </xdr:cNvPr>
        <xdr:cNvSpPr txBox="1"/>
      </xdr:nvSpPr>
      <xdr:spPr>
        <a:xfrm>
          <a:off x="16110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38990CCE-E839-4CCC-BBE0-0B381318FBE3}"/>
            </a:ext>
          </a:extLst>
        </xdr:cNvPr>
        <xdr:cNvSpPr txBox="1"/>
      </xdr:nvSpPr>
      <xdr:spPr>
        <a:xfrm>
          <a:off x="8363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83838</xdr:rowOff>
    </xdr:from>
    <xdr:ext cx="405111" cy="259045"/>
    <xdr:sp macro="" textlink="">
      <xdr:nvSpPr>
        <xdr:cNvPr id="428" name="n_1mainValue【市民会館】&#10;有形固定資産減価償却率">
          <a:extLst>
            <a:ext uri="{FF2B5EF4-FFF2-40B4-BE49-F238E27FC236}">
              <a16:creationId xmlns:a16="http://schemas.microsoft.com/office/drawing/2014/main" id="{3C3950B6-8F40-4E07-ABD1-597173C3C11B}"/>
            </a:ext>
          </a:extLst>
        </xdr:cNvPr>
        <xdr:cNvSpPr txBox="1"/>
      </xdr:nvSpPr>
      <xdr:spPr>
        <a:xfrm>
          <a:off x="3170564" y="178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32402</xdr:rowOff>
    </xdr:from>
    <xdr:ext cx="405111" cy="259045"/>
    <xdr:sp macro="" textlink="">
      <xdr:nvSpPr>
        <xdr:cNvPr id="429" name="n_2mainValue【市民会館】&#10;有形固定資産減価償却率">
          <a:extLst>
            <a:ext uri="{FF2B5EF4-FFF2-40B4-BE49-F238E27FC236}">
              <a16:creationId xmlns:a16="http://schemas.microsoft.com/office/drawing/2014/main" id="{A9433A84-587D-482C-A20B-AA1D289FE08C}"/>
            </a:ext>
          </a:extLst>
        </xdr:cNvPr>
        <xdr:cNvSpPr txBox="1"/>
      </xdr:nvSpPr>
      <xdr:spPr>
        <a:xfrm>
          <a:off x="2385704" y="178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160038</xdr:rowOff>
    </xdr:from>
    <xdr:ext cx="405111" cy="259045"/>
    <xdr:sp macro="" textlink="">
      <xdr:nvSpPr>
        <xdr:cNvPr id="430" name="n_3mainValue【市民会館】&#10;有形固定資産減価償却率">
          <a:extLst>
            <a:ext uri="{FF2B5EF4-FFF2-40B4-BE49-F238E27FC236}">
              <a16:creationId xmlns:a16="http://schemas.microsoft.com/office/drawing/2014/main" id="{1C68D3A0-97C0-4E07-AC98-BF8F4D52969D}"/>
            </a:ext>
          </a:extLst>
        </xdr:cNvPr>
        <xdr:cNvSpPr txBox="1"/>
      </xdr:nvSpPr>
      <xdr:spPr>
        <a:xfrm>
          <a:off x="1611004" y="177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112413</xdr:rowOff>
    </xdr:from>
    <xdr:ext cx="405111" cy="259045"/>
    <xdr:sp macro="" textlink="">
      <xdr:nvSpPr>
        <xdr:cNvPr id="431" name="n_4mainValue【市民会館】&#10;有形固定資産減価償却率">
          <a:extLst>
            <a:ext uri="{FF2B5EF4-FFF2-40B4-BE49-F238E27FC236}">
              <a16:creationId xmlns:a16="http://schemas.microsoft.com/office/drawing/2014/main" id="{D112D89B-8957-4340-9EDD-CDB59254C836}"/>
            </a:ext>
          </a:extLst>
        </xdr:cNvPr>
        <xdr:cNvSpPr txBox="1"/>
      </xdr:nvSpPr>
      <xdr:spPr>
        <a:xfrm>
          <a:off x="836304" y="1771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CE2960B5-1CED-4CFF-AB0F-5862C832C27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A762F9C9-53D0-4FC9-B258-131E82BF800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E34B4CA-534E-4F2C-9A61-2736231A7CF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67BD0DBE-B883-4511-B182-31347D6E1E8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F576F923-F8F7-45F5-9733-5E2AC02CB5B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F9D2F7B0-F7FE-45EC-899B-A2BCBE45178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FF48AEAA-242B-4F25-B263-309C30D360C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9A2BC745-0D24-4580-AA9C-119E03A0FB1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34278C5-C003-4769-A73F-381AB326BB5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DE2CF3AA-8F93-41EB-9A10-40A18E6629F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91535D7-C71D-4F3A-B47F-787A30F76179}"/>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FBE8A324-213E-4058-A95A-562B483B4558}"/>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B99140F9-5712-4E3F-B46A-A80E148C44E6}"/>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BFF4F9DE-4FD9-4730-BC3A-37EBC92775A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52B317F4-7AB8-46C4-B8FD-FA0D91395D8F}"/>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ECF7A246-F61C-4462-BC93-63FCFAB4FE75}"/>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B765015C-DACA-4549-BF32-D7EBC4EB4E5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FEBD5398-A96E-435A-8F6B-35CBEF290D89}"/>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5C78E27B-0A02-4BC3-9123-84E4D8B6B7D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A042EF78-912F-48B2-8F2A-E84C6D4B28C8}"/>
            </a:ext>
          </a:extLst>
        </xdr:cNvPr>
        <xdr:cNvCxnSpPr/>
      </xdr:nvCxnSpPr>
      <xdr:spPr>
        <a:xfrm flipV="1">
          <a:off x="9219565" y="16845914"/>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23962F35-D1A1-465D-B430-1D9FE8D8C83D}"/>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9A4B432A-C932-4300-89B4-849FFCEE3A0E}"/>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EC61D280-8CD1-4A7F-97FB-E87A22A88F94}"/>
            </a:ext>
          </a:extLst>
        </xdr:cNvPr>
        <xdr:cNvSpPr txBox="1"/>
      </xdr:nvSpPr>
      <xdr:spPr>
        <a:xfrm>
          <a:off x="9258300" y="1662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88F0CB76-505C-454D-986F-FA323AC6BA70}"/>
            </a:ext>
          </a:extLst>
        </xdr:cNvPr>
        <xdr:cNvCxnSpPr/>
      </xdr:nvCxnSpPr>
      <xdr:spPr>
        <a:xfrm>
          <a:off x="9154160" y="1684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26A960F1-CF01-4CDA-B375-23D648E354FC}"/>
            </a:ext>
          </a:extLst>
        </xdr:cNvPr>
        <xdr:cNvSpPr txBox="1"/>
      </xdr:nvSpPr>
      <xdr:spPr>
        <a:xfrm>
          <a:off x="9258300" y="17429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8C6673F0-DD7E-4BC5-B6A1-5E3B28B0975B}"/>
            </a:ext>
          </a:extLst>
        </xdr:cNvPr>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6448FA9B-96FC-4FBF-9B8A-6A36B498DDC9}"/>
            </a:ext>
          </a:extLst>
        </xdr:cNvPr>
        <xdr:cNvSpPr/>
      </xdr:nvSpPr>
      <xdr:spPr>
        <a:xfrm>
          <a:off x="844550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9D3B8143-5447-43B5-BD83-05FCD34455F2}"/>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30C06681-A260-4167-87DF-54050C5CB23A}"/>
            </a:ext>
          </a:extLst>
        </xdr:cNvPr>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FBF12FB2-6738-4541-9AC2-2CA807AD37DE}"/>
            </a:ext>
          </a:extLst>
        </xdr:cNvPr>
        <xdr:cNvSpPr/>
      </xdr:nvSpPr>
      <xdr:spPr>
        <a:xfrm>
          <a:off x="609854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AEFCF2D4-188C-4834-B7D0-95A118E0C781}"/>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6B123494-6B71-4498-925F-6709C854191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A889E29-37F5-490E-8C6C-76358C75AF4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93840B25-C05C-4AE1-81C1-00516D1B989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076F24B-1B48-43B2-94B7-942A0FFA99A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145414</xdr:rowOff>
    </xdr:from>
    <xdr:to>
      <xdr:col>55</xdr:col>
      <xdr:colOff>50800</xdr:colOff>
      <xdr:row>105</xdr:row>
      <xdr:rowOff>75564</xdr:rowOff>
    </xdr:to>
    <xdr:sp macro="" textlink="">
      <xdr:nvSpPr>
        <xdr:cNvPr id="467" name="楕円 466">
          <a:extLst>
            <a:ext uri="{FF2B5EF4-FFF2-40B4-BE49-F238E27FC236}">
              <a16:creationId xmlns:a16="http://schemas.microsoft.com/office/drawing/2014/main" id="{0129EBA9-9B99-4E42-85FE-AD1780883F82}"/>
            </a:ext>
          </a:extLst>
        </xdr:cNvPr>
        <xdr:cNvSpPr/>
      </xdr:nvSpPr>
      <xdr:spPr>
        <a:xfrm>
          <a:off x="9192260" y="17579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123841</xdr:rowOff>
    </xdr:from>
    <xdr:ext cx="469744" cy="259045"/>
    <xdr:sp macro="" textlink="">
      <xdr:nvSpPr>
        <xdr:cNvPr id="468" name="【市民会館】&#10;一人当たり面積該当値テキスト">
          <a:extLst>
            <a:ext uri="{FF2B5EF4-FFF2-40B4-BE49-F238E27FC236}">
              <a16:creationId xmlns:a16="http://schemas.microsoft.com/office/drawing/2014/main" id="{03D8C4B4-373A-463B-A2FF-70E33771884D}"/>
            </a:ext>
          </a:extLst>
        </xdr:cNvPr>
        <xdr:cNvSpPr txBox="1"/>
      </xdr:nvSpPr>
      <xdr:spPr>
        <a:xfrm>
          <a:off x="9258300" y="1755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145414</xdr:rowOff>
    </xdr:from>
    <xdr:to>
      <xdr:col>50</xdr:col>
      <xdr:colOff>165100</xdr:colOff>
      <xdr:row>105</xdr:row>
      <xdr:rowOff>75564</xdr:rowOff>
    </xdr:to>
    <xdr:sp macro="" textlink="">
      <xdr:nvSpPr>
        <xdr:cNvPr id="469" name="楕円 468">
          <a:extLst>
            <a:ext uri="{FF2B5EF4-FFF2-40B4-BE49-F238E27FC236}">
              <a16:creationId xmlns:a16="http://schemas.microsoft.com/office/drawing/2014/main" id="{E4B034F9-2AD6-42DB-A2AD-53C8FE39756A}"/>
            </a:ext>
          </a:extLst>
        </xdr:cNvPr>
        <xdr:cNvSpPr/>
      </xdr:nvSpPr>
      <xdr:spPr>
        <a:xfrm>
          <a:off x="8445500" y="17579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24764</xdr:rowOff>
    </xdr:from>
    <xdr:to>
      <xdr:col>55</xdr:col>
      <xdr:colOff>0</xdr:colOff>
      <xdr:row>105</xdr:row>
      <xdr:rowOff>24764</xdr:rowOff>
    </xdr:to>
    <xdr:cxnSp macro="">
      <xdr:nvCxnSpPr>
        <xdr:cNvPr id="470" name="直線コネクタ 469">
          <a:extLst>
            <a:ext uri="{FF2B5EF4-FFF2-40B4-BE49-F238E27FC236}">
              <a16:creationId xmlns:a16="http://schemas.microsoft.com/office/drawing/2014/main" id="{8BE79D57-55CB-4C0B-80A8-9D63BD2FB798}"/>
            </a:ext>
          </a:extLst>
        </xdr:cNvPr>
        <xdr:cNvCxnSpPr/>
      </xdr:nvCxnSpPr>
      <xdr:spPr>
        <a:xfrm>
          <a:off x="8496300" y="17626964"/>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145414</xdr:rowOff>
    </xdr:from>
    <xdr:to>
      <xdr:col>46</xdr:col>
      <xdr:colOff>38100</xdr:colOff>
      <xdr:row>105</xdr:row>
      <xdr:rowOff>75564</xdr:rowOff>
    </xdr:to>
    <xdr:sp macro="" textlink="">
      <xdr:nvSpPr>
        <xdr:cNvPr id="471" name="楕円 470">
          <a:extLst>
            <a:ext uri="{FF2B5EF4-FFF2-40B4-BE49-F238E27FC236}">
              <a16:creationId xmlns:a16="http://schemas.microsoft.com/office/drawing/2014/main" id="{B8EE93BA-B372-4BBE-9E53-CCF3415226B9}"/>
            </a:ext>
          </a:extLst>
        </xdr:cNvPr>
        <xdr:cNvSpPr/>
      </xdr:nvSpPr>
      <xdr:spPr>
        <a:xfrm>
          <a:off x="7670800" y="17579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24764</xdr:rowOff>
    </xdr:from>
    <xdr:to>
      <xdr:col>50</xdr:col>
      <xdr:colOff>114300</xdr:colOff>
      <xdr:row>105</xdr:row>
      <xdr:rowOff>24764</xdr:rowOff>
    </xdr:to>
    <xdr:cxnSp macro="">
      <xdr:nvCxnSpPr>
        <xdr:cNvPr id="472" name="直線コネクタ 471">
          <a:extLst>
            <a:ext uri="{FF2B5EF4-FFF2-40B4-BE49-F238E27FC236}">
              <a16:creationId xmlns:a16="http://schemas.microsoft.com/office/drawing/2014/main" id="{C804B4C5-824A-42F1-9B98-DFF8A361991F}"/>
            </a:ext>
          </a:extLst>
        </xdr:cNvPr>
        <xdr:cNvCxnSpPr/>
      </xdr:nvCxnSpPr>
      <xdr:spPr>
        <a:xfrm>
          <a:off x="7713980" y="1762696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139700</xdr:rowOff>
    </xdr:from>
    <xdr:to>
      <xdr:col>41</xdr:col>
      <xdr:colOff>101600</xdr:colOff>
      <xdr:row>105</xdr:row>
      <xdr:rowOff>69850</xdr:rowOff>
    </xdr:to>
    <xdr:sp macro="" textlink="">
      <xdr:nvSpPr>
        <xdr:cNvPr id="473" name="楕円 472">
          <a:extLst>
            <a:ext uri="{FF2B5EF4-FFF2-40B4-BE49-F238E27FC236}">
              <a16:creationId xmlns:a16="http://schemas.microsoft.com/office/drawing/2014/main" id="{696441CE-23A6-44F7-B9DA-7B4A236A9E0E}"/>
            </a:ext>
          </a:extLst>
        </xdr:cNvPr>
        <xdr:cNvSpPr/>
      </xdr:nvSpPr>
      <xdr:spPr>
        <a:xfrm>
          <a:off x="687324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19050</xdr:rowOff>
    </xdr:from>
    <xdr:to>
      <xdr:col>45</xdr:col>
      <xdr:colOff>177800</xdr:colOff>
      <xdr:row>105</xdr:row>
      <xdr:rowOff>24764</xdr:rowOff>
    </xdr:to>
    <xdr:cxnSp macro="">
      <xdr:nvCxnSpPr>
        <xdr:cNvPr id="474" name="直線コネクタ 473">
          <a:extLst>
            <a:ext uri="{FF2B5EF4-FFF2-40B4-BE49-F238E27FC236}">
              <a16:creationId xmlns:a16="http://schemas.microsoft.com/office/drawing/2014/main" id="{3CF7C013-5542-4667-A372-D978082A6758}"/>
            </a:ext>
          </a:extLst>
        </xdr:cNvPr>
        <xdr:cNvCxnSpPr/>
      </xdr:nvCxnSpPr>
      <xdr:spPr>
        <a:xfrm>
          <a:off x="6924040" y="17621250"/>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139700</xdr:rowOff>
    </xdr:from>
    <xdr:to>
      <xdr:col>36</xdr:col>
      <xdr:colOff>165100</xdr:colOff>
      <xdr:row>105</xdr:row>
      <xdr:rowOff>69850</xdr:rowOff>
    </xdr:to>
    <xdr:sp macro="" textlink="">
      <xdr:nvSpPr>
        <xdr:cNvPr id="475" name="楕円 474">
          <a:extLst>
            <a:ext uri="{FF2B5EF4-FFF2-40B4-BE49-F238E27FC236}">
              <a16:creationId xmlns:a16="http://schemas.microsoft.com/office/drawing/2014/main" id="{9C2C1FD5-6B65-43D3-822C-9C215BA01F45}"/>
            </a:ext>
          </a:extLst>
        </xdr:cNvPr>
        <xdr:cNvSpPr/>
      </xdr:nvSpPr>
      <xdr:spPr>
        <a:xfrm>
          <a:off x="609854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19050</xdr:rowOff>
    </xdr:from>
    <xdr:to>
      <xdr:col>41</xdr:col>
      <xdr:colOff>50800</xdr:colOff>
      <xdr:row>105</xdr:row>
      <xdr:rowOff>19050</xdr:rowOff>
    </xdr:to>
    <xdr:cxnSp macro="">
      <xdr:nvCxnSpPr>
        <xdr:cNvPr id="476" name="直線コネクタ 475">
          <a:extLst>
            <a:ext uri="{FF2B5EF4-FFF2-40B4-BE49-F238E27FC236}">
              <a16:creationId xmlns:a16="http://schemas.microsoft.com/office/drawing/2014/main" id="{5222BCBC-3779-40EF-BB7E-460459929FA1}"/>
            </a:ext>
          </a:extLst>
        </xdr:cNvPr>
        <xdr:cNvCxnSpPr/>
      </xdr:nvCxnSpPr>
      <xdr:spPr>
        <a:xfrm>
          <a:off x="6149340" y="176212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ACCAE5BE-FB7F-41B1-97F3-329E5EDB5B6C}"/>
            </a:ext>
          </a:extLst>
        </xdr:cNvPr>
        <xdr:cNvSpPr txBox="1"/>
      </xdr:nvSpPr>
      <xdr:spPr>
        <a:xfrm>
          <a:off x="8271587"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65D14E65-83B0-4B3C-A3A3-B3F8D2013712}"/>
            </a:ext>
          </a:extLst>
        </xdr:cNvPr>
        <xdr:cNvSpPr txBox="1"/>
      </xdr:nvSpPr>
      <xdr:spPr>
        <a:xfrm>
          <a:off x="750958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393D8DC5-B1BD-4418-BF33-E59237DBBC07}"/>
            </a:ext>
          </a:extLst>
        </xdr:cNvPr>
        <xdr:cNvSpPr txBox="1"/>
      </xdr:nvSpPr>
      <xdr:spPr>
        <a:xfrm>
          <a:off x="67120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5D8CC78F-7D76-4E49-A95E-E486F3153542}"/>
            </a:ext>
          </a:extLst>
        </xdr:cNvPr>
        <xdr:cNvSpPr txBox="1"/>
      </xdr:nvSpPr>
      <xdr:spPr>
        <a:xfrm>
          <a:off x="59373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92091</xdr:rowOff>
    </xdr:from>
    <xdr:ext cx="469744" cy="259045"/>
    <xdr:sp macro="" textlink="">
      <xdr:nvSpPr>
        <xdr:cNvPr id="481" name="n_1mainValue【市民会館】&#10;一人当たり面積">
          <a:extLst>
            <a:ext uri="{FF2B5EF4-FFF2-40B4-BE49-F238E27FC236}">
              <a16:creationId xmlns:a16="http://schemas.microsoft.com/office/drawing/2014/main" id="{A95FDC41-8474-4922-BD5E-C7711C915E9B}"/>
            </a:ext>
          </a:extLst>
        </xdr:cNvPr>
        <xdr:cNvSpPr txBox="1"/>
      </xdr:nvSpPr>
      <xdr:spPr>
        <a:xfrm>
          <a:off x="827158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92091</xdr:rowOff>
    </xdr:from>
    <xdr:ext cx="469744" cy="259045"/>
    <xdr:sp macro="" textlink="">
      <xdr:nvSpPr>
        <xdr:cNvPr id="482" name="n_2mainValue【市民会館】&#10;一人当たり面積">
          <a:extLst>
            <a:ext uri="{FF2B5EF4-FFF2-40B4-BE49-F238E27FC236}">
              <a16:creationId xmlns:a16="http://schemas.microsoft.com/office/drawing/2014/main" id="{E12396D4-148A-43B2-BCC1-B0193F7742C6}"/>
            </a:ext>
          </a:extLst>
        </xdr:cNvPr>
        <xdr:cNvSpPr txBox="1"/>
      </xdr:nvSpPr>
      <xdr:spPr>
        <a:xfrm>
          <a:off x="750958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86377</xdr:rowOff>
    </xdr:from>
    <xdr:ext cx="469744" cy="259045"/>
    <xdr:sp macro="" textlink="">
      <xdr:nvSpPr>
        <xdr:cNvPr id="483" name="n_3mainValue【市民会館】&#10;一人当たり面積">
          <a:extLst>
            <a:ext uri="{FF2B5EF4-FFF2-40B4-BE49-F238E27FC236}">
              <a16:creationId xmlns:a16="http://schemas.microsoft.com/office/drawing/2014/main" id="{B181E96A-0953-4513-AC5D-6637C8BCD96D}"/>
            </a:ext>
          </a:extLst>
        </xdr:cNvPr>
        <xdr:cNvSpPr txBox="1"/>
      </xdr:nvSpPr>
      <xdr:spPr>
        <a:xfrm>
          <a:off x="67120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86377</xdr:rowOff>
    </xdr:from>
    <xdr:ext cx="469744" cy="259045"/>
    <xdr:sp macro="" textlink="">
      <xdr:nvSpPr>
        <xdr:cNvPr id="484" name="n_4mainValue【市民会館】&#10;一人当たり面積">
          <a:extLst>
            <a:ext uri="{FF2B5EF4-FFF2-40B4-BE49-F238E27FC236}">
              <a16:creationId xmlns:a16="http://schemas.microsoft.com/office/drawing/2014/main" id="{F0EEF393-C5FF-4CD2-BE3A-5BAD5F8C742A}"/>
            </a:ext>
          </a:extLst>
        </xdr:cNvPr>
        <xdr:cNvSpPr txBox="1"/>
      </xdr:nvSpPr>
      <xdr:spPr>
        <a:xfrm>
          <a:off x="593732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276BF586-AAE1-45B1-B633-CE5856E9335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C1E83CA1-C3C1-4AA9-B821-F7E37F2B999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97C68D17-029A-45D9-A628-B201C4A1496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908C68E3-A958-4835-B0C2-6047323DC9F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77FF71F3-954D-4113-B74B-183553FB918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C5B35682-1520-4030-BCB6-38C62ABC7E8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687D76F0-F401-4CAD-A7EF-29D40BA6801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510DF4FE-1F52-421C-A470-C236B03D117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12F7DD63-4AB7-4FE7-93E8-6EED749D737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94779E5B-D3E6-4791-BBEE-47EA04BFD7C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64342DA1-0574-455D-B54A-7AB3D89FCF3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8295A9C8-2FEB-4129-94E7-A7C8E74B643C}"/>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963C9740-CBE4-4A86-9D38-C876387728D3}"/>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319443A3-88FA-4424-B2BC-1CB5413B354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70CD8017-02CF-4E4F-A911-82CF69D4916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21019D0A-F4A3-4A60-8966-EEF0C677AF8C}"/>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F8197AB-ADA9-476C-BA8D-768B55C91FC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ADFF8CD8-8908-419D-916E-7BD693ACA9C1}"/>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C1C9CE97-E92A-478F-8ED9-9D985A632EF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84F1A579-A9E6-4E95-911D-C29E1D30068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6CB662A1-D5B1-4C52-970E-D843B5CB1558}"/>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8B8B41F5-C8D0-4342-81FD-EB846841F81D}"/>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2909277-C708-4C78-8849-4256F8F16A1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C79A96B-A176-451F-BD60-936908E54CB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251EB71B-48C0-4499-9872-28FC2DB29BA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8B38C994-BCD5-42B8-8C1B-2E6E3052EBC2}"/>
            </a:ext>
          </a:extLst>
        </xdr:cNvPr>
        <xdr:cNvCxnSpPr/>
      </xdr:nvCxnSpPr>
      <xdr:spPr>
        <a:xfrm flipV="1">
          <a:off x="14375764" y="5728607"/>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E80D52BA-0F5C-4BBA-A602-EFB9FB6B91E1}"/>
            </a:ext>
          </a:extLst>
        </xdr:cNvPr>
        <xdr:cNvSpPr txBox="1"/>
      </xdr:nvSpPr>
      <xdr:spPr>
        <a:xfrm>
          <a:off x="144145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9F35F5F-B381-4A31-82ED-07D83E2F858F}"/>
            </a:ext>
          </a:extLst>
        </xdr:cNvPr>
        <xdr:cNvCxnSpPr/>
      </xdr:nvCxnSpPr>
      <xdr:spPr>
        <a:xfrm>
          <a:off x="14287500" y="698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B02DC0B5-ABD4-4B85-B08B-41CD4CD740E7}"/>
            </a:ext>
          </a:extLst>
        </xdr:cNvPr>
        <xdr:cNvSpPr txBox="1"/>
      </xdr:nvSpPr>
      <xdr:spPr>
        <a:xfrm>
          <a:off x="14414500" y="551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A272F467-3CAC-407D-BC7C-3FA801AFD4A1}"/>
            </a:ext>
          </a:extLst>
        </xdr:cNvPr>
        <xdr:cNvCxnSpPr/>
      </xdr:nvCxnSpPr>
      <xdr:spPr>
        <a:xfrm>
          <a:off x="14287500" y="572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94EF73F9-FFD4-4466-B7DE-E5EFEF92D6F0}"/>
            </a:ext>
          </a:extLst>
        </xdr:cNvPr>
        <xdr:cNvSpPr txBox="1"/>
      </xdr:nvSpPr>
      <xdr:spPr>
        <a:xfrm>
          <a:off x="14414500" y="6439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E2CF67FC-8FEA-4DF7-9781-EA269A39DC2C}"/>
            </a:ext>
          </a:extLst>
        </xdr:cNvPr>
        <xdr:cNvSpPr/>
      </xdr:nvSpPr>
      <xdr:spPr>
        <a:xfrm>
          <a:off x="14325600" y="64610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E11638EF-1D80-4BBE-AA81-68709F625DDB}"/>
            </a:ext>
          </a:extLst>
        </xdr:cNvPr>
        <xdr:cNvSpPr/>
      </xdr:nvSpPr>
      <xdr:spPr>
        <a:xfrm>
          <a:off x="135788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F3E6C9F6-780C-4F98-AA6B-C2C652E1951D}"/>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9EC8F2CB-759B-4019-8B05-DDB9187C8D2D}"/>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B68E3169-FF17-49A9-943F-4D0C63BC2A5F}"/>
            </a:ext>
          </a:extLst>
        </xdr:cNvPr>
        <xdr:cNvSpPr/>
      </xdr:nvSpPr>
      <xdr:spPr>
        <a:xfrm>
          <a:off x="1123188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9E003068-83F4-40BD-93A5-0D90E270A9E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AC4F831-9C77-40AF-9949-FB1796B16A3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2198BC11-B1F4-4EEF-8527-A0AC42B1DEF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AEC956F9-6214-4E15-AC7C-8ED5A9DA1E9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A83230BE-60E2-470C-9EF7-6EA55535895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102144</xdr:rowOff>
    </xdr:from>
    <xdr:to>
      <xdr:col>85</xdr:col>
      <xdr:colOff>177800</xdr:colOff>
      <xdr:row>38</xdr:row>
      <xdr:rowOff>32294</xdr:rowOff>
    </xdr:to>
    <xdr:sp macro="" textlink="">
      <xdr:nvSpPr>
        <xdr:cNvPr id="526" name="楕円 525">
          <a:extLst>
            <a:ext uri="{FF2B5EF4-FFF2-40B4-BE49-F238E27FC236}">
              <a16:creationId xmlns:a16="http://schemas.microsoft.com/office/drawing/2014/main" id="{DF3E5C2D-5066-4273-8EB8-035E32A7F0F1}"/>
            </a:ext>
          </a:extLst>
        </xdr:cNvPr>
        <xdr:cNvSpPr/>
      </xdr:nvSpPr>
      <xdr:spPr>
        <a:xfrm>
          <a:off x="14325600" y="63048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125021</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9B1F87EC-503F-467E-808A-95F2402161C3}"/>
            </a:ext>
          </a:extLst>
        </xdr:cNvPr>
        <xdr:cNvSpPr txBox="1"/>
      </xdr:nvSpPr>
      <xdr:spPr>
        <a:xfrm>
          <a:off x="14414500" y="616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59690</xdr:rowOff>
    </xdr:from>
    <xdr:to>
      <xdr:col>81</xdr:col>
      <xdr:colOff>101600</xdr:colOff>
      <xdr:row>37</xdr:row>
      <xdr:rowOff>161290</xdr:rowOff>
    </xdr:to>
    <xdr:sp macro="" textlink="">
      <xdr:nvSpPr>
        <xdr:cNvPr id="528" name="楕円 527">
          <a:extLst>
            <a:ext uri="{FF2B5EF4-FFF2-40B4-BE49-F238E27FC236}">
              <a16:creationId xmlns:a16="http://schemas.microsoft.com/office/drawing/2014/main" id="{F698AFAE-FA37-4433-8248-6B2293C2BDB8}"/>
            </a:ext>
          </a:extLst>
        </xdr:cNvPr>
        <xdr:cNvSpPr/>
      </xdr:nvSpPr>
      <xdr:spPr>
        <a:xfrm>
          <a:off x="1357884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110490</xdr:rowOff>
    </xdr:from>
    <xdr:to>
      <xdr:col>85</xdr:col>
      <xdr:colOff>127000</xdr:colOff>
      <xdr:row>37</xdr:row>
      <xdr:rowOff>152944</xdr:rowOff>
    </xdr:to>
    <xdr:cxnSp macro="">
      <xdr:nvCxnSpPr>
        <xdr:cNvPr id="529" name="直線コネクタ 528">
          <a:extLst>
            <a:ext uri="{FF2B5EF4-FFF2-40B4-BE49-F238E27FC236}">
              <a16:creationId xmlns:a16="http://schemas.microsoft.com/office/drawing/2014/main" id="{0A46B598-C448-4728-B4E7-7770E16A1B49}"/>
            </a:ext>
          </a:extLst>
        </xdr:cNvPr>
        <xdr:cNvCxnSpPr/>
      </xdr:nvCxnSpPr>
      <xdr:spPr>
        <a:xfrm>
          <a:off x="13629640" y="6313170"/>
          <a:ext cx="7467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907</xdr:rowOff>
    </xdr:from>
    <xdr:to>
      <xdr:col>76</xdr:col>
      <xdr:colOff>165100</xdr:colOff>
      <xdr:row>37</xdr:row>
      <xdr:rowOff>102507</xdr:rowOff>
    </xdr:to>
    <xdr:sp macro="" textlink="">
      <xdr:nvSpPr>
        <xdr:cNvPr id="530" name="楕円 529">
          <a:extLst>
            <a:ext uri="{FF2B5EF4-FFF2-40B4-BE49-F238E27FC236}">
              <a16:creationId xmlns:a16="http://schemas.microsoft.com/office/drawing/2014/main" id="{68FFFB00-C123-4482-81A1-38E897AFE171}"/>
            </a:ext>
          </a:extLst>
        </xdr:cNvPr>
        <xdr:cNvSpPr/>
      </xdr:nvSpPr>
      <xdr:spPr>
        <a:xfrm>
          <a:off x="12804140" y="620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51707</xdr:rowOff>
    </xdr:from>
    <xdr:to>
      <xdr:col>81</xdr:col>
      <xdr:colOff>50800</xdr:colOff>
      <xdr:row>37</xdr:row>
      <xdr:rowOff>110490</xdr:rowOff>
    </xdr:to>
    <xdr:cxnSp macro="">
      <xdr:nvCxnSpPr>
        <xdr:cNvPr id="531" name="直線コネクタ 530">
          <a:extLst>
            <a:ext uri="{FF2B5EF4-FFF2-40B4-BE49-F238E27FC236}">
              <a16:creationId xmlns:a16="http://schemas.microsoft.com/office/drawing/2014/main" id="{4FF0FE81-6239-4A95-87F2-0DF6C913FDCF}"/>
            </a:ext>
          </a:extLst>
        </xdr:cNvPr>
        <xdr:cNvCxnSpPr/>
      </xdr:nvCxnSpPr>
      <xdr:spPr>
        <a:xfrm>
          <a:off x="12854940" y="6254387"/>
          <a:ext cx="7747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144599</xdr:rowOff>
    </xdr:from>
    <xdr:to>
      <xdr:col>72</xdr:col>
      <xdr:colOff>38100</xdr:colOff>
      <xdr:row>37</xdr:row>
      <xdr:rowOff>74749</xdr:rowOff>
    </xdr:to>
    <xdr:sp macro="" textlink="">
      <xdr:nvSpPr>
        <xdr:cNvPr id="532" name="楕円 531">
          <a:extLst>
            <a:ext uri="{FF2B5EF4-FFF2-40B4-BE49-F238E27FC236}">
              <a16:creationId xmlns:a16="http://schemas.microsoft.com/office/drawing/2014/main" id="{64CC247D-F2EA-452F-BA20-844F945F6C6B}"/>
            </a:ext>
          </a:extLst>
        </xdr:cNvPr>
        <xdr:cNvSpPr/>
      </xdr:nvSpPr>
      <xdr:spPr>
        <a:xfrm>
          <a:off x="12029440" y="61796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23949</xdr:rowOff>
    </xdr:from>
    <xdr:to>
      <xdr:col>76</xdr:col>
      <xdr:colOff>114300</xdr:colOff>
      <xdr:row>37</xdr:row>
      <xdr:rowOff>51707</xdr:rowOff>
    </xdr:to>
    <xdr:cxnSp macro="">
      <xdr:nvCxnSpPr>
        <xdr:cNvPr id="533" name="直線コネクタ 532">
          <a:extLst>
            <a:ext uri="{FF2B5EF4-FFF2-40B4-BE49-F238E27FC236}">
              <a16:creationId xmlns:a16="http://schemas.microsoft.com/office/drawing/2014/main" id="{CB0548E9-9561-46A7-9EC7-843017E7477F}"/>
            </a:ext>
          </a:extLst>
        </xdr:cNvPr>
        <xdr:cNvCxnSpPr/>
      </xdr:nvCxnSpPr>
      <xdr:spPr>
        <a:xfrm>
          <a:off x="12072620" y="6226629"/>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100511</xdr:rowOff>
    </xdr:from>
    <xdr:to>
      <xdr:col>67</xdr:col>
      <xdr:colOff>101600</xdr:colOff>
      <xdr:row>37</xdr:row>
      <xdr:rowOff>30661</xdr:rowOff>
    </xdr:to>
    <xdr:sp macro="" textlink="">
      <xdr:nvSpPr>
        <xdr:cNvPr id="534" name="楕円 533">
          <a:extLst>
            <a:ext uri="{FF2B5EF4-FFF2-40B4-BE49-F238E27FC236}">
              <a16:creationId xmlns:a16="http://schemas.microsoft.com/office/drawing/2014/main" id="{1371B3D3-FABE-4E95-B818-5E36FD58EB2B}"/>
            </a:ext>
          </a:extLst>
        </xdr:cNvPr>
        <xdr:cNvSpPr/>
      </xdr:nvSpPr>
      <xdr:spPr>
        <a:xfrm>
          <a:off x="11231880" y="6135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151311</xdr:rowOff>
    </xdr:from>
    <xdr:to>
      <xdr:col>71</xdr:col>
      <xdr:colOff>177800</xdr:colOff>
      <xdr:row>37</xdr:row>
      <xdr:rowOff>23949</xdr:rowOff>
    </xdr:to>
    <xdr:cxnSp macro="">
      <xdr:nvCxnSpPr>
        <xdr:cNvPr id="535" name="直線コネクタ 534">
          <a:extLst>
            <a:ext uri="{FF2B5EF4-FFF2-40B4-BE49-F238E27FC236}">
              <a16:creationId xmlns:a16="http://schemas.microsoft.com/office/drawing/2014/main" id="{E7E4608B-C298-470B-B2CF-B66F382377FF}"/>
            </a:ext>
          </a:extLst>
        </xdr:cNvPr>
        <xdr:cNvCxnSpPr/>
      </xdr:nvCxnSpPr>
      <xdr:spPr>
        <a:xfrm>
          <a:off x="11282680" y="6186351"/>
          <a:ext cx="78994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7B09A8E6-A707-402F-B1AD-F332FFD8AD99}"/>
            </a:ext>
          </a:extLst>
        </xdr:cNvPr>
        <xdr:cNvSpPr txBox="1"/>
      </xdr:nvSpPr>
      <xdr:spPr>
        <a:xfrm>
          <a:off x="13437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FAB942B5-4999-45E7-A7A3-FEDB0C37EF25}"/>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B6401C99-38F0-48B3-8E1A-9C5058840F16}"/>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5DC7EDC3-7C55-4195-A575-2C181A935866}"/>
            </a:ext>
          </a:extLst>
        </xdr:cNvPr>
        <xdr:cNvSpPr txBox="1"/>
      </xdr:nvSpPr>
      <xdr:spPr>
        <a:xfrm>
          <a:off x="11102984" y="650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6367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F77BF62F-80B5-400D-AA35-20C4E86C513D}"/>
            </a:ext>
          </a:extLst>
        </xdr:cNvPr>
        <xdr:cNvSpPr txBox="1"/>
      </xdr:nvSpPr>
      <xdr:spPr>
        <a:xfrm>
          <a:off x="134372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119034</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E2CBF925-A86C-482C-BCF4-BCD725C61264}"/>
            </a:ext>
          </a:extLst>
        </xdr:cNvPr>
        <xdr:cNvSpPr txBox="1"/>
      </xdr:nvSpPr>
      <xdr:spPr>
        <a:xfrm>
          <a:off x="12675244" y="59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91276</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76839616-9FFE-4659-9463-50DE17D079F4}"/>
            </a:ext>
          </a:extLst>
        </xdr:cNvPr>
        <xdr:cNvSpPr txBox="1"/>
      </xdr:nvSpPr>
      <xdr:spPr>
        <a:xfrm>
          <a:off x="1190054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47188</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9348AF5B-3023-4063-8307-CBD579F98039}"/>
            </a:ext>
          </a:extLst>
        </xdr:cNvPr>
        <xdr:cNvSpPr txBox="1"/>
      </xdr:nvSpPr>
      <xdr:spPr>
        <a:xfrm>
          <a:off x="11102984" y="59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DF9CA2BE-0726-424F-8FAA-A2D58672486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3F249663-9B3D-4D14-8385-8656D80AA1E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D4FEA1C8-5120-4DB6-83FC-FAE782E5BC2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C88F1E04-D428-4E7C-B3D3-94373DB2BF1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7E76DFE6-C604-4C2A-A538-AEF1A7144C0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6F6762D4-5954-4D37-BB56-A2178181F46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BA49CB6-3252-4F51-94EB-FB8A788C8E1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8A6590C-DBF2-4B8A-BF3C-E79572DCA57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7B2A5D02-C471-4ECB-8E64-C78BB26414E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77E8B94C-338C-4DAF-A66D-FC444B3DFE9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CA8A696F-A3FC-4736-8F13-D5E185E90D44}"/>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38AE045B-7B2F-4D90-A2A5-D08004274F37}"/>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EBC91E65-0ECB-4F6D-B5ED-09694E322DA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7FAB2A4E-FC24-4C07-BB4C-8FA4E42E6312}"/>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66E0E28E-D7C3-4F6B-A725-3D4E58CAF06D}"/>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4F6CFD3-0FC6-49FA-B259-0939042CAE46}"/>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89B94FF9-4721-42B7-BEAE-CE33D83EEE9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D0657266-8676-4558-ADDB-8FA537B4ACEE}"/>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AD064751-763E-41E9-925E-CBB2A4E8B6F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6525E28-4309-4A11-B185-BF74EF42B5AC}"/>
            </a:ext>
          </a:extLst>
        </xdr:cNvPr>
        <xdr:cNvCxnSpPr/>
      </xdr:nvCxnSpPr>
      <xdr:spPr>
        <a:xfrm flipV="1">
          <a:off x="19509104" y="5745991"/>
          <a:ext cx="0" cy="1130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B09C1E98-5E41-44DC-99D6-9B3A2FADD252}"/>
            </a:ext>
          </a:extLst>
        </xdr:cNvPr>
        <xdr:cNvSpPr txBox="1"/>
      </xdr:nvSpPr>
      <xdr:spPr>
        <a:xfrm>
          <a:off x="19547840" y="688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74638239-C026-459A-8860-77D1E665B6FB}"/>
            </a:ext>
          </a:extLst>
        </xdr:cNvPr>
        <xdr:cNvCxnSpPr/>
      </xdr:nvCxnSpPr>
      <xdr:spPr>
        <a:xfrm>
          <a:off x="19443700" y="68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314245BC-519E-45D3-AFAB-1E2871C4C04E}"/>
            </a:ext>
          </a:extLst>
        </xdr:cNvPr>
        <xdr:cNvSpPr txBox="1"/>
      </xdr:nvSpPr>
      <xdr:spPr>
        <a:xfrm>
          <a:off x="19547840" y="552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62315817-BC80-4B18-A122-20C0468C353D}"/>
            </a:ext>
          </a:extLst>
        </xdr:cNvPr>
        <xdr:cNvCxnSpPr/>
      </xdr:nvCxnSpPr>
      <xdr:spPr>
        <a:xfrm>
          <a:off x="19443700" y="57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D134E64B-C68D-41BB-AA8A-FCB101412D2B}"/>
            </a:ext>
          </a:extLst>
        </xdr:cNvPr>
        <xdr:cNvSpPr txBox="1"/>
      </xdr:nvSpPr>
      <xdr:spPr>
        <a:xfrm>
          <a:off x="19547840" y="623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5B1B0D13-1568-45F7-93DB-FB63DD75C757}"/>
            </a:ext>
          </a:extLst>
        </xdr:cNvPr>
        <xdr:cNvSpPr/>
      </xdr:nvSpPr>
      <xdr:spPr>
        <a:xfrm>
          <a:off x="19458940" y="637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17E62FE8-2B41-4712-8C6C-6CD04EA7758F}"/>
            </a:ext>
          </a:extLst>
        </xdr:cNvPr>
        <xdr:cNvSpPr/>
      </xdr:nvSpPr>
      <xdr:spPr>
        <a:xfrm>
          <a:off x="18735040" y="6412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54B9BCF6-D13B-4CCD-9B21-2DF054FA985C}"/>
            </a:ext>
          </a:extLst>
        </xdr:cNvPr>
        <xdr:cNvSpPr/>
      </xdr:nvSpPr>
      <xdr:spPr>
        <a:xfrm>
          <a:off x="17937480" y="6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EB210ACC-D376-43E0-9284-DC50F26BE7A2}"/>
            </a:ext>
          </a:extLst>
        </xdr:cNvPr>
        <xdr:cNvSpPr/>
      </xdr:nvSpPr>
      <xdr:spPr>
        <a:xfrm>
          <a:off x="17162780" y="64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344686D0-FCB3-4B93-839E-0B4E8FAE875D}"/>
            </a:ext>
          </a:extLst>
        </xdr:cNvPr>
        <xdr:cNvSpPr/>
      </xdr:nvSpPr>
      <xdr:spPr>
        <a:xfrm>
          <a:off x="16388080" y="64458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A2ACF3B-CE75-4D8A-BEB0-2D03D6A3B31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B062DA09-0091-4EEB-80E5-E40D5C604A5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68249FA9-A9A5-4125-88F4-7542020410B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A4E1F56-A7C4-4AB5-87DF-F04F0ABBB6B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D1FA10F8-90DD-4142-B509-9FE6B6EFDE5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21977</xdr:rowOff>
    </xdr:from>
    <xdr:to>
      <xdr:col>116</xdr:col>
      <xdr:colOff>114300</xdr:colOff>
      <xdr:row>40</xdr:row>
      <xdr:rowOff>123577</xdr:rowOff>
    </xdr:to>
    <xdr:sp macro="" textlink="">
      <xdr:nvSpPr>
        <xdr:cNvPr id="579" name="楕円 578">
          <a:extLst>
            <a:ext uri="{FF2B5EF4-FFF2-40B4-BE49-F238E27FC236}">
              <a16:creationId xmlns:a16="http://schemas.microsoft.com/office/drawing/2014/main" id="{AAA49AC4-9DA1-432C-8E61-F164546D8645}"/>
            </a:ext>
          </a:extLst>
        </xdr:cNvPr>
        <xdr:cNvSpPr/>
      </xdr:nvSpPr>
      <xdr:spPr>
        <a:xfrm>
          <a:off x="19458940" y="672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108354</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C0CAE093-5A3B-4F45-AC8A-F0D304E2A5E6}"/>
            </a:ext>
          </a:extLst>
        </xdr:cNvPr>
        <xdr:cNvSpPr txBox="1"/>
      </xdr:nvSpPr>
      <xdr:spPr>
        <a:xfrm>
          <a:off x="19547840" y="664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21411</xdr:rowOff>
    </xdr:from>
    <xdr:to>
      <xdr:col>112</xdr:col>
      <xdr:colOff>38100</xdr:colOff>
      <xdr:row>40</xdr:row>
      <xdr:rowOff>123011</xdr:rowOff>
    </xdr:to>
    <xdr:sp macro="" textlink="">
      <xdr:nvSpPr>
        <xdr:cNvPr id="581" name="楕円 580">
          <a:extLst>
            <a:ext uri="{FF2B5EF4-FFF2-40B4-BE49-F238E27FC236}">
              <a16:creationId xmlns:a16="http://schemas.microsoft.com/office/drawing/2014/main" id="{A8A01C84-686F-487A-B29D-DB2E816846FF}"/>
            </a:ext>
          </a:extLst>
        </xdr:cNvPr>
        <xdr:cNvSpPr/>
      </xdr:nvSpPr>
      <xdr:spPr>
        <a:xfrm>
          <a:off x="18735040" y="67270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72211</xdr:rowOff>
    </xdr:from>
    <xdr:to>
      <xdr:col>116</xdr:col>
      <xdr:colOff>63500</xdr:colOff>
      <xdr:row>40</xdr:row>
      <xdr:rowOff>72777</xdr:rowOff>
    </xdr:to>
    <xdr:cxnSp macro="">
      <xdr:nvCxnSpPr>
        <xdr:cNvPr id="582" name="直線コネクタ 581">
          <a:extLst>
            <a:ext uri="{FF2B5EF4-FFF2-40B4-BE49-F238E27FC236}">
              <a16:creationId xmlns:a16="http://schemas.microsoft.com/office/drawing/2014/main" id="{B740D2A1-2CD3-4293-8DF0-2B504CE9F006}"/>
            </a:ext>
          </a:extLst>
        </xdr:cNvPr>
        <xdr:cNvCxnSpPr/>
      </xdr:nvCxnSpPr>
      <xdr:spPr>
        <a:xfrm>
          <a:off x="18778220" y="6777811"/>
          <a:ext cx="731520" cy="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20988</xdr:rowOff>
    </xdr:from>
    <xdr:to>
      <xdr:col>107</xdr:col>
      <xdr:colOff>101600</xdr:colOff>
      <xdr:row>40</xdr:row>
      <xdr:rowOff>122588</xdr:rowOff>
    </xdr:to>
    <xdr:sp macro="" textlink="">
      <xdr:nvSpPr>
        <xdr:cNvPr id="583" name="楕円 582">
          <a:extLst>
            <a:ext uri="{FF2B5EF4-FFF2-40B4-BE49-F238E27FC236}">
              <a16:creationId xmlns:a16="http://schemas.microsoft.com/office/drawing/2014/main" id="{27122702-6C64-4EBB-AA6B-ABA37E4615C1}"/>
            </a:ext>
          </a:extLst>
        </xdr:cNvPr>
        <xdr:cNvSpPr/>
      </xdr:nvSpPr>
      <xdr:spPr>
        <a:xfrm>
          <a:off x="17937480" y="672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71788</xdr:rowOff>
    </xdr:from>
    <xdr:to>
      <xdr:col>111</xdr:col>
      <xdr:colOff>177800</xdr:colOff>
      <xdr:row>40</xdr:row>
      <xdr:rowOff>72211</xdr:rowOff>
    </xdr:to>
    <xdr:cxnSp macro="">
      <xdr:nvCxnSpPr>
        <xdr:cNvPr id="584" name="直線コネクタ 583">
          <a:extLst>
            <a:ext uri="{FF2B5EF4-FFF2-40B4-BE49-F238E27FC236}">
              <a16:creationId xmlns:a16="http://schemas.microsoft.com/office/drawing/2014/main" id="{32F0C05A-04D2-4414-958B-0AD5D9F7053D}"/>
            </a:ext>
          </a:extLst>
        </xdr:cNvPr>
        <xdr:cNvCxnSpPr/>
      </xdr:nvCxnSpPr>
      <xdr:spPr>
        <a:xfrm>
          <a:off x="17988280" y="6777388"/>
          <a:ext cx="789940" cy="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20222</xdr:rowOff>
    </xdr:from>
    <xdr:to>
      <xdr:col>102</xdr:col>
      <xdr:colOff>165100</xdr:colOff>
      <xdr:row>40</xdr:row>
      <xdr:rowOff>121822</xdr:rowOff>
    </xdr:to>
    <xdr:sp macro="" textlink="">
      <xdr:nvSpPr>
        <xdr:cNvPr id="585" name="楕円 584">
          <a:extLst>
            <a:ext uri="{FF2B5EF4-FFF2-40B4-BE49-F238E27FC236}">
              <a16:creationId xmlns:a16="http://schemas.microsoft.com/office/drawing/2014/main" id="{BF334214-9E76-4FE0-898C-5B52BE090CFA}"/>
            </a:ext>
          </a:extLst>
        </xdr:cNvPr>
        <xdr:cNvSpPr/>
      </xdr:nvSpPr>
      <xdr:spPr>
        <a:xfrm>
          <a:off x="17162780" y="672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71022</xdr:rowOff>
    </xdr:from>
    <xdr:to>
      <xdr:col>107</xdr:col>
      <xdr:colOff>50800</xdr:colOff>
      <xdr:row>40</xdr:row>
      <xdr:rowOff>71788</xdr:rowOff>
    </xdr:to>
    <xdr:cxnSp macro="">
      <xdr:nvCxnSpPr>
        <xdr:cNvPr id="586" name="直線コネクタ 585">
          <a:extLst>
            <a:ext uri="{FF2B5EF4-FFF2-40B4-BE49-F238E27FC236}">
              <a16:creationId xmlns:a16="http://schemas.microsoft.com/office/drawing/2014/main" id="{5F91D74A-4677-4966-8F15-913D09FB06B2}"/>
            </a:ext>
          </a:extLst>
        </xdr:cNvPr>
        <xdr:cNvCxnSpPr/>
      </xdr:nvCxnSpPr>
      <xdr:spPr>
        <a:xfrm>
          <a:off x="17213580" y="6776622"/>
          <a:ext cx="77470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19342</xdr:rowOff>
    </xdr:from>
    <xdr:to>
      <xdr:col>98</xdr:col>
      <xdr:colOff>38100</xdr:colOff>
      <xdr:row>40</xdr:row>
      <xdr:rowOff>120942</xdr:rowOff>
    </xdr:to>
    <xdr:sp macro="" textlink="">
      <xdr:nvSpPr>
        <xdr:cNvPr id="587" name="楕円 586">
          <a:extLst>
            <a:ext uri="{FF2B5EF4-FFF2-40B4-BE49-F238E27FC236}">
              <a16:creationId xmlns:a16="http://schemas.microsoft.com/office/drawing/2014/main" id="{87BD87D3-3CE7-442F-B6E7-2C7529844A30}"/>
            </a:ext>
          </a:extLst>
        </xdr:cNvPr>
        <xdr:cNvSpPr/>
      </xdr:nvSpPr>
      <xdr:spPr>
        <a:xfrm>
          <a:off x="16388080" y="67249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70142</xdr:rowOff>
    </xdr:from>
    <xdr:to>
      <xdr:col>102</xdr:col>
      <xdr:colOff>114300</xdr:colOff>
      <xdr:row>40</xdr:row>
      <xdr:rowOff>71022</xdr:rowOff>
    </xdr:to>
    <xdr:cxnSp macro="">
      <xdr:nvCxnSpPr>
        <xdr:cNvPr id="588" name="直線コネクタ 587">
          <a:extLst>
            <a:ext uri="{FF2B5EF4-FFF2-40B4-BE49-F238E27FC236}">
              <a16:creationId xmlns:a16="http://schemas.microsoft.com/office/drawing/2014/main" id="{3B87D22B-4BA4-49BA-B003-9579556FE465}"/>
            </a:ext>
          </a:extLst>
        </xdr:cNvPr>
        <xdr:cNvCxnSpPr/>
      </xdr:nvCxnSpPr>
      <xdr:spPr>
        <a:xfrm>
          <a:off x="16431260" y="6775742"/>
          <a:ext cx="782320" cy="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A1BC224B-EA77-4C03-882E-7EBC6F5F03E7}"/>
            </a:ext>
          </a:extLst>
        </xdr:cNvPr>
        <xdr:cNvSpPr txBox="1"/>
      </xdr:nvSpPr>
      <xdr:spPr>
        <a:xfrm>
          <a:off x="18528811" y="61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F6518F1A-9839-48C0-80BE-25E7B8991054}"/>
            </a:ext>
          </a:extLst>
        </xdr:cNvPr>
        <xdr:cNvSpPr txBox="1"/>
      </xdr:nvSpPr>
      <xdr:spPr>
        <a:xfrm>
          <a:off x="17766811" y="620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5AF011CC-E562-43A2-8C62-AC32B2EBD985}"/>
            </a:ext>
          </a:extLst>
        </xdr:cNvPr>
        <xdr:cNvSpPr txBox="1"/>
      </xdr:nvSpPr>
      <xdr:spPr>
        <a:xfrm>
          <a:off x="16969251" y="620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E50E8F2F-EC5B-416F-BB3C-579D173B2551}"/>
            </a:ext>
          </a:extLst>
        </xdr:cNvPr>
        <xdr:cNvSpPr txBox="1"/>
      </xdr:nvSpPr>
      <xdr:spPr>
        <a:xfrm>
          <a:off x="16194551" y="622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114138</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896A66E7-2F1D-449D-8512-F64C2F94B5E9}"/>
            </a:ext>
          </a:extLst>
        </xdr:cNvPr>
        <xdr:cNvSpPr txBox="1"/>
      </xdr:nvSpPr>
      <xdr:spPr>
        <a:xfrm>
          <a:off x="18528811" y="681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113715</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D2462E8E-CAB3-46D2-9953-CE843287F42B}"/>
            </a:ext>
          </a:extLst>
        </xdr:cNvPr>
        <xdr:cNvSpPr txBox="1"/>
      </xdr:nvSpPr>
      <xdr:spPr>
        <a:xfrm>
          <a:off x="17766811" y="681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112949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6D9059A7-622A-4470-9455-5610904824C8}"/>
            </a:ext>
          </a:extLst>
        </xdr:cNvPr>
        <xdr:cNvSpPr txBox="1"/>
      </xdr:nvSpPr>
      <xdr:spPr>
        <a:xfrm>
          <a:off x="16969251" y="681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112069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BBE46D78-EF48-4119-B398-22475B250B06}"/>
            </a:ext>
          </a:extLst>
        </xdr:cNvPr>
        <xdr:cNvSpPr txBox="1"/>
      </xdr:nvSpPr>
      <xdr:spPr>
        <a:xfrm>
          <a:off x="16194551" y="681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3B766DCD-820A-4418-AEC1-23EB985981E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30467D51-8CE1-44B9-A3AC-66808312A75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C298B724-F6EB-4A4B-8B58-EBB675FA18D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8D8CF92-489B-4505-9275-A2052AD1824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28CB147B-D707-4514-8022-B4C03501F56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E66C5AD6-D986-4345-AD16-741C61D3B77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D21D279A-028E-4D7E-A3E2-7BFE73D4165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6CFE3727-5769-44E5-AEE4-9A438ED14D6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78DA23B0-A138-4309-BBFC-6BBB9A399D7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4B9338FA-7C05-4AF1-B924-1554F2FA796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A6BD4D7C-A7B4-4195-977B-E2C375E9746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8" name="直線コネクタ 607">
          <a:extLst>
            <a:ext uri="{FF2B5EF4-FFF2-40B4-BE49-F238E27FC236}">
              <a16:creationId xmlns:a16="http://schemas.microsoft.com/office/drawing/2014/main" id="{E186C1AC-DFB7-4206-BBE7-EF855CBF9CB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09" name="テキスト ボックス 608">
          <a:extLst>
            <a:ext uri="{FF2B5EF4-FFF2-40B4-BE49-F238E27FC236}">
              <a16:creationId xmlns:a16="http://schemas.microsoft.com/office/drawing/2014/main" id="{C14D0FD9-7345-43AC-9037-BFAE23D05FB2}"/>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0" name="直線コネクタ 609">
          <a:extLst>
            <a:ext uri="{FF2B5EF4-FFF2-40B4-BE49-F238E27FC236}">
              <a16:creationId xmlns:a16="http://schemas.microsoft.com/office/drawing/2014/main" id="{8F2FD2BF-21DF-4012-A57E-B3A72A22F473}"/>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1" name="テキスト ボックス 610">
          <a:extLst>
            <a:ext uri="{FF2B5EF4-FFF2-40B4-BE49-F238E27FC236}">
              <a16:creationId xmlns:a16="http://schemas.microsoft.com/office/drawing/2014/main" id="{37D29585-2D15-4D83-8133-792C1CA1BDC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2" name="直線コネクタ 611">
          <a:extLst>
            <a:ext uri="{FF2B5EF4-FFF2-40B4-BE49-F238E27FC236}">
              <a16:creationId xmlns:a16="http://schemas.microsoft.com/office/drawing/2014/main" id="{FB735C7A-68FC-44E9-8A94-F11C704E64F9}"/>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3" name="テキスト ボックス 612">
          <a:extLst>
            <a:ext uri="{FF2B5EF4-FFF2-40B4-BE49-F238E27FC236}">
              <a16:creationId xmlns:a16="http://schemas.microsoft.com/office/drawing/2014/main" id="{041E1A2E-45CB-43AC-8E73-3A15D4641C5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4" name="直線コネクタ 613">
          <a:extLst>
            <a:ext uri="{FF2B5EF4-FFF2-40B4-BE49-F238E27FC236}">
              <a16:creationId xmlns:a16="http://schemas.microsoft.com/office/drawing/2014/main" id="{172CD314-6B2C-40F7-884D-E4BFD01C3DA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5" name="テキスト ボックス 614">
          <a:extLst>
            <a:ext uri="{FF2B5EF4-FFF2-40B4-BE49-F238E27FC236}">
              <a16:creationId xmlns:a16="http://schemas.microsoft.com/office/drawing/2014/main" id="{A06C733D-2E73-4DE5-B7A1-C5C4875FAF5C}"/>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6" name="直線コネクタ 615">
          <a:extLst>
            <a:ext uri="{FF2B5EF4-FFF2-40B4-BE49-F238E27FC236}">
              <a16:creationId xmlns:a16="http://schemas.microsoft.com/office/drawing/2014/main" id="{0F60EAD6-FD16-4019-B23C-C59283B69C3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17" name="テキスト ボックス 616">
          <a:extLst>
            <a:ext uri="{FF2B5EF4-FFF2-40B4-BE49-F238E27FC236}">
              <a16:creationId xmlns:a16="http://schemas.microsoft.com/office/drawing/2014/main" id="{058C7E03-D0A7-4EC6-A431-46862BC0B8CC}"/>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ECB63196-A012-4B65-893E-3FB632A9C44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保健センター・保健所】&#10;有形固定資産減価償却率グラフ枠">
          <a:extLst>
            <a:ext uri="{FF2B5EF4-FFF2-40B4-BE49-F238E27FC236}">
              <a16:creationId xmlns:a16="http://schemas.microsoft.com/office/drawing/2014/main" id="{2153F745-4619-448E-B226-886F2FDE521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108585</xdr:rowOff>
    </xdr:from>
    <xdr:to>
      <xdr:col>85</xdr:col>
      <xdr:colOff>126364</xdr:colOff>
      <xdr:row>63</xdr:row>
      <xdr:rowOff>114300</xdr:rowOff>
    </xdr:to>
    <xdr:cxnSp macro="">
      <xdr:nvCxnSpPr>
        <xdr:cNvPr id="620" name="直線コネクタ 619">
          <a:extLst>
            <a:ext uri="{FF2B5EF4-FFF2-40B4-BE49-F238E27FC236}">
              <a16:creationId xmlns:a16="http://schemas.microsoft.com/office/drawing/2014/main" id="{2C2BDE45-3C33-47AF-A269-44928C1FDF63}"/>
            </a:ext>
          </a:extLst>
        </xdr:cNvPr>
        <xdr:cNvCxnSpPr/>
      </xdr:nvCxnSpPr>
      <xdr:spPr>
        <a:xfrm flipV="1">
          <a:off x="14375764" y="9664065"/>
          <a:ext cx="0" cy="101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118127</xdr:rowOff>
    </xdr:from>
    <xdr:ext cx="405111" cy="259045"/>
    <xdr:sp macro="" textlink="">
      <xdr:nvSpPr>
        <xdr:cNvPr id="621" name="【保健センター・保健所】&#10;有形固定資産減価償却率最小値テキスト">
          <a:extLst>
            <a:ext uri="{FF2B5EF4-FFF2-40B4-BE49-F238E27FC236}">
              <a16:creationId xmlns:a16="http://schemas.microsoft.com/office/drawing/2014/main" id="{75356B86-BBEC-4B83-9DB6-8A4B34839FFE}"/>
            </a:ext>
          </a:extLst>
        </xdr:cNvPr>
        <xdr:cNvSpPr txBox="1"/>
      </xdr:nvSpPr>
      <xdr:spPr>
        <a:xfrm>
          <a:off x="144145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114300</xdr:rowOff>
    </xdr:from>
    <xdr:to>
      <xdr:col>86</xdr:col>
      <xdr:colOff>25400</xdr:colOff>
      <xdr:row>63</xdr:row>
      <xdr:rowOff>114300</xdr:rowOff>
    </xdr:to>
    <xdr:cxnSp macro="">
      <xdr:nvCxnSpPr>
        <xdr:cNvPr id="622" name="直線コネクタ 621">
          <a:extLst>
            <a:ext uri="{FF2B5EF4-FFF2-40B4-BE49-F238E27FC236}">
              <a16:creationId xmlns:a16="http://schemas.microsoft.com/office/drawing/2014/main" id="{A1E76F53-B1A7-468D-B7CF-57861E383EF3}"/>
            </a:ext>
          </a:extLst>
        </xdr:cNvPr>
        <xdr:cNvCxnSpPr/>
      </xdr:nvCxnSpPr>
      <xdr:spPr>
        <a:xfrm>
          <a:off x="1428750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55262</xdr:rowOff>
    </xdr:from>
    <xdr:ext cx="405111" cy="259045"/>
    <xdr:sp macro="" textlink="">
      <xdr:nvSpPr>
        <xdr:cNvPr id="623" name="【保健センター・保健所】&#10;有形固定資産減価償却率最大値テキスト">
          <a:extLst>
            <a:ext uri="{FF2B5EF4-FFF2-40B4-BE49-F238E27FC236}">
              <a16:creationId xmlns:a16="http://schemas.microsoft.com/office/drawing/2014/main" id="{6B67BA3B-93C9-43D2-907E-C1740991C116}"/>
            </a:ext>
          </a:extLst>
        </xdr:cNvPr>
        <xdr:cNvSpPr txBox="1"/>
      </xdr:nvSpPr>
      <xdr:spPr>
        <a:xfrm>
          <a:off x="14414500" y="944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108585</xdr:rowOff>
    </xdr:from>
    <xdr:to>
      <xdr:col>86</xdr:col>
      <xdr:colOff>25400</xdr:colOff>
      <xdr:row>57</xdr:row>
      <xdr:rowOff>108585</xdr:rowOff>
    </xdr:to>
    <xdr:cxnSp macro="">
      <xdr:nvCxnSpPr>
        <xdr:cNvPr id="624" name="直線コネクタ 623">
          <a:extLst>
            <a:ext uri="{FF2B5EF4-FFF2-40B4-BE49-F238E27FC236}">
              <a16:creationId xmlns:a16="http://schemas.microsoft.com/office/drawing/2014/main" id="{601A15AF-BB9C-4E84-AFE0-CA8AD9AD3D03}"/>
            </a:ext>
          </a:extLst>
        </xdr:cNvPr>
        <xdr:cNvCxnSpPr/>
      </xdr:nvCxnSpPr>
      <xdr:spPr>
        <a:xfrm>
          <a:off x="14287500" y="966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81932</xdr:rowOff>
    </xdr:from>
    <xdr:ext cx="405111" cy="259045"/>
    <xdr:sp macro="" textlink="">
      <xdr:nvSpPr>
        <xdr:cNvPr id="625" name="【保健センター・保健所】&#10;有形固定資産減価償却率平均値テキスト">
          <a:extLst>
            <a:ext uri="{FF2B5EF4-FFF2-40B4-BE49-F238E27FC236}">
              <a16:creationId xmlns:a16="http://schemas.microsoft.com/office/drawing/2014/main" id="{C979C5CC-2ACB-4EBB-B832-C10F07D470F4}"/>
            </a:ext>
          </a:extLst>
        </xdr:cNvPr>
        <xdr:cNvSpPr txBox="1"/>
      </xdr:nvSpPr>
      <xdr:spPr>
        <a:xfrm>
          <a:off x="14414500" y="10140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626" name="フローチャート: 判断 625">
          <a:extLst>
            <a:ext uri="{FF2B5EF4-FFF2-40B4-BE49-F238E27FC236}">
              <a16:creationId xmlns:a16="http://schemas.microsoft.com/office/drawing/2014/main" id="{C741B16A-8F54-41BD-82EE-C11ADF137C2C}"/>
            </a:ext>
          </a:extLst>
        </xdr:cNvPr>
        <xdr:cNvSpPr/>
      </xdr:nvSpPr>
      <xdr:spPr>
        <a:xfrm>
          <a:off x="14325600" y="101619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69215</xdr:rowOff>
    </xdr:from>
    <xdr:to>
      <xdr:col>81</xdr:col>
      <xdr:colOff>101600</xdr:colOff>
      <xdr:row>60</xdr:row>
      <xdr:rowOff>170815</xdr:rowOff>
    </xdr:to>
    <xdr:sp macro="" textlink="">
      <xdr:nvSpPr>
        <xdr:cNvPr id="627" name="フローチャート: 判断 626">
          <a:extLst>
            <a:ext uri="{FF2B5EF4-FFF2-40B4-BE49-F238E27FC236}">
              <a16:creationId xmlns:a16="http://schemas.microsoft.com/office/drawing/2014/main" id="{C1C2DDF9-C6A3-4C22-83DF-7F5D61FF2C01}"/>
            </a:ext>
          </a:extLst>
        </xdr:cNvPr>
        <xdr:cNvSpPr/>
      </xdr:nvSpPr>
      <xdr:spPr>
        <a:xfrm>
          <a:off x="1357884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31115</xdr:rowOff>
    </xdr:from>
    <xdr:to>
      <xdr:col>76</xdr:col>
      <xdr:colOff>165100</xdr:colOff>
      <xdr:row>60</xdr:row>
      <xdr:rowOff>132715</xdr:rowOff>
    </xdr:to>
    <xdr:sp macro="" textlink="">
      <xdr:nvSpPr>
        <xdr:cNvPr id="628" name="フローチャート: 判断 627">
          <a:extLst>
            <a:ext uri="{FF2B5EF4-FFF2-40B4-BE49-F238E27FC236}">
              <a16:creationId xmlns:a16="http://schemas.microsoft.com/office/drawing/2014/main" id="{794FAC1C-15F8-4029-9831-E9C074E73D6C}"/>
            </a:ext>
          </a:extLst>
        </xdr:cNvPr>
        <xdr:cNvSpPr/>
      </xdr:nvSpPr>
      <xdr:spPr>
        <a:xfrm>
          <a:off x="1280414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629" name="フローチャート: 判断 628">
          <a:extLst>
            <a:ext uri="{FF2B5EF4-FFF2-40B4-BE49-F238E27FC236}">
              <a16:creationId xmlns:a16="http://schemas.microsoft.com/office/drawing/2014/main" id="{1D995478-E454-4AE5-AE3A-3230C73458B9}"/>
            </a:ext>
          </a:extLst>
        </xdr:cNvPr>
        <xdr:cNvSpPr/>
      </xdr:nvSpPr>
      <xdr:spPr>
        <a:xfrm>
          <a:off x="12029440" y="10085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137795</xdr:rowOff>
    </xdr:from>
    <xdr:to>
      <xdr:col>67</xdr:col>
      <xdr:colOff>101600</xdr:colOff>
      <xdr:row>60</xdr:row>
      <xdr:rowOff>67945</xdr:rowOff>
    </xdr:to>
    <xdr:sp macro="" textlink="">
      <xdr:nvSpPr>
        <xdr:cNvPr id="630" name="フローチャート: 判断 629">
          <a:extLst>
            <a:ext uri="{FF2B5EF4-FFF2-40B4-BE49-F238E27FC236}">
              <a16:creationId xmlns:a16="http://schemas.microsoft.com/office/drawing/2014/main" id="{A7EBC529-2B09-40AA-84ED-1D2CC7EBBB80}"/>
            </a:ext>
          </a:extLst>
        </xdr:cNvPr>
        <xdr:cNvSpPr/>
      </xdr:nvSpPr>
      <xdr:spPr>
        <a:xfrm>
          <a:off x="1123188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3AD809F-A213-44E1-88EF-4824F920107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235F074E-73AE-4AB0-9A23-973E795F49B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1CFC740F-EBD0-4096-90B2-88363F06310E}"/>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76B7B3CC-D32B-464D-BEF7-B8E5875365E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389AAFB5-4D5F-4BE0-A50C-FC0A4B751E7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52070</xdr:rowOff>
    </xdr:from>
    <xdr:to>
      <xdr:col>85</xdr:col>
      <xdr:colOff>177800</xdr:colOff>
      <xdr:row>58</xdr:row>
      <xdr:rowOff>153670</xdr:rowOff>
    </xdr:to>
    <xdr:sp macro="" textlink="">
      <xdr:nvSpPr>
        <xdr:cNvPr id="636" name="楕円 635">
          <a:extLst>
            <a:ext uri="{FF2B5EF4-FFF2-40B4-BE49-F238E27FC236}">
              <a16:creationId xmlns:a16="http://schemas.microsoft.com/office/drawing/2014/main" id="{B5E43884-5B20-4B7F-9632-FEFEECAB507A}"/>
            </a:ext>
          </a:extLst>
        </xdr:cNvPr>
        <xdr:cNvSpPr/>
      </xdr:nvSpPr>
      <xdr:spPr>
        <a:xfrm>
          <a:off x="14325600" y="97751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74947</xdr:rowOff>
    </xdr:from>
    <xdr:ext cx="405111" cy="259045"/>
    <xdr:sp macro="" textlink="">
      <xdr:nvSpPr>
        <xdr:cNvPr id="637" name="【保健センター・保健所】&#10;有形固定資産減価償却率該当値テキスト">
          <a:extLst>
            <a:ext uri="{FF2B5EF4-FFF2-40B4-BE49-F238E27FC236}">
              <a16:creationId xmlns:a16="http://schemas.microsoft.com/office/drawing/2014/main" id="{9A11E06E-90D7-43E5-90BF-E9B63D971C28}"/>
            </a:ext>
          </a:extLst>
        </xdr:cNvPr>
        <xdr:cNvSpPr txBox="1"/>
      </xdr:nvSpPr>
      <xdr:spPr>
        <a:xfrm>
          <a:off x="14414500"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137795</xdr:rowOff>
    </xdr:from>
    <xdr:to>
      <xdr:col>81</xdr:col>
      <xdr:colOff>101600</xdr:colOff>
      <xdr:row>58</xdr:row>
      <xdr:rowOff>67945</xdr:rowOff>
    </xdr:to>
    <xdr:sp macro="" textlink="">
      <xdr:nvSpPr>
        <xdr:cNvPr id="638" name="楕円 637">
          <a:extLst>
            <a:ext uri="{FF2B5EF4-FFF2-40B4-BE49-F238E27FC236}">
              <a16:creationId xmlns:a16="http://schemas.microsoft.com/office/drawing/2014/main" id="{6FFD56CD-45B6-4ED1-8694-C776FBD31EA4}"/>
            </a:ext>
          </a:extLst>
        </xdr:cNvPr>
        <xdr:cNvSpPr/>
      </xdr:nvSpPr>
      <xdr:spPr>
        <a:xfrm>
          <a:off x="13578840" y="9693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17145</xdr:rowOff>
    </xdr:from>
    <xdr:to>
      <xdr:col>85</xdr:col>
      <xdr:colOff>127000</xdr:colOff>
      <xdr:row>58</xdr:row>
      <xdr:rowOff>102870</xdr:rowOff>
    </xdr:to>
    <xdr:cxnSp macro="">
      <xdr:nvCxnSpPr>
        <xdr:cNvPr id="639" name="直線コネクタ 638">
          <a:extLst>
            <a:ext uri="{FF2B5EF4-FFF2-40B4-BE49-F238E27FC236}">
              <a16:creationId xmlns:a16="http://schemas.microsoft.com/office/drawing/2014/main" id="{4E4A1AB9-F77D-40B4-A1CF-5EC3CB6A0937}"/>
            </a:ext>
          </a:extLst>
        </xdr:cNvPr>
        <xdr:cNvCxnSpPr/>
      </xdr:nvCxnSpPr>
      <xdr:spPr>
        <a:xfrm>
          <a:off x="13629640" y="9740265"/>
          <a:ext cx="7467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86360</xdr:rowOff>
    </xdr:from>
    <xdr:to>
      <xdr:col>76</xdr:col>
      <xdr:colOff>165100</xdr:colOff>
      <xdr:row>57</xdr:row>
      <xdr:rowOff>16510</xdr:rowOff>
    </xdr:to>
    <xdr:sp macro="" textlink="">
      <xdr:nvSpPr>
        <xdr:cNvPr id="640" name="楕円 639">
          <a:extLst>
            <a:ext uri="{FF2B5EF4-FFF2-40B4-BE49-F238E27FC236}">
              <a16:creationId xmlns:a16="http://schemas.microsoft.com/office/drawing/2014/main" id="{22DDBD40-132B-4D65-B235-A9B1BF2742F1}"/>
            </a:ext>
          </a:extLst>
        </xdr:cNvPr>
        <xdr:cNvSpPr/>
      </xdr:nvSpPr>
      <xdr:spPr>
        <a:xfrm>
          <a:off x="12804140" y="9474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137160</xdr:rowOff>
    </xdr:from>
    <xdr:to>
      <xdr:col>81</xdr:col>
      <xdr:colOff>50800</xdr:colOff>
      <xdr:row>58</xdr:row>
      <xdr:rowOff>17145</xdr:rowOff>
    </xdr:to>
    <xdr:cxnSp macro="">
      <xdr:nvCxnSpPr>
        <xdr:cNvPr id="641" name="直線コネクタ 640">
          <a:extLst>
            <a:ext uri="{FF2B5EF4-FFF2-40B4-BE49-F238E27FC236}">
              <a16:creationId xmlns:a16="http://schemas.microsoft.com/office/drawing/2014/main" id="{D3E09AF0-E153-4C84-997F-787ACC495030}"/>
            </a:ext>
          </a:extLst>
        </xdr:cNvPr>
        <xdr:cNvCxnSpPr/>
      </xdr:nvCxnSpPr>
      <xdr:spPr>
        <a:xfrm>
          <a:off x="12854940" y="9525000"/>
          <a:ext cx="77470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65405</xdr:rowOff>
    </xdr:from>
    <xdr:to>
      <xdr:col>72</xdr:col>
      <xdr:colOff>38100</xdr:colOff>
      <xdr:row>56</xdr:row>
      <xdr:rowOff>167005</xdr:rowOff>
    </xdr:to>
    <xdr:sp macro="" textlink="">
      <xdr:nvSpPr>
        <xdr:cNvPr id="642" name="楕円 641">
          <a:extLst>
            <a:ext uri="{FF2B5EF4-FFF2-40B4-BE49-F238E27FC236}">
              <a16:creationId xmlns:a16="http://schemas.microsoft.com/office/drawing/2014/main" id="{FF02F215-5208-4C47-99C5-5F379AAE93E5}"/>
            </a:ext>
          </a:extLst>
        </xdr:cNvPr>
        <xdr:cNvSpPr/>
      </xdr:nvSpPr>
      <xdr:spPr>
        <a:xfrm>
          <a:off x="12029440" y="94532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116205</xdr:rowOff>
    </xdr:from>
    <xdr:to>
      <xdr:col>76</xdr:col>
      <xdr:colOff>114300</xdr:colOff>
      <xdr:row>56</xdr:row>
      <xdr:rowOff>137160</xdr:rowOff>
    </xdr:to>
    <xdr:cxnSp macro="">
      <xdr:nvCxnSpPr>
        <xdr:cNvPr id="643" name="直線コネクタ 642">
          <a:extLst>
            <a:ext uri="{FF2B5EF4-FFF2-40B4-BE49-F238E27FC236}">
              <a16:creationId xmlns:a16="http://schemas.microsoft.com/office/drawing/2014/main" id="{CD606640-F612-4A95-9857-1E492615736C}"/>
            </a:ext>
          </a:extLst>
        </xdr:cNvPr>
        <xdr:cNvCxnSpPr/>
      </xdr:nvCxnSpPr>
      <xdr:spPr>
        <a:xfrm>
          <a:off x="12072620" y="950404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13970</xdr:rowOff>
    </xdr:from>
    <xdr:to>
      <xdr:col>67</xdr:col>
      <xdr:colOff>101600</xdr:colOff>
      <xdr:row>56</xdr:row>
      <xdr:rowOff>115570</xdr:rowOff>
    </xdr:to>
    <xdr:sp macro="" textlink="">
      <xdr:nvSpPr>
        <xdr:cNvPr id="644" name="楕円 643">
          <a:extLst>
            <a:ext uri="{FF2B5EF4-FFF2-40B4-BE49-F238E27FC236}">
              <a16:creationId xmlns:a16="http://schemas.microsoft.com/office/drawing/2014/main" id="{7EDC72C0-1605-4681-A8AC-C7A7DC00B9CD}"/>
            </a:ext>
          </a:extLst>
        </xdr:cNvPr>
        <xdr:cNvSpPr/>
      </xdr:nvSpPr>
      <xdr:spPr>
        <a:xfrm>
          <a:off x="11231880" y="94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64770</xdr:rowOff>
    </xdr:from>
    <xdr:to>
      <xdr:col>71</xdr:col>
      <xdr:colOff>177800</xdr:colOff>
      <xdr:row>56</xdr:row>
      <xdr:rowOff>116205</xdr:rowOff>
    </xdr:to>
    <xdr:cxnSp macro="">
      <xdr:nvCxnSpPr>
        <xdr:cNvPr id="645" name="直線コネクタ 644">
          <a:extLst>
            <a:ext uri="{FF2B5EF4-FFF2-40B4-BE49-F238E27FC236}">
              <a16:creationId xmlns:a16="http://schemas.microsoft.com/office/drawing/2014/main" id="{991E960D-C4A4-4CAD-8F17-AF2B1A6597C1}"/>
            </a:ext>
          </a:extLst>
        </xdr:cNvPr>
        <xdr:cNvCxnSpPr/>
      </xdr:nvCxnSpPr>
      <xdr:spPr>
        <a:xfrm>
          <a:off x="11282680" y="9452610"/>
          <a:ext cx="78994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161942</xdr:rowOff>
    </xdr:from>
    <xdr:ext cx="405111" cy="259045"/>
    <xdr:sp macro="" textlink="">
      <xdr:nvSpPr>
        <xdr:cNvPr id="646" name="n_1aveValue【保健センター・保健所】&#10;有形固定資産減価償却率">
          <a:extLst>
            <a:ext uri="{FF2B5EF4-FFF2-40B4-BE49-F238E27FC236}">
              <a16:creationId xmlns:a16="http://schemas.microsoft.com/office/drawing/2014/main" id="{0DF94EBB-EAAA-4F35-BFE6-E9F613F34F05}"/>
            </a:ext>
          </a:extLst>
        </xdr:cNvPr>
        <xdr:cNvSpPr txBox="1"/>
      </xdr:nvSpPr>
      <xdr:spPr>
        <a:xfrm>
          <a:off x="1343724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123842</xdr:rowOff>
    </xdr:from>
    <xdr:ext cx="405111" cy="259045"/>
    <xdr:sp macro="" textlink="">
      <xdr:nvSpPr>
        <xdr:cNvPr id="647" name="n_2aveValue【保健センター・保健所】&#10;有形固定資産減価償却率">
          <a:extLst>
            <a:ext uri="{FF2B5EF4-FFF2-40B4-BE49-F238E27FC236}">
              <a16:creationId xmlns:a16="http://schemas.microsoft.com/office/drawing/2014/main" id="{8BB8C491-59CD-400E-BCC8-FB58A570CD1B}"/>
            </a:ext>
          </a:extLst>
        </xdr:cNvPr>
        <xdr:cNvSpPr txBox="1"/>
      </xdr:nvSpPr>
      <xdr:spPr>
        <a:xfrm>
          <a:off x="1267524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120032</xdr:rowOff>
    </xdr:from>
    <xdr:ext cx="405111" cy="259045"/>
    <xdr:sp macro="" textlink="">
      <xdr:nvSpPr>
        <xdr:cNvPr id="648" name="n_3aveValue【保健センター・保健所】&#10;有形固定資産減価償却率">
          <a:extLst>
            <a:ext uri="{FF2B5EF4-FFF2-40B4-BE49-F238E27FC236}">
              <a16:creationId xmlns:a16="http://schemas.microsoft.com/office/drawing/2014/main" id="{E532C8B5-F6BD-4533-B29E-336353E6CD4E}"/>
            </a:ext>
          </a:extLst>
        </xdr:cNvPr>
        <xdr:cNvSpPr txBox="1"/>
      </xdr:nvSpPr>
      <xdr:spPr>
        <a:xfrm>
          <a:off x="11900544" y="1017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59072</xdr:rowOff>
    </xdr:from>
    <xdr:ext cx="405111" cy="259045"/>
    <xdr:sp macro="" textlink="">
      <xdr:nvSpPr>
        <xdr:cNvPr id="649" name="n_4aveValue【保健センター・保健所】&#10;有形固定資産減価償却率">
          <a:extLst>
            <a:ext uri="{FF2B5EF4-FFF2-40B4-BE49-F238E27FC236}">
              <a16:creationId xmlns:a16="http://schemas.microsoft.com/office/drawing/2014/main" id="{EE421250-90CB-484F-8E2E-DD5DA88E28E3}"/>
            </a:ext>
          </a:extLst>
        </xdr:cNvPr>
        <xdr:cNvSpPr txBox="1"/>
      </xdr:nvSpPr>
      <xdr:spPr>
        <a:xfrm>
          <a:off x="1110298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84472</xdr:rowOff>
    </xdr:from>
    <xdr:ext cx="405111" cy="259045"/>
    <xdr:sp macro="" textlink="">
      <xdr:nvSpPr>
        <xdr:cNvPr id="650" name="n_1mainValue【保健センター・保健所】&#10;有形固定資産減価償却率">
          <a:extLst>
            <a:ext uri="{FF2B5EF4-FFF2-40B4-BE49-F238E27FC236}">
              <a16:creationId xmlns:a16="http://schemas.microsoft.com/office/drawing/2014/main" id="{F98217C1-2B11-4451-9DD5-B809DA789C83}"/>
            </a:ext>
          </a:extLst>
        </xdr:cNvPr>
        <xdr:cNvSpPr txBox="1"/>
      </xdr:nvSpPr>
      <xdr:spPr>
        <a:xfrm>
          <a:off x="134372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33037</xdr:rowOff>
    </xdr:from>
    <xdr:ext cx="405111" cy="259045"/>
    <xdr:sp macro="" textlink="">
      <xdr:nvSpPr>
        <xdr:cNvPr id="651" name="n_2mainValue【保健センター・保健所】&#10;有形固定資産減価償却率">
          <a:extLst>
            <a:ext uri="{FF2B5EF4-FFF2-40B4-BE49-F238E27FC236}">
              <a16:creationId xmlns:a16="http://schemas.microsoft.com/office/drawing/2014/main" id="{B0DDCA56-D128-409B-B94A-6325B17F7A56}"/>
            </a:ext>
          </a:extLst>
        </xdr:cNvPr>
        <xdr:cNvSpPr txBox="1"/>
      </xdr:nvSpPr>
      <xdr:spPr>
        <a:xfrm>
          <a:off x="12675244" y="925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12082</xdr:rowOff>
    </xdr:from>
    <xdr:ext cx="405111" cy="259045"/>
    <xdr:sp macro="" textlink="">
      <xdr:nvSpPr>
        <xdr:cNvPr id="652" name="n_3mainValue【保健センター・保健所】&#10;有形固定資産減価償却率">
          <a:extLst>
            <a:ext uri="{FF2B5EF4-FFF2-40B4-BE49-F238E27FC236}">
              <a16:creationId xmlns:a16="http://schemas.microsoft.com/office/drawing/2014/main" id="{089B1471-5A52-4501-929C-1A545FC55092}"/>
            </a:ext>
          </a:extLst>
        </xdr:cNvPr>
        <xdr:cNvSpPr txBox="1"/>
      </xdr:nvSpPr>
      <xdr:spPr>
        <a:xfrm>
          <a:off x="11900544" y="923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132097</xdr:rowOff>
    </xdr:from>
    <xdr:ext cx="340478" cy="259045"/>
    <xdr:sp macro="" textlink="">
      <xdr:nvSpPr>
        <xdr:cNvPr id="653" name="n_4mainValue【保健センター・保健所】&#10;有形固定資産減価償却率">
          <a:extLst>
            <a:ext uri="{FF2B5EF4-FFF2-40B4-BE49-F238E27FC236}">
              <a16:creationId xmlns:a16="http://schemas.microsoft.com/office/drawing/2014/main" id="{9F905C7B-AD71-4444-B620-6B90EEBF869F}"/>
            </a:ext>
          </a:extLst>
        </xdr:cNvPr>
        <xdr:cNvSpPr txBox="1"/>
      </xdr:nvSpPr>
      <xdr:spPr>
        <a:xfrm>
          <a:off x="11135301" y="9184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a:extLst>
            <a:ext uri="{FF2B5EF4-FFF2-40B4-BE49-F238E27FC236}">
              <a16:creationId xmlns:a16="http://schemas.microsoft.com/office/drawing/2014/main" id="{4D4EFD14-A30E-4C1F-8616-42F14F372FB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a:extLst>
            <a:ext uri="{FF2B5EF4-FFF2-40B4-BE49-F238E27FC236}">
              <a16:creationId xmlns:a16="http://schemas.microsoft.com/office/drawing/2014/main" id="{4D070D66-5931-415D-AF72-C5B1D29A417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a:extLst>
            <a:ext uri="{FF2B5EF4-FFF2-40B4-BE49-F238E27FC236}">
              <a16:creationId xmlns:a16="http://schemas.microsoft.com/office/drawing/2014/main" id="{F1494D87-61AA-4051-A3D3-E87806122145}"/>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a:extLst>
            <a:ext uri="{FF2B5EF4-FFF2-40B4-BE49-F238E27FC236}">
              <a16:creationId xmlns:a16="http://schemas.microsoft.com/office/drawing/2014/main" id="{5B572083-BD2D-4A72-9277-2443026C451F}"/>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a:extLst>
            <a:ext uri="{FF2B5EF4-FFF2-40B4-BE49-F238E27FC236}">
              <a16:creationId xmlns:a16="http://schemas.microsoft.com/office/drawing/2014/main" id="{4C5A9E3D-F209-49C1-8029-B85073091FB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a:extLst>
            <a:ext uri="{FF2B5EF4-FFF2-40B4-BE49-F238E27FC236}">
              <a16:creationId xmlns:a16="http://schemas.microsoft.com/office/drawing/2014/main" id="{34CD361D-0BD6-4AD9-BE62-5DFE75FA25D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a:extLst>
            <a:ext uri="{FF2B5EF4-FFF2-40B4-BE49-F238E27FC236}">
              <a16:creationId xmlns:a16="http://schemas.microsoft.com/office/drawing/2014/main" id="{97F9A378-9423-4072-B461-18BBF04AFC9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a:extLst>
            <a:ext uri="{FF2B5EF4-FFF2-40B4-BE49-F238E27FC236}">
              <a16:creationId xmlns:a16="http://schemas.microsoft.com/office/drawing/2014/main" id="{E6167536-A697-4EFC-9391-2EDB5630153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2" name="テキスト ボックス 661">
          <a:extLst>
            <a:ext uri="{FF2B5EF4-FFF2-40B4-BE49-F238E27FC236}">
              <a16:creationId xmlns:a16="http://schemas.microsoft.com/office/drawing/2014/main" id="{FE6DEA70-08F3-412B-A0B3-AC93E2A5600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a:extLst>
            <a:ext uri="{FF2B5EF4-FFF2-40B4-BE49-F238E27FC236}">
              <a16:creationId xmlns:a16="http://schemas.microsoft.com/office/drawing/2014/main" id="{38E630BD-6800-4EAA-AC59-72EAD758CE8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4" name="直線コネクタ 663">
          <a:extLst>
            <a:ext uri="{FF2B5EF4-FFF2-40B4-BE49-F238E27FC236}">
              <a16:creationId xmlns:a16="http://schemas.microsoft.com/office/drawing/2014/main" id="{475261C2-7CD3-43B2-AF1F-4FAE96B2249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5" name="テキスト ボックス 664">
          <a:extLst>
            <a:ext uri="{FF2B5EF4-FFF2-40B4-BE49-F238E27FC236}">
              <a16:creationId xmlns:a16="http://schemas.microsoft.com/office/drawing/2014/main" id="{F25FBB1D-8274-4515-8023-7AA240C103E2}"/>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6" name="直線コネクタ 665">
          <a:extLst>
            <a:ext uri="{FF2B5EF4-FFF2-40B4-BE49-F238E27FC236}">
              <a16:creationId xmlns:a16="http://schemas.microsoft.com/office/drawing/2014/main" id="{D30E8FA3-7A2A-41F3-8B68-DA23546009FD}"/>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7" name="テキスト ボックス 666">
          <a:extLst>
            <a:ext uri="{FF2B5EF4-FFF2-40B4-BE49-F238E27FC236}">
              <a16:creationId xmlns:a16="http://schemas.microsoft.com/office/drawing/2014/main" id="{88DCA8EB-2DA3-49A7-9A3C-6A845AEB710A}"/>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8" name="直線コネクタ 667">
          <a:extLst>
            <a:ext uri="{FF2B5EF4-FFF2-40B4-BE49-F238E27FC236}">
              <a16:creationId xmlns:a16="http://schemas.microsoft.com/office/drawing/2014/main" id="{85F6894E-683D-4D9E-A2E9-822342143D5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9" name="テキスト ボックス 668">
          <a:extLst>
            <a:ext uri="{FF2B5EF4-FFF2-40B4-BE49-F238E27FC236}">
              <a16:creationId xmlns:a16="http://schemas.microsoft.com/office/drawing/2014/main" id="{771343C5-E13E-462F-8FF1-B44B25EF9AF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0" name="直線コネクタ 669">
          <a:extLst>
            <a:ext uri="{FF2B5EF4-FFF2-40B4-BE49-F238E27FC236}">
              <a16:creationId xmlns:a16="http://schemas.microsoft.com/office/drawing/2014/main" id="{03850CD9-BE5A-4A2A-82E0-AADD6130F16F}"/>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1" name="テキスト ボックス 670">
          <a:extLst>
            <a:ext uri="{FF2B5EF4-FFF2-40B4-BE49-F238E27FC236}">
              <a16:creationId xmlns:a16="http://schemas.microsoft.com/office/drawing/2014/main" id="{40B33798-B444-4617-9EE4-0CF680323A4A}"/>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13BAF613-7900-4B02-8315-C385A094FFA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7BAF2939-7183-4C2B-A00B-C9FE5FB7661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保健センター・保健所】&#10;一人当たり面積グラフ枠">
          <a:extLst>
            <a:ext uri="{FF2B5EF4-FFF2-40B4-BE49-F238E27FC236}">
              <a16:creationId xmlns:a16="http://schemas.microsoft.com/office/drawing/2014/main" id="{DCBC7530-B463-4C8C-879A-86880309E1A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5" name="直線コネクタ 674">
          <a:extLst>
            <a:ext uri="{FF2B5EF4-FFF2-40B4-BE49-F238E27FC236}">
              <a16:creationId xmlns:a16="http://schemas.microsoft.com/office/drawing/2014/main" id="{CA5C3E97-E792-4247-84B1-BEC8645179D4}"/>
            </a:ext>
          </a:extLst>
        </xdr:cNvPr>
        <xdr:cNvCxnSpPr/>
      </xdr:nvCxnSpPr>
      <xdr:spPr>
        <a:xfrm flipV="1">
          <a:off x="19509104" y="9318498"/>
          <a:ext cx="0" cy="140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6" name="【保健センター・保健所】&#10;一人当たり面積最小値テキスト">
          <a:extLst>
            <a:ext uri="{FF2B5EF4-FFF2-40B4-BE49-F238E27FC236}">
              <a16:creationId xmlns:a16="http://schemas.microsoft.com/office/drawing/2014/main" id="{47BC9301-F357-4188-8793-8DD7DAC4DC8A}"/>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7" name="直線コネクタ 676">
          <a:extLst>
            <a:ext uri="{FF2B5EF4-FFF2-40B4-BE49-F238E27FC236}">
              <a16:creationId xmlns:a16="http://schemas.microsoft.com/office/drawing/2014/main" id="{263CEF68-C4C0-4D61-B094-53D9E9697819}"/>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8" name="【保健センター・保健所】&#10;一人当たり面積最大値テキスト">
          <a:extLst>
            <a:ext uri="{FF2B5EF4-FFF2-40B4-BE49-F238E27FC236}">
              <a16:creationId xmlns:a16="http://schemas.microsoft.com/office/drawing/2014/main" id="{C805AB43-EBDB-4C4E-AE7C-7013095952FA}"/>
            </a:ext>
          </a:extLst>
        </xdr:cNvPr>
        <xdr:cNvSpPr txBox="1"/>
      </xdr:nvSpPr>
      <xdr:spPr>
        <a:xfrm>
          <a:off x="19547840" y="909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9" name="直線コネクタ 678">
          <a:extLst>
            <a:ext uri="{FF2B5EF4-FFF2-40B4-BE49-F238E27FC236}">
              <a16:creationId xmlns:a16="http://schemas.microsoft.com/office/drawing/2014/main" id="{42305164-88F4-4F54-8DC5-DA9BC582AE22}"/>
            </a:ext>
          </a:extLst>
        </xdr:cNvPr>
        <xdr:cNvCxnSpPr/>
      </xdr:nvCxnSpPr>
      <xdr:spPr>
        <a:xfrm>
          <a:off x="19443700" y="9318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80" name="【保健センター・保健所】&#10;一人当たり面積平均値テキスト">
          <a:extLst>
            <a:ext uri="{FF2B5EF4-FFF2-40B4-BE49-F238E27FC236}">
              <a16:creationId xmlns:a16="http://schemas.microsoft.com/office/drawing/2014/main" id="{9871100E-8E8E-4205-9911-835F3E191C09}"/>
            </a:ext>
          </a:extLst>
        </xdr:cNvPr>
        <xdr:cNvSpPr txBox="1"/>
      </xdr:nvSpPr>
      <xdr:spPr>
        <a:xfrm>
          <a:off x="19547840" y="10409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1" name="フローチャート: 判断 680">
          <a:extLst>
            <a:ext uri="{FF2B5EF4-FFF2-40B4-BE49-F238E27FC236}">
              <a16:creationId xmlns:a16="http://schemas.microsoft.com/office/drawing/2014/main" id="{26828133-93D7-4F78-B135-A86B925BDC9C}"/>
            </a:ext>
          </a:extLst>
        </xdr:cNvPr>
        <xdr:cNvSpPr/>
      </xdr:nvSpPr>
      <xdr:spPr>
        <a:xfrm>
          <a:off x="19458940" y="10557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2" name="フローチャート: 判断 681">
          <a:extLst>
            <a:ext uri="{FF2B5EF4-FFF2-40B4-BE49-F238E27FC236}">
              <a16:creationId xmlns:a16="http://schemas.microsoft.com/office/drawing/2014/main" id="{048C19CD-433C-4961-8698-C0023AD5BC8F}"/>
            </a:ext>
          </a:extLst>
        </xdr:cNvPr>
        <xdr:cNvSpPr/>
      </xdr:nvSpPr>
      <xdr:spPr>
        <a:xfrm>
          <a:off x="18735040" y="1056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3" name="フローチャート: 判断 682">
          <a:extLst>
            <a:ext uri="{FF2B5EF4-FFF2-40B4-BE49-F238E27FC236}">
              <a16:creationId xmlns:a16="http://schemas.microsoft.com/office/drawing/2014/main" id="{F1E8B257-7A57-4170-A715-D7A8D4364039}"/>
            </a:ext>
          </a:extLst>
        </xdr:cNvPr>
        <xdr:cNvSpPr/>
      </xdr:nvSpPr>
      <xdr:spPr>
        <a:xfrm>
          <a:off x="17937480" y="1056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4" name="フローチャート: 判断 683">
          <a:extLst>
            <a:ext uri="{FF2B5EF4-FFF2-40B4-BE49-F238E27FC236}">
              <a16:creationId xmlns:a16="http://schemas.microsoft.com/office/drawing/2014/main" id="{865E0E97-6A05-4A94-B219-0F0A63B4BCB5}"/>
            </a:ext>
          </a:extLst>
        </xdr:cNvPr>
        <xdr:cNvSpPr/>
      </xdr:nvSpPr>
      <xdr:spPr>
        <a:xfrm>
          <a:off x="1716278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5" name="フローチャート: 判断 684">
          <a:extLst>
            <a:ext uri="{FF2B5EF4-FFF2-40B4-BE49-F238E27FC236}">
              <a16:creationId xmlns:a16="http://schemas.microsoft.com/office/drawing/2014/main" id="{D35D7FEE-A22C-4A22-BBE6-031B259FCE05}"/>
            </a:ext>
          </a:extLst>
        </xdr:cNvPr>
        <xdr:cNvSpPr/>
      </xdr:nvSpPr>
      <xdr:spPr>
        <a:xfrm>
          <a:off x="16388080" y="10563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FD14B11C-3259-4326-B9A6-1AD66E5BBA1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D2178C7D-AF21-480D-8EF6-21EABFA6B78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1A0227D2-58AA-46CC-9267-1EEB7F5C34E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C63A5E7-7E5C-45CD-8F0E-B1005E2EAEE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D36A2CBB-DDA4-41CE-BDCB-BF2B1ED894F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88646</xdr:rowOff>
    </xdr:from>
    <xdr:to>
      <xdr:col>116</xdr:col>
      <xdr:colOff>114300</xdr:colOff>
      <xdr:row>64</xdr:row>
      <xdr:rowOff>18796</xdr:rowOff>
    </xdr:to>
    <xdr:sp macro="" textlink="">
      <xdr:nvSpPr>
        <xdr:cNvPr id="691" name="楕円 690">
          <a:extLst>
            <a:ext uri="{FF2B5EF4-FFF2-40B4-BE49-F238E27FC236}">
              <a16:creationId xmlns:a16="http://schemas.microsoft.com/office/drawing/2014/main" id="{E903899D-6837-4580-A7CA-9E68B7286242}"/>
            </a:ext>
          </a:extLst>
        </xdr:cNvPr>
        <xdr:cNvSpPr/>
      </xdr:nvSpPr>
      <xdr:spPr>
        <a:xfrm>
          <a:off x="19458940" y="10649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3573</xdr:rowOff>
    </xdr:from>
    <xdr:ext cx="469744" cy="259045"/>
    <xdr:sp macro="" textlink="">
      <xdr:nvSpPr>
        <xdr:cNvPr id="692" name="【保健センター・保健所】&#10;一人当たり面積該当値テキスト">
          <a:extLst>
            <a:ext uri="{FF2B5EF4-FFF2-40B4-BE49-F238E27FC236}">
              <a16:creationId xmlns:a16="http://schemas.microsoft.com/office/drawing/2014/main" id="{25475F96-F726-4AED-B7E2-A805A95A0D68}"/>
            </a:ext>
          </a:extLst>
        </xdr:cNvPr>
        <xdr:cNvSpPr txBox="1"/>
      </xdr:nvSpPr>
      <xdr:spPr>
        <a:xfrm>
          <a:off x="19547840" y="1056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88646</xdr:rowOff>
    </xdr:from>
    <xdr:to>
      <xdr:col>112</xdr:col>
      <xdr:colOff>38100</xdr:colOff>
      <xdr:row>64</xdr:row>
      <xdr:rowOff>18796</xdr:rowOff>
    </xdr:to>
    <xdr:sp macro="" textlink="">
      <xdr:nvSpPr>
        <xdr:cNvPr id="693" name="楕円 692">
          <a:extLst>
            <a:ext uri="{FF2B5EF4-FFF2-40B4-BE49-F238E27FC236}">
              <a16:creationId xmlns:a16="http://schemas.microsoft.com/office/drawing/2014/main" id="{1DC99AA0-44E0-47DB-8967-CB426C3837F8}"/>
            </a:ext>
          </a:extLst>
        </xdr:cNvPr>
        <xdr:cNvSpPr/>
      </xdr:nvSpPr>
      <xdr:spPr>
        <a:xfrm>
          <a:off x="18735040" y="10649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139446</xdr:rowOff>
    </xdr:from>
    <xdr:to>
      <xdr:col>116</xdr:col>
      <xdr:colOff>63500</xdr:colOff>
      <xdr:row>63</xdr:row>
      <xdr:rowOff>139446</xdr:rowOff>
    </xdr:to>
    <xdr:cxnSp macro="">
      <xdr:nvCxnSpPr>
        <xdr:cNvPr id="694" name="直線コネクタ 693">
          <a:extLst>
            <a:ext uri="{FF2B5EF4-FFF2-40B4-BE49-F238E27FC236}">
              <a16:creationId xmlns:a16="http://schemas.microsoft.com/office/drawing/2014/main" id="{2EA32FDD-4C9B-431C-961B-37DA5684E314}"/>
            </a:ext>
          </a:extLst>
        </xdr:cNvPr>
        <xdr:cNvCxnSpPr/>
      </xdr:nvCxnSpPr>
      <xdr:spPr>
        <a:xfrm>
          <a:off x="18778220" y="1070076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88646</xdr:rowOff>
    </xdr:from>
    <xdr:to>
      <xdr:col>107</xdr:col>
      <xdr:colOff>101600</xdr:colOff>
      <xdr:row>64</xdr:row>
      <xdr:rowOff>18796</xdr:rowOff>
    </xdr:to>
    <xdr:sp macro="" textlink="">
      <xdr:nvSpPr>
        <xdr:cNvPr id="695" name="楕円 694">
          <a:extLst>
            <a:ext uri="{FF2B5EF4-FFF2-40B4-BE49-F238E27FC236}">
              <a16:creationId xmlns:a16="http://schemas.microsoft.com/office/drawing/2014/main" id="{C2FC2616-6515-4C50-A36C-8EC1CF2EB626}"/>
            </a:ext>
          </a:extLst>
        </xdr:cNvPr>
        <xdr:cNvSpPr/>
      </xdr:nvSpPr>
      <xdr:spPr>
        <a:xfrm>
          <a:off x="17937480" y="10649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139446</xdr:rowOff>
    </xdr:from>
    <xdr:to>
      <xdr:col>111</xdr:col>
      <xdr:colOff>177800</xdr:colOff>
      <xdr:row>63</xdr:row>
      <xdr:rowOff>139446</xdr:rowOff>
    </xdr:to>
    <xdr:cxnSp macro="">
      <xdr:nvCxnSpPr>
        <xdr:cNvPr id="696" name="直線コネクタ 695">
          <a:extLst>
            <a:ext uri="{FF2B5EF4-FFF2-40B4-BE49-F238E27FC236}">
              <a16:creationId xmlns:a16="http://schemas.microsoft.com/office/drawing/2014/main" id="{F8C4010E-FFCB-4AF3-BC17-575FB44AFE9C}"/>
            </a:ext>
          </a:extLst>
        </xdr:cNvPr>
        <xdr:cNvCxnSpPr/>
      </xdr:nvCxnSpPr>
      <xdr:spPr>
        <a:xfrm>
          <a:off x="17988280" y="1070076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88646</xdr:rowOff>
    </xdr:from>
    <xdr:to>
      <xdr:col>102</xdr:col>
      <xdr:colOff>165100</xdr:colOff>
      <xdr:row>64</xdr:row>
      <xdr:rowOff>18796</xdr:rowOff>
    </xdr:to>
    <xdr:sp macro="" textlink="">
      <xdr:nvSpPr>
        <xdr:cNvPr id="697" name="楕円 696">
          <a:extLst>
            <a:ext uri="{FF2B5EF4-FFF2-40B4-BE49-F238E27FC236}">
              <a16:creationId xmlns:a16="http://schemas.microsoft.com/office/drawing/2014/main" id="{8198B0AE-C5E7-471A-B48E-E458A5FACC21}"/>
            </a:ext>
          </a:extLst>
        </xdr:cNvPr>
        <xdr:cNvSpPr/>
      </xdr:nvSpPr>
      <xdr:spPr>
        <a:xfrm>
          <a:off x="17162780" y="10649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139446</xdr:rowOff>
    </xdr:from>
    <xdr:to>
      <xdr:col>107</xdr:col>
      <xdr:colOff>50800</xdr:colOff>
      <xdr:row>63</xdr:row>
      <xdr:rowOff>139446</xdr:rowOff>
    </xdr:to>
    <xdr:cxnSp macro="">
      <xdr:nvCxnSpPr>
        <xdr:cNvPr id="698" name="直線コネクタ 697">
          <a:extLst>
            <a:ext uri="{FF2B5EF4-FFF2-40B4-BE49-F238E27FC236}">
              <a16:creationId xmlns:a16="http://schemas.microsoft.com/office/drawing/2014/main" id="{0D4990FE-E655-49C5-A0D8-8421A7449EE0}"/>
            </a:ext>
          </a:extLst>
        </xdr:cNvPr>
        <xdr:cNvCxnSpPr/>
      </xdr:nvCxnSpPr>
      <xdr:spPr>
        <a:xfrm>
          <a:off x="17213580" y="1070076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88646</xdr:rowOff>
    </xdr:from>
    <xdr:to>
      <xdr:col>98</xdr:col>
      <xdr:colOff>38100</xdr:colOff>
      <xdr:row>64</xdr:row>
      <xdr:rowOff>18796</xdr:rowOff>
    </xdr:to>
    <xdr:sp macro="" textlink="">
      <xdr:nvSpPr>
        <xdr:cNvPr id="699" name="楕円 698">
          <a:extLst>
            <a:ext uri="{FF2B5EF4-FFF2-40B4-BE49-F238E27FC236}">
              <a16:creationId xmlns:a16="http://schemas.microsoft.com/office/drawing/2014/main" id="{42406510-CBD8-4BA7-97D2-285168134CEB}"/>
            </a:ext>
          </a:extLst>
        </xdr:cNvPr>
        <xdr:cNvSpPr/>
      </xdr:nvSpPr>
      <xdr:spPr>
        <a:xfrm>
          <a:off x="16388080" y="10649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139446</xdr:rowOff>
    </xdr:from>
    <xdr:to>
      <xdr:col>102</xdr:col>
      <xdr:colOff>114300</xdr:colOff>
      <xdr:row>63</xdr:row>
      <xdr:rowOff>139446</xdr:rowOff>
    </xdr:to>
    <xdr:cxnSp macro="">
      <xdr:nvCxnSpPr>
        <xdr:cNvPr id="700" name="直線コネクタ 699">
          <a:extLst>
            <a:ext uri="{FF2B5EF4-FFF2-40B4-BE49-F238E27FC236}">
              <a16:creationId xmlns:a16="http://schemas.microsoft.com/office/drawing/2014/main" id="{D54426C1-D3EF-47B9-B399-2456FF2DFD73}"/>
            </a:ext>
          </a:extLst>
        </xdr:cNvPr>
        <xdr:cNvCxnSpPr/>
      </xdr:nvCxnSpPr>
      <xdr:spPr>
        <a:xfrm>
          <a:off x="16431260" y="1070076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1" name="n_1aveValue【保健センター・保健所】&#10;一人当たり面積">
          <a:extLst>
            <a:ext uri="{FF2B5EF4-FFF2-40B4-BE49-F238E27FC236}">
              <a16:creationId xmlns:a16="http://schemas.microsoft.com/office/drawing/2014/main" id="{A3FF46AA-B2E4-4747-8346-237497F74F73}"/>
            </a:ext>
          </a:extLst>
        </xdr:cNvPr>
        <xdr:cNvSpPr txBox="1"/>
      </xdr:nvSpPr>
      <xdr:spPr>
        <a:xfrm>
          <a:off x="1856112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2" name="n_2aveValue【保健センター・保健所】&#10;一人当たり面積">
          <a:extLst>
            <a:ext uri="{FF2B5EF4-FFF2-40B4-BE49-F238E27FC236}">
              <a16:creationId xmlns:a16="http://schemas.microsoft.com/office/drawing/2014/main" id="{900ED93D-DFC1-42E0-969B-98D337348DF0}"/>
            </a:ext>
          </a:extLst>
        </xdr:cNvPr>
        <xdr:cNvSpPr txBox="1"/>
      </xdr:nvSpPr>
      <xdr:spPr>
        <a:xfrm>
          <a:off x="1777626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3" name="n_3aveValue【保健センター・保健所】&#10;一人当たり面積">
          <a:extLst>
            <a:ext uri="{FF2B5EF4-FFF2-40B4-BE49-F238E27FC236}">
              <a16:creationId xmlns:a16="http://schemas.microsoft.com/office/drawing/2014/main" id="{4FF49114-0E58-414C-8FA2-C07A1EBC948A}"/>
            </a:ext>
          </a:extLst>
        </xdr:cNvPr>
        <xdr:cNvSpPr txBox="1"/>
      </xdr:nvSpPr>
      <xdr:spPr>
        <a:xfrm>
          <a:off x="170015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4" name="n_4aveValue【保健センター・保健所】&#10;一人当たり面積">
          <a:extLst>
            <a:ext uri="{FF2B5EF4-FFF2-40B4-BE49-F238E27FC236}">
              <a16:creationId xmlns:a16="http://schemas.microsoft.com/office/drawing/2014/main" id="{E903571E-F22C-4730-A96A-FE7B8F39DD10}"/>
            </a:ext>
          </a:extLst>
        </xdr:cNvPr>
        <xdr:cNvSpPr txBox="1"/>
      </xdr:nvSpPr>
      <xdr:spPr>
        <a:xfrm>
          <a:off x="162268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9923</xdr:rowOff>
    </xdr:from>
    <xdr:ext cx="469744" cy="259045"/>
    <xdr:sp macro="" textlink="">
      <xdr:nvSpPr>
        <xdr:cNvPr id="705" name="n_1mainValue【保健センター・保健所】&#10;一人当たり面積">
          <a:extLst>
            <a:ext uri="{FF2B5EF4-FFF2-40B4-BE49-F238E27FC236}">
              <a16:creationId xmlns:a16="http://schemas.microsoft.com/office/drawing/2014/main" id="{B29B0FF7-C8DB-4891-A747-C92692CDC027}"/>
            </a:ext>
          </a:extLst>
        </xdr:cNvPr>
        <xdr:cNvSpPr txBox="1"/>
      </xdr:nvSpPr>
      <xdr:spPr>
        <a:xfrm>
          <a:off x="18561127" y="1073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9923</xdr:rowOff>
    </xdr:from>
    <xdr:ext cx="469744" cy="259045"/>
    <xdr:sp macro="" textlink="">
      <xdr:nvSpPr>
        <xdr:cNvPr id="706" name="n_2mainValue【保健センター・保健所】&#10;一人当たり面積">
          <a:extLst>
            <a:ext uri="{FF2B5EF4-FFF2-40B4-BE49-F238E27FC236}">
              <a16:creationId xmlns:a16="http://schemas.microsoft.com/office/drawing/2014/main" id="{C64DF0FC-FA4F-4262-8F90-8E164DEAD2D2}"/>
            </a:ext>
          </a:extLst>
        </xdr:cNvPr>
        <xdr:cNvSpPr txBox="1"/>
      </xdr:nvSpPr>
      <xdr:spPr>
        <a:xfrm>
          <a:off x="17776267" y="1073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9923</xdr:rowOff>
    </xdr:from>
    <xdr:ext cx="469744" cy="259045"/>
    <xdr:sp macro="" textlink="">
      <xdr:nvSpPr>
        <xdr:cNvPr id="707" name="n_3mainValue【保健センター・保健所】&#10;一人当たり面積">
          <a:extLst>
            <a:ext uri="{FF2B5EF4-FFF2-40B4-BE49-F238E27FC236}">
              <a16:creationId xmlns:a16="http://schemas.microsoft.com/office/drawing/2014/main" id="{ECE8DFB7-F154-4261-9513-1B88BED48605}"/>
            </a:ext>
          </a:extLst>
        </xdr:cNvPr>
        <xdr:cNvSpPr txBox="1"/>
      </xdr:nvSpPr>
      <xdr:spPr>
        <a:xfrm>
          <a:off x="17001567" y="1073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9923</xdr:rowOff>
    </xdr:from>
    <xdr:ext cx="469744" cy="259045"/>
    <xdr:sp macro="" textlink="">
      <xdr:nvSpPr>
        <xdr:cNvPr id="708" name="n_4mainValue【保健センター・保健所】&#10;一人当たり面積">
          <a:extLst>
            <a:ext uri="{FF2B5EF4-FFF2-40B4-BE49-F238E27FC236}">
              <a16:creationId xmlns:a16="http://schemas.microsoft.com/office/drawing/2014/main" id="{A208E0CB-0553-4779-B2EF-46DD47D66431}"/>
            </a:ext>
          </a:extLst>
        </xdr:cNvPr>
        <xdr:cNvSpPr txBox="1"/>
      </xdr:nvSpPr>
      <xdr:spPr>
        <a:xfrm>
          <a:off x="16226867" y="1073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74265CB9-E992-43C8-B07A-7190B862C81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666EAD52-B6D7-42F6-8142-BD9E9E393CD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61B0DA85-EDA5-4774-B36E-13FE8BC47FB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B41183CA-A5A4-4EF2-BA4E-C8C0FEF14C7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932A8792-4ADC-42F5-9895-B9724533EB6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50445839-199B-4A6F-BA26-21BD87C970F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B3435647-D8F5-4FAB-9A58-EC4B3843A51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6EDBF652-BC55-4AE3-9A69-43746D16F75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45242DC4-3F68-43D3-AD51-FEDE48377AB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8B8507F1-F5D9-41C9-878E-C528656DD33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B95411EB-2059-4B25-8228-05A4E76C571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0" name="直線コネクタ 719">
          <a:extLst>
            <a:ext uri="{FF2B5EF4-FFF2-40B4-BE49-F238E27FC236}">
              <a16:creationId xmlns:a16="http://schemas.microsoft.com/office/drawing/2014/main" id="{927A3207-5363-4DAE-876F-8CF1264D5D0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1" name="テキスト ボックス 720">
          <a:extLst>
            <a:ext uri="{FF2B5EF4-FFF2-40B4-BE49-F238E27FC236}">
              <a16:creationId xmlns:a16="http://schemas.microsoft.com/office/drawing/2014/main" id="{7FC02EF6-F10A-4884-88F8-10366D5C4D2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2" name="直線コネクタ 721">
          <a:extLst>
            <a:ext uri="{FF2B5EF4-FFF2-40B4-BE49-F238E27FC236}">
              <a16:creationId xmlns:a16="http://schemas.microsoft.com/office/drawing/2014/main" id="{3B8254F1-CA23-4320-871A-5D8BDE8896A9}"/>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3" name="テキスト ボックス 722">
          <a:extLst>
            <a:ext uri="{FF2B5EF4-FFF2-40B4-BE49-F238E27FC236}">
              <a16:creationId xmlns:a16="http://schemas.microsoft.com/office/drawing/2014/main" id="{FEF2D6A7-214B-4383-A053-02D81B74575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4" name="直線コネクタ 723">
          <a:extLst>
            <a:ext uri="{FF2B5EF4-FFF2-40B4-BE49-F238E27FC236}">
              <a16:creationId xmlns:a16="http://schemas.microsoft.com/office/drawing/2014/main" id="{FE1AF29E-9013-4797-A44A-4FFA9F77A0A7}"/>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5" name="テキスト ボックス 724">
          <a:extLst>
            <a:ext uri="{FF2B5EF4-FFF2-40B4-BE49-F238E27FC236}">
              <a16:creationId xmlns:a16="http://schemas.microsoft.com/office/drawing/2014/main" id="{7BCAE1E4-B1FD-4CFC-A5DF-70326C36B96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6" name="直線コネクタ 725">
          <a:extLst>
            <a:ext uri="{FF2B5EF4-FFF2-40B4-BE49-F238E27FC236}">
              <a16:creationId xmlns:a16="http://schemas.microsoft.com/office/drawing/2014/main" id="{B20FD130-0359-4D46-B5F5-6A4A2FC5571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7" name="テキスト ボックス 726">
          <a:extLst>
            <a:ext uri="{FF2B5EF4-FFF2-40B4-BE49-F238E27FC236}">
              <a16:creationId xmlns:a16="http://schemas.microsoft.com/office/drawing/2014/main" id="{868124ED-B757-4E1B-8870-DD8AF804270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8" name="直線コネクタ 727">
          <a:extLst>
            <a:ext uri="{FF2B5EF4-FFF2-40B4-BE49-F238E27FC236}">
              <a16:creationId xmlns:a16="http://schemas.microsoft.com/office/drawing/2014/main" id="{254020AE-D911-4C62-AFF3-C36AF4789A9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9" name="テキスト ボックス 728">
          <a:extLst>
            <a:ext uri="{FF2B5EF4-FFF2-40B4-BE49-F238E27FC236}">
              <a16:creationId xmlns:a16="http://schemas.microsoft.com/office/drawing/2014/main" id="{59355B41-EA88-4728-8BAF-FA7DA81BB2B8}"/>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0" name="直線コネクタ 729">
          <a:extLst>
            <a:ext uri="{FF2B5EF4-FFF2-40B4-BE49-F238E27FC236}">
              <a16:creationId xmlns:a16="http://schemas.microsoft.com/office/drawing/2014/main" id="{DAE9E5E4-80CF-4EFB-B554-35FAC920B4F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1" name="テキスト ボックス 730">
          <a:extLst>
            <a:ext uri="{FF2B5EF4-FFF2-40B4-BE49-F238E27FC236}">
              <a16:creationId xmlns:a16="http://schemas.microsoft.com/office/drawing/2014/main" id="{14B0B4C3-C56F-429E-A44F-15216D57673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2" name="【消防施設】&#10;有形固定資産減価償却率グラフ枠">
          <a:extLst>
            <a:ext uri="{FF2B5EF4-FFF2-40B4-BE49-F238E27FC236}">
              <a16:creationId xmlns:a16="http://schemas.microsoft.com/office/drawing/2014/main" id="{D9FD8606-D447-4F74-8DD6-885D789DBCB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3" name="直線コネクタ 732">
          <a:extLst>
            <a:ext uri="{FF2B5EF4-FFF2-40B4-BE49-F238E27FC236}">
              <a16:creationId xmlns:a16="http://schemas.microsoft.com/office/drawing/2014/main" id="{7BEA6794-C19A-4E4A-84D8-D62961D919AE}"/>
            </a:ext>
          </a:extLst>
        </xdr:cNvPr>
        <xdr:cNvCxnSpPr/>
      </xdr:nvCxnSpPr>
      <xdr:spPr>
        <a:xfrm flipV="1">
          <a:off x="14375764" y="1321879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4" name="【消防施設】&#10;有形固定資産減価償却率最小値テキスト">
          <a:extLst>
            <a:ext uri="{FF2B5EF4-FFF2-40B4-BE49-F238E27FC236}">
              <a16:creationId xmlns:a16="http://schemas.microsoft.com/office/drawing/2014/main" id="{AADFB269-F8B4-4110-AE13-784D0F18FF77}"/>
            </a:ext>
          </a:extLst>
        </xdr:cNvPr>
        <xdr:cNvSpPr txBox="1"/>
      </xdr:nvSpPr>
      <xdr:spPr>
        <a:xfrm>
          <a:off x="144145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5" name="直線コネクタ 734">
          <a:extLst>
            <a:ext uri="{FF2B5EF4-FFF2-40B4-BE49-F238E27FC236}">
              <a16:creationId xmlns:a16="http://schemas.microsoft.com/office/drawing/2014/main" id="{8D6ADD87-93EF-4C63-88AB-BB10631C3975}"/>
            </a:ext>
          </a:extLst>
        </xdr:cNvPr>
        <xdr:cNvCxnSpPr/>
      </xdr:nvCxnSpPr>
      <xdr:spPr>
        <a:xfrm>
          <a:off x="14287500" y="1427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6" name="【消防施設】&#10;有形固定資産減価償却率最大値テキスト">
          <a:extLst>
            <a:ext uri="{FF2B5EF4-FFF2-40B4-BE49-F238E27FC236}">
              <a16:creationId xmlns:a16="http://schemas.microsoft.com/office/drawing/2014/main" id="{29A5888F-666B-49E9-BDD5-8064D1E528CF}"/>
            </a:ext>
          </a:extLst>
        </xdr:cNvPr>
        <xdr:cNvSpPr txBox="1"/>
      </xdr:nvSpPr>
      <xdr:spPr>
        <a:xfrm>
          <a:off x="144145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7" name="直線コネクタ 736">
          <a:extLst>
            <a:ext uri="{FF2B5EF4-FFF2-40B4-BE49-F238E27FC236}">
              <a16:creationId xmlns:a16="http://schemas.microsoft.com/office/drawing/2014/main" id="{360363AF-6AFE-407F-8E09-C956F2B31768}"/>
            </a:ext>
          </a:extLst>
        </xdr:cNvPr>
        <xdr:cNvCxnSpPr/>
      </xdr:nvCxnSpPr>
      <xdr:spPr>
        <a:xfrm>
          <a:off x="1428750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8" name="【消防施設】&#10;有形固定資産減価償却率平均値テキスト">
          <a:extLst>
            <a:ext uri="{FF2B5EF4-FFF2-40B4-BE49-F238E27FC236}">
              <a16:creationId xmlns:a16="http://schemas.microsoft.com/office/drawing/2014/main" id="{8BD2550D-2A6D-446A-85A9-D8B39D939D30}"/>
            </a:ext>
          </a:extLst>
        </xdr:cNvPr>
        <xdr:cNvSpPr txBox="1"/>
      </xdr:nvSpPr>
      <xdr:spPr>
        <a:xfrm>
          <a:off x="14414500" y="13700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9" name="フローチャート: 判断 738">
          <a:extLst>
            <a:ext uri="{FF2B5EF4-FFF2-40B4-BE49-F238E27FC236}">
              <a16:creationId xmlns:a16="http://schemas.microsoft.com/office/drawing/2014/main" id="{D778F4FD-DF2C-47EA-B7BF-94AFFB544D4D}"/>
            </a:ext>
          </a:extLst>
        </xdr:cNvPr>
        <xdr:cNvSpPr/>
      </xdr:nvSpPr>
      <xdr:spPr>
        <a:xfrm>
          <a:off x="14325600" y="137223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40" name="フローチャート: 判断 739">
          <a:extLst>
            <a:ext uri="{FF2B5EF4-FFF2-40B4-BE49-F238E27FC236}">
              <a16:creationId xmlns:a16="http://schemas.microsoft.com/office/drawing/2014/main" id="{D34DF132-9A86-4997-9EBF-3E76E5D8F08E}"/>
            </a:ext>
          </a:extLst>
        </xdr:cNvPr>
        <xdr:cNvSpPr/>
      </xdr:nvSpPr>
      <xdr:spPr>
        <a:xfrm>
          <a:off x="1357884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1" name="フローチャート: 判断 740">
          <a:extLst>
            <a:ext uri="{FF2B5EF4-FFF2-40B4-BE49-F238E27FC236}">
              <a16:creationId xmlns:a16="http://schemas.microsoft.com/office/drawing/2014/main" id="{E8F7C052-91E3-45B0-8ABE-4B295E9E9222}"/>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2" name="フローチャート: 判断 741">
          <a:extLst>
            <a:ext uri="{FF2B5EF4-FFF2-40B4-BE49-F238E27FC236}">
              <a16:creationId xmlns:a16="http://schemas.microsoft.com/office/drawing/2014/main" id="{A66AD2DB-9F4B-42C4-9BF2-5AC10B63C8E2}"/>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3" name="フローチャート: 判断 742">
          <a:extLst>
            <a:ext uri="{FF2B5EF4-FFF2-40B4-BE49-F238E27FC236}">
              <a16:creationId xmlns:a16="http://schemas.microsoft.com/office/drawing/2014/main" id="{DE606F66-E141-480C-B877-C47FA9C088E2}"/>
            </a:ext>
          </a:extLst>
        </xdr:cNvPr>
        <xdr:cNvSpPr/>
      </xdr:nvSpPr>
      <xdr:spPr>
        <a:xfrm>
          <a:off x="1123188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7A2ED225-25EF-49C6-8DB3-02D52DB35CB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91114F15-67EE-4FF8-BD1C-F9F4F38D623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A4831264-A3B8-4FCD-9518-5FE8012C466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462F6692-E9FC-4EAB-89C4-BC62FD5D9D8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50353937-B1D6-4BF0-9C81-181D7C44537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166370</xdr:rowOff>
    </xdr:from>
    <xdr:to>
      <xdr:col>85</xdr:col>
      <xdr:colOff>177800</xdr:colOff>
      <xdr:row>79</xdr:row>
      <xdr:rowOff>96520</xdr:rowOff>
    </xdr:to>
    <xdr:sp macro="" textlink="">
      <xdr:nvSpPr>
        <xdr:cNvPr id="749" name="楕円 748">
          <a:extLst>
            <a:ext uri="{FF2B5EF4-FFF2-40B4-BE49-F238E27FC236}">
              <a16:creationId xmlns:a16="http://schemas.microsoft.com/office/drawing/2014/main" id="{5DE40C68-6E38-49CC-BEED-9D01DEB3E089}"/>
            </a:ext>
          </a:extLst>
        </xdr:cNvPr>
        <xdr:cNvSpPr/>
      </xdr:nvSpPr>
      <xdr:spPr>
        <a:xfrm>
          <a:off x="14325600" y="132422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81297</xdr:rowOff>
    </xdr:from>
    <xdr:ext cx="405111" cy="259045"/>
    <xdr:sp macro="" textlink="">
      <xdr:nvSpPr>
        <xdr:cNvPr id="750" name="【消防施設】&#10;有形固定資産減価償却率該当値テキスト">
          <a:extLst>
            <a:ext uri="{FF2B5EF4-FFF2-40B4-BE49-F238E27FC236}">
              <a16:creationId xmlns:a16="http://schemas.microsoft.com/office/drawing/2014/main" id="{C00C8830-77A3-4293-86CB-CA436474EC4D}"/>
            </a:ext>
          </a:extLst>
        </xdr:cNvPr>
        <xdr:cNvSpPr txBox="1"/>
      </xdr:nvSpPr>
      <xdr:spPr>
        <a:xfrm>
          <a:off x="14414500" y="1315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154939</xdr:rowOff>
    </xdr:from>
    <xdr:to>
      <xdr:col>81</xdr:col>
      <xdr:colOff>101600</xdr:colOff>
      <xdr:row>79</xdr:row>
      <xdr:rowOff>85089</xdr:rowOff>
    </xdr:to>
    <xdr:sp macro="" textlink="">
      <xdr:nvSpPr>
        <xdr:cNvPr id="751" name="楕円 750">
          <a:extLst>
            <a:ext uri="{FF2B5EF4-FFF2-40B4-BE49-F238E27FC236}">
              <a16:creationId xmlns:a16="http://schemas.microsoft.com/office/drawing/2014/main" id="{87A90DB0-034E-4D53-A1CD-43AA762FEDFE}"/>
            </a:ext>
          </a:extLst>
        </xdr:cNvPr>
        <xdr:cNvSpPr/>
      </xdr:nvSpPr>
      <xdr:spPr>
        <a:xfrm>
          <a:off x="13578840" y="13230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34289</xdr:rowOff>
    </xdr:from>
    <xdr:to>
      <xdr:col>85</xdr:col>
      <xdr:colOff>127000</xdr:colOff>
      <xdr:row>79</xdr:row>
      <xdr:rowOff>45720</xdr:rowOff>
    </xdr:to>
    <xdr:cxnSp macro="">
      <xdr:nvCxnSpPr>
        <xdr:cNvPr id="752" name="直線コネクタ 751">
          <a:extLst>
            <a:ext uri="{FF2B5EF4-FFF2-40B4-BE49-F238E27FC236}">
              <a16:creationId xmlns:a16="http://schemas.microsoft.com/office/drawing/2014/main" id="{902874B5-CF2B-4C6B-BBD9-39A9805E8505}"/>
            </a:ext>
          </a:extLst>
        </xdr:cNvPr>
        <xdr:cNvCxnSpPr/>
      </xdr:nvCxnSpPr>
      <xdr:spPr>
        <a:xfrm>
          <a:off x="13629640" y="13277849"/>
          <a:ext cx="7467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158750</xdr:rowOff>
    </xdr:from>
    <xdr:to>
      <xdr:col>76</xdr:col>
      <xdr:colOff>165100</xdr:colOff>
      <xdr:row>82</xdr:row>
      <xdr:rowOff>88900</xdr:rowOff>
    </xdr:to>
    <xdr:sp macro="" textlink="">
      <xdr:nvSpPr>
        <xdr:cNvPr id="753" name="楕円 752">
          <a:extLst>
            <a:ext uri="{FF2B5EF4-FFF2-40B4-BE49-F238E27FC236}">
              <a16:creationId xmlns:a16="http://schemas.microsoft.com/office/drawing/2014/main" id="{B2854EF9-D491-43AF-AE1F-58D44ED45121}"/>
            </a:ext>
          </a:extLst>
        </xdr:cNvPr>
        <xdr:cNvSpPr/>
      </xdr:nvSpPr>
      <xdr:spPr>
        <a:xfrm>
          <a:off x="128041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34289</xdr:rowOff>
    </xdr:from>
    <xdr:to>
      <xdr:col>81</xdr:col>
      <xdr:colOff>50800</xdr:colOff>
      <xdr:row>82</xdr:row>
      <xdr:rowOff>38100</xdr:rowOff>
    </xdr:to>
    <xdr:cxnSp macro="">
      <xdr:nvCxnSpPr>
        <xdr:cNvPr id="754" name="直線コネクタ 753">
          <a:extLst>
            <a:ext uri="{FF2B5EF4-FFF2-40B4-BE49-F238E27FC236}">
              <a16:creationId xmlns:a16="http://schemas.microsoft.com/office/drawing/2014/main" id="{94F5B0F3-F5C7-4232-A87E-F10CE4FA1EAC}"/>
            </a:ext>
          </a:extLst>
        </xdr:cNvPr>
        <xdr:cNvCxnSpPr/>
      </xdr:nvCxnSpPr>
      <xdr:spPr>
        <a:xfrm flipV="1">
          <a:off x="12854940" y="13277849"/>
          <a:ext cx="774700" cy="5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111125</xdr:rowOff>
    </xdr:from>
    <xdr:to>
      <xdr:col>72</xdr:col>
      <xdr:colOff>38100</xdr:colOff>
      <xdr:row>82</xdr:row>
      <xdr:rowOff>41275</xdr:rowOff>
    </xdr:to>
    <xdr:sp macro="" textlink="">
      <xdr:nvSpPr>
        <xdr:cNvPr id="755" name="楕円 754">
          <a:extLst>
            <a:ext uri="{FF2B5EF4-FFF2-40B4-BE49-F238E27FC236}">
              <a16:creationId xmlns:a16="http://schemas.microsoft.com/office/drawing/2014/main" id="{3A1E16A5-6E5C-4C0D-AD22-75DF012BCDE5}"/>
            </a:ext>
          </a:extLst>
        </xdr:cNvPr>
        <xdr:cNvSpPr/>
      </xdr:nvSpPr>
      <xdr:spPr>
        <a:xfrm>
          <a:off x="12029440" y="13689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161925</xdr:rowOff>
    </xdr:from>
    <xdr:to>
      <xdr:col>76</xdr:col>
      <xdr:colOff>114300</xdr:colOff>
      <xdr:row>82</xdr:row>
      <xdr:rowOff>38100</xdr:rowOff>
    </xdr:to>
    <xdr:cxnSp macro="">
      <xdr:nvCxnSpPr>
        <xdr:cNvPr id="756" name="直線コネクタ 755">
          <a:extLst>
            <a:ext uri="{FF2B5EF4-FFF2-40B4-BE49-F238E27FC236}">
              <a16:creationId xmlns:a16="http://schemas.microsoft.com/office/drawing/2014/main" id="{573DC983-160D-481D-9650-D57146632749}"/>
            </a:ext>
          </a:extLst>
        </xdr:cNvPr>
        <xdr:cNvCxnSpPr/>
      </xdr:nvCxnSpPr>
      <xdr:spPr>
        <a:xfrm>
          <a:off x="12072620" y="1374076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65405</xdr:rowOff>
    </xdr:from>
    <xdr:to>
      <xdr:col>67</xdr:col>
      <xdr:colOff>101600</xdr:colOff>
      <xdr:row>81</xdr:row>
      <xdr:rowOff>167005</xdr:rowOff>
    </xdr:to>
    <xdr:sp macro="" textlink="">
      <xdr:nvSpPr>
        <xdr:cNvPr id="757" name="楕円 756">
          <a:extLst>
            <a:ext uri="{FF2B5EF4-FFF2-40B4-BE49-F238E27FC236}">
              <a16:creationId xmlns:a16="http://schemas.microsoft.com/office/drawing/2014/main" id="{06E13B19-CE22-4B9B-89F4-F4A2C37613AA}"/>
            </a:ext>
          </a:extLst>
        </xdr:cNvPr>
        <xdr:cNvSpPr/>
      </xdr:nvSpPr>
      <xdr:spPr>
        <a:xfrm>
          <a:off x="11231880" y="1364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116205</xdr:rowOff>
    </xdr:from>
    <xdr:to>
      <xdr:col>71</xdr:col>
      <xdr:colOff>177800</xdr:colOff>
      <xdr:row>81</xdr:row>
      <xdr:rowOff>161925</xdr:rowOff>
    </xdr:to>
    <xdr:cxnSp macro="">
      <xdr:nvCxnSpPr>
        <xdr:cNvPr id="758" name="直線コネクタ 757">
          <a:extLst>
            <a:ext uri="{FF2B5EF4-FFF2-40B4-BE49-F238E27FC236}">
              <a16:creationId xmlns:a16="http://schemas.microsoft.com/office/drawing/2014/main" id="{949BFA6E-EBA1-4FDB-BC67-FD882A654C7B}"/>
            </a:ext>
          </a:extLst>
        </xdr:cNvPr>
        <xdr:cNvCxnSpPr/>
      </xdr:nvCxnSpPr>
      <xdr:spPr>
        <a:xfrm>
          <a:off x="11282680" y="1369504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9" name="n_1aveValue【消防施設】&#10;有形固定資産減価償却率">
          <a:extLst>
            <a:ext uri="{FF2B5EF4-FFF2-40B4-BE49-F238E27FC236}">
              <a16:creationId xmlns:a16="http://schemas.microsoft.com/office/drawing/2014/main" id="{FE06DF0B-C450-43CB-909A-E11526B40546}"/>
            </a:ext>
          </a:extLst>
        </xdr:cNvPr>
        <xdr:cNvSpPr txBox="1"/>
      </xdr:nvSpPr>
      <xdr:spPr>
        <a:xfrm>
          <a:off x="134372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60" name="n_2aveValue【消防施設】&#10;有形固定資産減価償却率">
          <a:extLst>
            <a:ext uri="{FF2B5EF4-FFF2-40B4-BE49-F238E27FC236}">
              <a16:creationId xmlns:a16="http://schemas.microsoft.com/office/drawing/2014/main" id="{2445B9E4-77B1-42F4-AD9D-9203C18CCA6C}"/>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1" name="n_3aveValue【消防施設】&#10;有形固定資産減価償却率">
          <a:extLst>
            <a:ext uri="{FF2B5EF4-FFF2-40B4-BE49-F238E27FC236}">
              <a16:creationId xmlns:a16="http://schemas.microsoft.com/office/drawing/2014/main" id="{93F1078B-F93A-463B-AA02-D4155D4C6277}"/>
            </a:ext>
          </a:extLst>
        </xdr:cNvPr>
        <xdr:cNvSpPr txBox="1"/>
      </xdr:nvSpPr>
      <xdr:spPr>
        <a:xfrm>
          <a:off x="119005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2" name="n_4aveValue【消防施設】&#10;有形固定資産減価償却率">
          <a:extLst>
            <a:ext uri="{FF2B5EF4-FFF2-40B4-BE49-F238E27FC236}">
              <a16:creationId xmlns:a16="http://schemas.microsoft.com/office/drawing/2014/main" id="{65342CE6-6274-4AEF-AA2C-9C5DA3DB11A3}"/>
            </a:ext>
          </a:extLst>
        </xdr:cNvPr>
        <xdr:cNvSpPr txBox="1"/>
      </xdr:nvSpPr>
      <xdr:spPr>
        <a:xfrm>
          <a:off x="1110298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101616</xdr:rowOff>
    </xdr:from>
    <xdr:ext cx="405111" cy="259045"/>
    <xdr:sp macro="" textlink="">
      <xdr:nvSpPr>
        <xdr:cNvPr id="763" name="n_1mainValue【消防施設】&#10;有形固定資産減価償却率">
          <a:extLst>
            <a:ext uri="{FF2B5EF4-FFF2-40B4-BE49-F238E27FC236}">
              <a16:creationId xmlns:a16="http://schemas.microsoft.com/office/drawing/2014/main" id="{88921096-3DEF-4A32-BFD3-F1FF8C05D6C2}"/>
            </a:ext>
          </a:extLst>
        </xdr:cNvPr>
        <xdr:cNvSpPr txBox="1"/>
      </xdr:nvSpPr>
      <xdr:spPr>
        <a:xfrm>
          <a:off x="13437244" y="1300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80027</xdr:rowOff>
    </xdr:from>
    <xdr:ext cx="405111" cy="259045"/>
    <xdr:sp macro="" textlink="">
      <xdr:nvSpPr>
        <xdr:cNvPr id="764" name="n_2mainValue【消防施設】&#10;有形固定資産減価償却率">
          <a:extLst>
            <a:ext uri="{FF2B5EF4-FFF2-40B4-BE49-F238E27FC236}">
              <a16:creationId xmlns:a16="http://schemas.microsoft.com/office/drawing/2014/main" id="{8DEA545B-032B-409F-87D8-69249ADC3520}"/>
            </a:ext>
          </a:extLst>
        </xdr:cNvPr>
        <xdr:cNvSpPr txBox="1"/>
      </xdr:nvSpPr>
      <xdr:spPr>
        <a:xfrm>
          <a:off x="126752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32402</xdr:rowOff>
    </xdr:from>
    <xdr:ext cx="405111" cy="259045"/>
    <xdr:sp macro="" textlink="">
      <xdr:nvSpPr>
        <xdr:cNvPr id="765" name="n_3mainValue【消防施設】&#10;有形固定資産減価償却率">
          <a:extLst>
            <a:ext uri="{FF2B5EF4-FFF2-40B4-BE49-F238E27FC236}">
              <a16:creationId xmlns:a16="http://schemas.microsoft.com/office/drawing/2014/main" id="{6CE2571B-CA11-4E5E-B433-91A23AFE50C4}"/>
            </a:ext>
          </a:extLst>
        </xdr:cNvPr>
        <xdr:cNvSpPr txBox="1"/>
      </xdr:nvSpPr>
      <xdr:spPr>
        <a:xfrm>
          <a:off x="11900544" y="1377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12082</xdr:rowOff>
    </xdr:from>
    <xdr:ext cx="405111" cy="259045"/>
    <xdr:sp macro="" textlink="">
      <xdr:nvSpPr>
        <xdr:cNvPr id="766" name="n_4mainValue【消防施設】&#10;有形固定資産減価償却率">
          <a:extLst>
            <a:ext uri="{FF2B5EF4-FFF2-40B4-BE49-F238E27FC236}">
              <a16:creationId xmlns:a16="http://schemas.microsoft.com/office/drawing/2014/main" id="{F7578C0E-63BA-4401-9B33-E17E32AEA6BE}"/>
            </a:ext>
          </a:extLst>
        </xdr:cNvPr>
        <xdr:cNvSpPr txBox="1"/>
      </xdr:nvSpPr>
      <xdr:spPr>
        <a:xfrm>
          <a:off x="1110298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7" name="正方形/長方形 766">
          <a:extLst>
            <a:ext uri="{FF2B5EF4-FFF2-40B4-BE49-F238E27FC236}">
              <a16:creationId xmlns:a16="http://schemas.microsoft.com/office/drawing/2014/main" id="{E0E13D31-1120-410C-964F-7EBB034727C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8" name="正方形/長方形 767">
          <a:extLst>
            <a:ext uri="{FF2B5EF4-FFF2-40B4-BE49-F238E27FC236}">
              <a16:creationId xmlns:a16="http://schemas.microsoft.com/office/drawing/2014/main" id="{BA84F686-ECDD-4B46-9016-A3D6953A921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9" name="正方形/長方形 768">
          <a:extLst>
            <a:ext uri="{FF2B5EF4-FFF2-40B4-BE49-F238E27FC236}">
              <a16:creationId xmlns:a16="http://schemas.microsoft.com/office/drawing/2014/main" id="{4E98800C-0E1A-4B90-BDD8-5CB1089BD4E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0" name="正方形/長方形 769">
          <a:extLst>
            <a:ext uri="{FF2B5EF4-FFF2-40B4-BE49-F238E27FC236}">
              <a16:creationId xmlns:a16="http://schemas.microsoft.com/office/drawing/2014/main" id="{22F38006-0A4A-4CFF-BAF6-B52372989DE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1" name="正方形/長方形 770">
          <a:extLst>
            <a:ext uri="{FF2B5EF4-FFF2-40B4-BE49-F238E27FC236}">
              <a16:creationId xmlns:a16="http://schemas.microsoft.com/office/drawing/2014/main" id="{BBA96861-EC68-4167-B97C-94DAA8914D4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2" name="正方形/長方形 771">
          <a:extLst>
            <a:ext uri="{FF2B5EF4-FFF2-40B4-BE49-F238E27FC236}">
              <a16:creationId xmlns:a16="http://schemas.microsoft.com/office/drawing/2014/main" id="{BC1DADA6-5CEF-41F7-AD0B-DD920F5E3B1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3" name="正方形/長方形 772">
          <a:extLst>
            <a:ext uri="{FF2B5EF4-FFF2-40B4-BE49-F238E27FC236}">
              <a16:creationId xmlns:a16="http://schemas.microsoft.com/office/drawing/2014/main" id="{BA649BD6-57F3-420D-9337-EF49AED34DC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4" name="正方形/長方形 773">
          <a:extLst>
            <a:ext uri="{FF2B5EF4-FFF2-40B4-BE49-F238E27FC236}">
              <a16:creationId xmlns:a16="http://schemas.microsoft.com/office/drawing/2014/main" id="{44399476-FA08-4894-A3F6-074C92BBFBF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5" name="テキスト ボックス 774">
          <a:extLst>
            <a:ext uri="{FF2B5EF4-FFF2-40B4-BE49-F238E27FC236}">
              <a16:creationId xmlns:a16="http://schemas.microsoft.com/office/drawing/2014/main" id="{774DC91A-6F9F-48AF-84A0-3A59C3B2BE8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6" name="直線コネクタ 775">
          <a:extLst>
            <a:ext uri="{FF2B5EF4-FFF2-40B4-BE49-F238E27FC236}">
              <a16:creationId xmlns:a16="http://schemas.microsoft.com/office/drawing/2014/main" id="{0B5E407B-42C3-4BCD-A53B-491BE39CE5D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7" name="直線コネクタ 776">
          <a:extLst>
            <a:ext uri="{FF2B5EF4-FFF2-40B4-BE49-F238E27FC236}">
              <a16:creationId xmlns:a16="http://schemas.microsoft.com/office/drawing/2014/main" id="{B991EC2F-7299-460B-B7A9-129610F1325B}"/>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8" name="テキスト ボックス 777">
          <a:extLst>
            <a:ext uri="{FF2B5EF4-FFF2-40B4-BE49-F238E27FC236}">
              <a16:creationId xmlns:a16="http://schemas.microsoft.com/office/drawing/2014/main" id="{6D482B91-5B9A-467A-A404-F7F47567D779}"/>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9" name="直線コネクタ 778">
          <a:extLst>
            <a:ext uri="{FF2B5EF4-FFF2-40B4-BE49-F238E27FC236}">
              <a16:creationId xmlns:a16="http://schemas.microsoft.com/office/drawing/2014/main" id="{1C2445B9-8BC2-4A47-A24D-AFB8960035E2}"/>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0" name="テキスト ボックス 779">
          <a:extLst>
            <a:ext uri="{FF2B5EF4-FFF2-40B4-BE49-F238E27FC236}">
              <a16:creationId xmlns:a16="http://schemas.microsoft.com/office/drawing/2014/main" id="{4D931701-819B-4EF5-AEBA-4F6C4C10CD6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1" name="直線コネクタ 780">
          <a:extLst>
            <a:ext uri="{FF2B5EF4-FFF2-40B4-BE49-F238E27FC236}">
              <a16:creationId xmlns:a16="http://schemas.microsoft.com/office/drawing/2014/main" id="{16CB4A2C-0F3E-4ACC-A29A-E71362C0E4E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2" name="テキスト ボックス 781">
          <a:extLst>
            <a:ext uri="{FF2B5EF4-FFF2-40B4-BE49-F238E27FC236}">
              <a16:creationId xmlns:a16="http://schemas.microsoft.com/office/drawing/2014/main" id="{5821A681-0A9C-4236-9878-0356BC2E98FE}"/>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3" name="直線コネクタ 782">
          <a:extLst>
            <a:ext uri="{FF2B5EF4-FFF2-40B4-BE49-F238E27FC236}">
              <a16:creationId xmlns:a16="http://schemas.microsoft.com/office/drawing/2014/main" id="{2DB140C3-89F5-40E3-9BCB-0BFA5EFF76C4}"/>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4" name="テキスト ボックス 783">
          <a:extLst>
            <a:ext uri="{FF2B5EF4-FFF2-40B4-BE49-F238E27FC236}">
              <a16:creationId xmlns:a16="http://schemas.microsoft.com/office/drawing/2014/main" id="{5D33B0E7-9337-45F1-8489-04D389BD330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5" name="直線コネクタ 784">
          <a:extLst>
            <a:ext uri="{FF2B5EF4-FFF2-40B4-BE49-F238E27FC236}">
              <a16:creationId xmlns:a16="http://schemas.microsoft.com/office/drawing/2014/main" id="{FFAECA48-0729-4A38-BA03-451ADF11F0E3}"/>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6" name="テキスト ボックス 785">
          <a:extLst>
            <a:ext uri="{FF2B5EF4-FFF2-40B4-BE49-F238E27FC236}">
              <a16:creationId xmlns:a16="http://schemas.microsoft.com/office/drawing/2014/main" id="{FC03CA70-1DAB-4DA0-A84B-E1FA2B0EDF9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7" name="直線コネクタ 786">
          <a:extLst>
            <a:ext uri="{FF2B5EF4-FFF2-40B4-BE49-F238E27FC236}">
              <a16:creationId xmlns:a16="http://schemas.microsoft.com/office/drawing/2014/main" id="{AF1F870D-8A6F-45A9-9A28-21A548C454E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8" name="テキスト ボックス 787">
          <a:extLst>
            <a:ext uri="{FF2B5EF4-FFF2-40B4-BE49-F238E27FC236}">
              <a16:creationId xmlns:a16="http://schemas.microsoft.com/office/drawing/2014/main" id="{9843F65A-8414-4F39-B2C8-1102FDBA5BA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9" name="【消防施設】&#10;一人当たり面積グラフ枠">
          <a:extLst>
            <a:ext uri="{FF2B5EF4-FFF2-40B4-BE49-F238E27FC236}">
              <a16:creationId xmlns:a16="http://schemas.microsoft.com/office/drawing/2014/main" id="{CBEB8A20-CAD5-400E-8870-D728C3CF749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90" name="直線コネクタ 789">
          <a:extLst>
            <a:ext uri="{FF2B5EF4-FFF2-40B4-BE49-F238E27FC236}">
              <a16:creationId xmlns:a16="http://schemas.microsoft.com/office/drawing/2014/main" id="{6268237C-257D-4AC1-B276-1AFE28ADFC3A}"/>
            </a:ext>
          </a:extLst>
        </xdr:cNvPr>
        <xdr:cNvCxnSpPr/>
      </xdr:nvCxnSpPr>
      <xdr:spPr>
        <a:xfrm flipV="1">
          <a:off x="19509104" y="129400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1" name="【消防施設】&#10;一人当たり面積最小値テキスト">
          <a:extLst>
            <a:ext uri="{FF2B5EF4-FFF2-40B4-BE49-F238E27FC236}">
              <a16:creationId xmlns:a16="http://schemas.microsoft.com/office/drawing/2014/main" id="{155BA964-01B1-431D-940F-7C70097514B8}"/>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2" name="直線コネクタ 791">
          <a:extLst>
            <a:ext uri="{FF2B5EF4-FFF2-40B4-BE49-F238E27FC236}">
              <a16:creationId xmlns:a16="http://schemas.microsoft.com/office/drawing/2014/main" id="{1F03DFD0-01F6-4028-AE0A-D5EB343EC1F5}"/>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3" name="【消防施設】&#10;一人当たり面積最大値テキスト">
          <a:extLst>
            <a:ext uri="{FF2B5EF4-FFF2-40B4-BE49-F238E27FC236}">
              <a16:creationId xmlns:a16="http://schemas.microsoft.com/office/drawing/2014/main" id="{3AD5ADC1-780B-47F2-9017-2C6712F29AB1}"/>
            </a:ext>
          </a:extLst>
        </xdr:cNvPr>
        <xdr:cNvSpPr txBox="1"/>
      </xdr:nvSpPr>
      <xdr:spPr>
        <a:xfrm>
          <a:off x="1954784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4" name="直線コネクタ 793">
          <a:extLst>
            <a:ext uri="{FF2B5EF4-FFF2-40B4-BE49-F238E27FC236}">
              <a16:creationId xmlns:a16="http://schemas.microsoft.com/office/drawing/2014/main" id="{13CE20D9-8786-40A2-948B-3A83693E7D62}"/>
            </a:ext>
          </a:extLst>
        </xdr:cNvPr>
        <xdr:cNvCxnSpPr/>
      </xdr:nvCxnSpPr>
      <xdr:spPr>
        <a:xfrm>
          <a:off x="1944370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5" name="【消防施設】&#10;一人当たり面積平均値テキスト">
          <a:extLst>
            <a:ext uri="{FF2B5EF4-FFF2-40B4-BE49-F238E27FC236}">
              <a16:creationId xmlns:a16="http://schemas.microsoft.com/office/drawing/2014/main" id="{B75917E3-1E4A-4C7A-8C5E-82233FC82B75}"/>
            </a:ext>
          </a:extLst>
        </xdr:cNvPr>
        <xdr:cNvSpPr txBox="1"/>
      </xdr:nvSpPr>
      <xdr:spPr>
        <a:xfrm>
          <a:off x="19547840" y="1382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6" name="フローチャート: 判断 795">
          <a:extLst>
            <a:ext uri="{FF2B5EF4-FFF2-40B4-BE49-F238E27FC236}">
              <a16:creationId xmlns:a16="http://schemas.microsoft.com/office/drawing/2014/main" id="{72C3E882-7D1C-4352-8E7D-44B9AFE36B3F}"/>
            </a:ext>
          </a:extLst>
        </xdr:cNvPr>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7" name="フローチャート: 判断 796">
          <a:extLst>
            <a:ext uri="{FF2B5EF4-FFF2-40B4-BE49-F238E27FC236}">
              <a16:creationId xmlns:a16="http://schemas.microsoft.com/office/drawing/2014/main" id="{02FAEA05-BC6C-4B49-9A7B-9457A526608C}"/>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8" name="フローチャート: 判断 797">
          <a:extLst>
            <a:ext uri="{FF2B5EF4-FFF2-40B4-BE49-F238E27FC236}">
              <a16:creationId xmlns:a16="http://schemas.microsoft.com/office/drawing/2014/main" id="{CD0AA23E-5403-45D2-AD0B-68E8A346142D}"/>
            </a:ext>
          </a:extLst>
        </xdr:cNvPr>
        <xdr:cNvSpPr/>
      </xdr:nvSpPr>
      <xdr:spPr>
        <a:xfrm>
          <a:off x="17937480" y="13860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9" name="フローチャート: 判断 798">
          <a:extLst>
            <a:ext uri="{FF2B5EF4-FFF2-40B4-BE49-F238E27FC236}">
              <a16:creationId xmlns:a16="http://schemas.microsoft.com/office/drawing/2014/main" id="{DB3DC30B-73B3-4CD1-9E63-8D2B932CCC67}"/>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00" name="フローチャート: 判断 799">
          <a:extLst>
            <a:ext uri="{FF2B5EF4-FFF2-40B4-BE49-F238E27FC236}">
              <a16:creationId xmlns:a16="http://schemas.microsoft.com/office/drawing/2014/main" id="{76E1615E-4344-45A4-A970-56CCBE305DC4}"/>
            </a:ext>
          </a:extLst>
        </xdr:cNvPr>
        <xdr:cNvSpPr/>
      </xdr:nvSpPr>
      <xdr:spPr>
        <a:xfrm>
          <a:off x="16388080" y="13873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6D2E7ED-0598-4856-A68D-5ECC1A994AC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BE8CCC1D-9F6C-4B7B-9E5B-11E629E40C1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70677703-86D3-410B-AE02-06EE6F53493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2E6CCF87-AC61-48B6-A8D5-4FB4FBF54BD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234AA6C4-B957-40EC-99CB-55643FDCC8D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xdr:rowOff>
    </xdr:from>
    <xdr:to>
      <xdr:col>116</xdr:col>
      <xdr:colOff>114300</xdr:colOff>
      <xdr:row>82</xdr:row>
      <xdr:rowOff>114300</xdr:rowOff>
    </xdr:to>
    <xdr:sp macro="" textlink="">
      <xdr:nvSpPr>
        <xdr:cNvPr id="806" name="楕円 805">
          <a:extLst>
            <a:ext uri="{FF2B5EF4-FFF2-40B4-BE49-F238E27FC236}">
              <a16:creationId xmlns:a16="http://schemas.microsoft.com/office/drawing/2014/main" id="{04B1D3E7-9247-41B4-AEB0-A81172CE8A73}"/>
            </a:ext>
          </a:extLst>
        </xdr:cNvPr>
        <xdr:cNvSpPr/>
      </xdr:nvSpPr>
      <xdr:spPr>
        <a:xfrm>
          <a:off x="19458940" y="137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35577</xdr:rowOff>
    </xdr:from>
    <xdr:ext cx="469744" cy="259045"/>
    <xdr:sp macro="" textlink="">
      <xdr:nvSpPr>
        <xdr:cNvPr id="807" name="【消防施設】&#10;一人当たり面積該当値テキスト">
          <a:extLst>
            <a:ext uri="{FF2B5EF4-FFF2-40B4-BE49-F238E27FC236}">
              <a16:creationId xmlns:a16="http://schemas.microsoft.com/office/drawing/2014/main" id="{448EEAF3-A1A4-469D-A2F8-1F643DEE656E}"/>
            </a:ext>
          </a:extLst>
        </xdr:cNvPr>
        <xdr:cNvSpPr txBox="1"/>
      </xdr:nvSpPr>
      <xdr:spPr>
        <a:xfrm>
          <a:off x="19547840" y="1361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146050</xdr:rowOff>
    </xdr:from>
    <xdr:to>
      <xdr:col>112</xdr:col>
      <xdr:colOff>38100</xdr:colOff>
      <xdr:row>82</xdr:row>
      <xdr:rowOff>76200</xdr:rowOff>
    </xdr:to>
    <xdr:sp macro="" textlink="">
      <xdr:nvSpPr>
        <xdr:cNvPr id="808" name="楕円 807">
          <a:extLst>
            <a:ext uri="{FF2B5EF4-FFF2-40B4-BE49-F238E27FC236}">
              <a16:creationId xmlns:a16="http://schemas.microsoft.com/office/drawing/2014/main" id="{B5291BA4-89FD-4901-B616-B1A7F49A08D8}"/>
            </a:ext>
          </a:extLst>
        </xdr:cNvPr>
        <xdr:cNvSpPr/>
      </xdr:nvSpPr>
      <xdr:spPr>
        <a:xfrm>
          <a:off x="18735040" y="13724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25400</xdr:rowOff>
    </xdr:from>
    <xdr:to>
      <xdr:col>116</xdr:col>
      <xdr:colOff>63500</xdr:colOff>
      <xdr:row>82</xdr:row>
      <xdr:rowOff>63500</xdr:rowOff>
    </xdr:to>
    <xdr:cxnSp macro="">
      <xdr:nvCxnSpPr>
        <xdr:cNvPr id="809" name="直線コネクタ 808">
          <a:extLst>
            <a:ext uri="{FF2B5EF4-FFF2-40B4-BE49-F238E27FC236}">
              <a16:creationId xmlns:a16="http://schemas.microsoft.com/office/drawing/2014/main" id="{86FA5984-D800-445B-BFAF-AEEB81B8CD41}"/>
            </a:ext>
          </a:extLst>
        </xdr:cNvPr>
        <xdr:cNvCxnSpPr/>
      </xdr:nvCxnSpPr>
      <xdr:spPr>
        <a:xfrm>
          <a:off x="18778220" y="1377188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810" name="楕円 809">
          <a:extLst>
            <a:ext uri="{FF2B5EF4-FFF2-40B4-BE49-F238E27FC236}">
              <a16:creationId xmlns:a16="http://schemas.microsoft.com/office/drawing/2014/main" id="{44D4442D-6ED5-42D1-98CB-20A5988A2EA9}"/>
            </a:ext>
          </a:extLst>
        </xdr:cNvPr>
        <xdr:cNvSpPr/>
      </xdr:nvSpPr>
      <xdr:spPr>
        <a:xfrm>
          <a:off x="179374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25400</xdr:rowOff>
    </xdr:from>
    <xdr:to>
      <xdr:col>111</xdr:col>
      <xdr:colOff>177800</xdr:colOff>
      <xdr:row>84</xdr:row>
      <xdr:rowOff>0</xdr:rowOff>
    </xdr:to>
    <xdr:cxnSp macro="">
      <xdr:nvCxnSpPr>
        <xdr:cNvPr id="811" name="直線コネクタ 810">
          <a:extLst>
            <a:ext uri="{FF2B5EF4-FFF2-40B4-BE49-F238E27FC236}">
              <a16:creationId xmlns:a16="http://schemas.microsoft.com/office/drawing/2014/main" id="{C8C1D511-4326-44AB-8779-9212CDF81FC9}"/>
            </a:ext>
          </a:extLst>
        </xdr:cNvPr>
        <xdr:cNvCxnSpPr/>
      </xdr:nvCxnSpPr>
      <xdr:spPr>
        <a:xfrm flipV="1">
          <a:off x="17988280" y="13771880"/>
          <a:ext cx="789940" cy="30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2" name="楕円 811">
          <a:extLst>
            <a:ext uri="{FF2B5EF4-FFF2-40B4-BE49-F238E27FC236}">
              <a16:creationId xmlns:a16="http://schemas.microsoft.com/office/drawing/2014/main" id="{F7AEBAD7-A23F-470B-829C-94A685DD72D3}"/>
            </a:ext>
          </a:extLst>
        </xdr:cNvPr>
        <xdr:cNvSpPr/>
      </xdr:nvSpPr>
      <xdr:spPr>
        <a:xfrm>
          <a:off x="171627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0</xdr:rowOff>
    </xdr:to>
    <xdr:cxnSp macro="">
      <xdr:nvCxnSpPr>
        <xdr:cNvPr id="813" name="直線コネクタ 812">
          <a:extLst>
            <a:ext uri="{FF2B5EF4-FFF2-40B4-BE49-F238E27FC236}">
              <a16:creationId xmlns:a16="http://schemas.microsoft.com/office/drawing/2014/main" id="{BA1070DD-12E7-463C-B999-847CCBB0C6EA}"/>
            </a:ext>
          </a:extLst>
        </xdr:cNvPr>
        <xdr:cNvCxnSpPr/>
      </xdr:nvCxnSpPr>
      <xdr:spPr>
        <a:xfrm>
          <a:off x="17213580" y="140817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4" name="楕円 813">
          <a:extLst>
            <a:ext uri="{FF2B5EF4-FFF2-40B4-BE49-F238E27FC236}">
              <a16:creationId xmlns:a16="http://schemas.microsoft.com/office/drawing/2014/main" id="{8622EA16-D228-415D-A03C-65562F474F81}"/>
            </a:ext>
          </a:extLst>
        </xdr:cNvPr>
        <xdr:cNvSpPr/>
      </xdr:nvSpPr>
      <xdr:spPr>
        <a:xfrm>
          <a:off x="16388080" y="1403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0</xdr:rowOff>
    </xdr:to>
    <xdr:cxnSp macro="">
      <xdr:nvCxnSpPr>
        <xdr:cNvPr id="815" name="直線コネクタ 814">
          <a:extLst>
            <a:ext uri="{FF2B5EF4-FFF2-40B4-BE49-F238E27FC236}">
              <a16:creationId xmlns:a16="http://schemas.microsoft.com/office/drawing/2014/main" id="{282029B5-5B9C-41B8-BCD1-639B5F07A873}"/>
            </a:ext>
          </a:extLst>
        </xdr:cNvPr>
        <xdr:cNvCxnSpPr/>
      </xdr:nvCxnSpPr>
      <xdr:spPr>
        <a:xfrm>
          <a:off x="16431260" y="140817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6" name="n_1aveValue【消防施設】&#10;一人当たり面積">
          <a:extLst>
            <a:ext uri="{FF2B5EF4-FFF2-40B4-BE49-F238E27FC236}">
              <a16:creationId xmlns:a16="http://schemas.microsoft.com/office/drawing/2014/main" id="{0BDFDCAC-F013-4BD8-9F3A-2184240F6CAB}"/>
            </a:ext>
          </a:extLst>
        </xdr:cNvPr>
        <xdr:cNvSpPr txBox="1"/>
      </xdr:nvSpPr>
      <xdr:spPr>
        <a:xfrm>
          <a:off x="18561127"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7" name="n_2aveValue【消防施設】&#10;一人当たり面積">
          <a:extLst>
            <a:ext uri="{FF2B5EF4-FFF2-40B4-BE49-F238E27FC236}">
              <a16:creationId xmlns:a16="http://schemas.microsoft.com/office/drawing/2014/main" id="{9BE33FF7-2742-4FDC-8E0B-EB013C03E47E}"/>
            </a:ext>
          </a:extLst>
        </xdr:cNvPr>
        <xdr:cNvSpPr txBox="1"/>
      </xdr:nvSpPr>
      <xdr:spPr>
        <a:xfrm>
          <a:off x="17776267" y="1363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8" name="n_3aveValue【消防施設】&#10;一人当たり面積">
          <a:extLst>
            <a:ext uri="{FF2B5EF4-FFF2-40B4-BE49-F238E27FC236}">
              <a16:creationId xmlns:a16="http://schemas.microsoft.com/office/drawing/2014/main" id="{32F8A7F5-C9F0-46F1-A03F-AC1E5EA817B0}"/>
            </a:ext>
          </a:extLst>
        </xdr:cNvPr>
        <xdr:cNvSpPr txBox="1"/>
      </xdr:nvSpPr>
      <xdr:spPr>
        <a:xfrm>
          <a:off x="170015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9" name="n_4aveValue【消防施設】&#10;一人当たり面積">
          <a:extLst>
            <a:ext uri="{FF2B5EF4-FFF2-40B4-BE49-F238E27FC236}">
              <a16:creationId xmlns:a16="http://schemas.microsoft.com/office/drawing/2014/main" id="{32DA15A4-D06E-4F69-862A-30D6A7401593}"/>
            </a:ext>
          </a:extLst>
        </xdr:cNvPr>
        <xdr:cNvSpPr txBox="1"/>
      </xdr:nvSpPr>
      <xdr:spPr>
        <a:xfrm>
          <a:off x="162268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92727</xdr:rowOff>
    </xdr:from>
    <xdr:ext cx="469744" cy="259045"/>
    <xdr:sp macro="" textlink="">
      <xdr:nvSpPr>
        <xdr:cNvPr id="820" name="n_1mainValue【消防施設】&#10;一人当たり面積">
          <a:extLst>
            <a:ext uri="{FF2B5EF4-FFF2-40B4-BE49-F238E27FC236}">
              <a16:creationId xmlns:a16="http://schemas.microsoft.com/office/drawing/2014/main" id="{117BEF4D-288E-4270-ABF4-BDFFF61D8333}"/>
            </a:ext>
          </a:extLst>
        </xdr:cNvPr>
        <xdr:cNvSpPr txBox="1"/>
      </xdr:nvSpPr>
      <xdr:spPr>
        <a:xfrm>
          <a:off x="18561127" y="1350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821" name="n_2mainValue【消防施設】&#10;一人当たり面積">
          <a:extLst>
            <a:ext uri="{FF2B5EF4-FFF2-40B4-BE49-F238E27FC236}">
              <a16:creationId xmlns:a16="http://schemas.microsoft.com/office/drawing/2014/main" id="{71F91FF0-C8C1-4192-A600-3303B4E0BDA8}"/>
            </a:ext>
          </a:extLst>
        </xdr:cNvPr>
        <xdr:cNvSpPr txBox="1"/>
      </xdr:nvSpPr>
      <xdr:spPr>
        <a:xfrm>
          <a:off x="177762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22" name="n_3mainValue【消防施設】&#10;一人当たり面積">
          <a:extLst>
            <a:ext uri="{FF2B5EF4-FFF2-40B4-BE49-F238E27FC236}">
              <a16:creationId xmlns:a16="http://schemas.microsoft.com/office/drawing/2014/main" id="{F45A2959-9598-457D-A76B-A54C716FA1CC}"/>
            </a:ext>
          </a:extLst>
        </xdr:cNvPr>
        <xdr:cNvSpPr txBox="1"/>
      </xdr:nvSpPr>
      <xdr:spPr>
        <a:xfrm>
          <a:off x="170015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3" name="n_4mainValue【消防施設】&#10;一人当たり面積">
          <a:extLst>
            <a:ext uri="{FF2B5EF4-FFF2-40B4-BE49-F238E27FC236}">
              <a16:creationId xmlns:a16="http://schemas.microsoft.com/office/drawing/2014/main" id="{DB805ADB-9766-4298-B06F-4477D65ADD1E}"/>
            </a:ext>
          </a:extLst>
        </xdr:cNvPr>
        <xdr:cNvSpPr txBox="1"/>
      </xdr:nvSpPr>
      <xdr:spPr>
        <a:xfrm>
          <a:off x="162268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4" name="正方形/長方形 823">
          <a:extLst>
            <a:ext uri="{FF2B5EF4-FFF2-40B4-BE49-F238E27FC236}">
              <a16:creationId xmlns:a16="http://schemas.microsoft.com/office/drawing/2014/main" id="{28794AC6-78DA-46B8-B17D-43CD6410598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5" name="正方形/長方形 824">
          <a:extLst>
            <a:ext uri="{FF2B5EF4-FFF2-40B4-BE49-F238E27FC236}">
              <a16:creationId xmlns:a16="http://schemas.microsoft.com/office/drawing/2014/main" id="{08CC69CA-A28B-4153-92D5-2782967190B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6" name="正方形/長方形 825">
          <a:extLst>
            <a:ext uri="{FF2B5EF4-FFF2-40B4-BE49-F238E27FC236}">
              <a16:creationId xmlns:a16="http://schemas.microsoft.com/office/drawing/2014/main" id="{14A7717A-AF74-4A31-9078-C4C0C4F7A19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7" name="正方形/長方形 826">
          <a:extLst>
            <a:ext uri="{FF2B5EF4-FFF2-40B4-BE49-F238E27FC236}">
              <a16:creationId xmlns:a16="http://schemas.microsoft.com/office/drawing/2014/main" id="{0528687E-5F2A-4429-A86F-A406E8E5ACC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8" name="正方形/長方形 827">
          <a:extLst>
            <a:ext uri="{FF2B5EF4-FFF2-40B4-BE49-F238E27FC236}">
              <a16:creationId xmlns:a16="http://schemas.microsoft.com/office/drawing/2014/main" id="{BA5F64AF-8873-4648-8C62-3BAD670E0DE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9" name="正方形/長方形 828">
          <a:extLst>
            <a:ext uri="{FF2B5EF4-FFF2-40B4-BE49-F238E27FC236}">
              <a16:creationId xmlns:a16="http://schemas.microsoft.com/office/drawing/2014/main" id="{7E51B3B0-3A65-4380-958E-7389D05FAE6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0" name="正方形/長方形 829">
          <a:extLst>
            <a:ext uri="{FF2B5EF4-FFF2-40B4-BE49-F238E27FC236}">
              <a16:creationId xmlns:a16="http://schemas.microsoft.com/office/drawing/2014/main" id="{AA2A9642-522E-4E3E-9B5B-13A683E29A5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1" name="正方形/長方形 830">
          <a:extLst>
            <a:ext uri="{FF2B5EF4-FFF2-40B4-BE49-F238E27FC236}">
              <a16:creationId xmlns:a16="http://schemas.microsoft.com/office/drawing/2014/main" id="{6BC3D2E4-09F0-498F-9C82-08203B06BA8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2" name="テキスト ボックス 831">
          <a:extLst>
            <a:ext uri="{FF2B5EF4-FFF2-40B4-BE49-F238E27FC236}">
              <a16:creationId xmlns:a16="http://schemas.microsoft.com/office/drawing/2014/main" id="{E37E0324-5777-4840-86F4-41D00D4B059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3" name="直線コネクタ 832">
          <a:extLst>
            <a:ext uri="{FF2B5EF4-FFF2-40B4-BE49-F238E27FC236}">
              <a16:creationId xmlns:a16="http://schemas.microsoft.com/office/drawing/2014/main" id="{7DA5CD8B-A5FE-4A47-9C4C-033E50C60E1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4" name="テキスト ボックス 833">
          <a:extLst>
            <a:ext uri="{FF2B5EF4-FFF2-40B4-BE49-F238E27FC236}">
              <a16:creationId xmlns:a16="http://schemas.microsoft.com/office/drawing/2014/main" id="{E16BFED3-8363-4C3D-98BA-F603829E21A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5" name="直線コネクタ 834">
          <a:extLst>
            <a:ext uri="{FF2B5EF4-FFF2-40B4-BE49-F238E27FC236}">
              <a16:creationId xmlns:a16="http://schemas.microsoft.com/office/drawing/2014/main" id="{A804814A-99AE-464A-91C9-76E6FF0E849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6" name="テキスト ボックス 835">
          <a:extLst>
            <a:ext uri="{FF2B5EF4-FFF2-40B4-BE49-F238E27FC236}">
              <a16:creationId xmlns:a16="http://schemas.microsoft.com/office/drawing/2014/main" id="{2FEEF696-A263-4485-A9C7-C04E028E6F9E}"/>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7" name="直線コネクタ 836">
          <a:extLst>
            <a:ext uri="{FF2B5EF4-FFF2-40B4-BE49-F238E27FC236}">
              <a16:creationId xmlns:a16="http://schemas.microsoft.com/office/drawing/2014/main" id="{BF880ABF-3A8F-4CB4-93FF-A4045987B91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8" name="テキスト ボックス 837">
          <a:extLst>
            <a:ext uri="{FF2B5EF4-FFF2-40B4-BE49-F238E27FC236}">
              <a16:creationId xmlns:a16="http://schemas.microsoft.com/office/drawing/2014/main" id="{2B6F0094-60BE-4301-950A-854CCFF698B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9" name="直線コネクタ 838">
          <a:extLst>
            <a:ext uri="{FF2B5EF4-FFF2-40B4-BE49-F238E27FC236}">
              <a16:creationId xmlns:a16="http://schemas.microsoft.com/office/drawing/2014/main" id="{D76444E2-051A-4D17-B036-9F72D3D71BB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0" name="テキスト ボックス 839">
          <a:extLst>
            <a:ext uri="{FF2B5EF4-FFF2-40B4-BE49-F238E27FC236}">
              <a16:creationId xmlns:a16="http://schemas.microsoft.com/office/drawing/2014/main" id="{10E9AECE-C5CD-46C4-AF1F-9B1C1C156008}"/>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1" name="直線コネクタ 840">
          <a:extLst>
            <a:ext uri="{FF2B5EF4-FFF2-40B4-BE49-F238E27FC236}">
              <a16:creationId xmlns:a16="http://schemas.microsoft.com/office/drawing/2014/main" id="{91541F45-A20E-4BDB-ADAB-801AF4E7402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2" name="テキスト ボックス 841">
          <a:extLst>
            <a:ext uri="{FF2B5EF4-FFF2-40B4-BE49-F238E27FC236}">
              <a16:creationId xmlns:a16="http://schemas.microsoft.com/office/drawing/2014/main" id="{4207545F-0017-482C-9B72-EAB93C326E5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3" name="直線コネクタ 842">
          <a:extLst>
            <a:ext uri="{FF2B5EF4-FFF2-40B4-BE49-F238E27FC236}">
              <a16:creationId xmlns:a16="http://schemas.microsoft.com/office/drawing/2014/main" id="{E0259F2F-CAF0-42CF-ADF4-611650482A3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4" name="テキスト ボックス 843">
          <a:extLst>
            <a:ext uri="{FF2B5EF4-FFF2-40B4-BE49-F238E27FC236}">
              <a16:creationId xmlns:a16="http://schemas.microsoft.com/office/drawing/2014/main" id="{BF4C5396-3A18-468D-AA8F-153339BA823F}"/>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677FB03B-9A82-4635-AC8E-C323D6A7287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6" name="テキスト ボックス 845">
          <a:extLst>
            <a:ext uri="{FF2B5EF4-FFF2-40B4-BE49-F238E27FC236}">
              <a16:creationId xmlns:a16="http://schemas.microsoft.com/office/drawing/2014/main" id="{C64E3AF5-28F7-4795-9D1C-1C8EAD9F4954}"/>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庁舎】&#10;有形固定資産減価償却率グラフ枠">
          <a:extLst>
            <a:ext uri="{FF2B5EF4-FFF2-40B4-BE49-F238E27FC236}">
              <a16:creationId xmlns:a16="http://schemas.microsoft.com/office/drawing/2014/main" id="{94A6F935-9060-4C52-BD34-7912E45312E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8" name="直線コネクタ 847">
          <a:extLst>
            <a:ext uri="{FF2B5EF4-FFF2-40B4-BE49-F238E27FC236}">
              <a16:creationId xmlns:a16="http://schemas.microsoft.com/office/drawing/2014/main" id="{327876C0-9424-496E-8118-C635CDC1122C}"/>
            </a:ext>
          </a:extLst>
        </xdr:cNvPr>
        <xdr:cNvCxnSpPr/>
      </xdr:nvCxnSpPr>
      <xdr:spPr>
        <a:xfrm flipV="1">
          <a:off x="14375764" y="167830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9" name="【庁舎】&#10;有形固定資産減価償却率最小値テキスト">
          <a:extLst>
            <a:ext uri="{FF2B5EF4-FFF2-40B4-BE49-F238E27FC236}">
              <a16:creationId xmlns:a16="http://schemas.microsoft.com/office/drawing/2014/main" id="{FDFBF33A-1A7E-4C80-9FD4-E7455E16DAA1}"/>
            </a:ext>
          </a:extLst>
        </xdr:cNvPr>
        <xdr:cNvSpPr txBox="1"/>
      </xdr:nvSpPr>
      <xdr:spPr>
        <a:xfrm>
          <a:off x="144145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50" name="直線コネクタ 849">
          <a:extLst>
            <a:ext uri="{FF2B5EF4-FFF2-40B4-BE49-F238E27FC236}">
              <a16:creationId xmlns:a16="http://schemas.microsoft.com/office/drawing/2014/main" id="{E615AC0E-8270-4293-A9D5-41965C17C8AF}"/>
            </a:ext>
          </a:extLst>
        </xdr:cNvPr>
        <xdr:cNvCxnSpPr/>
      </xdr:nvCxnSpPr>
      <xdr:spPr>
        <a:xfrm>
          <a:off x="14287500" y="18040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1" name="【庁舎】&#10;有形固定資産減価償却率最大値テキスト">
          <a:extLst>
            <a:ext uri="{FF2B5EF4-FFF2-40B4-BE49-F238E27FC236}">
              <a16:creationId xmlns:a16="http://schemas.microsoft.com/office/drawing/2014/main" id="{3253EAB3-5C6C-4AF8-B599-DAD18A1D604E}"/>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2" name="直線コネクタ 851">
          <a:extLst>
            <a:ext uri="{FF2B5EF4-FFF2-40B4-BE49-F238E27FC236}">
              <a16:creationId xmlns:a16="http://schemas.microsoft.com/office/drawing/2014/main" id="{42E76291-F052-41F7-96C2-0A87100FD5AE}"/>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3" name="【庁舎】&#10;有形固定資産減価償却率平均値テキスト">
          <a:extLst>
            <a:ext uri="{FF2B5EF4-FFF2-40B4-BE49-F238E27FC236}">
              <a16:creationId xmlns:a16="http://schemas.microsoft.com/office/drawing/2014/main" id="{6BB39007-C6A9-4EBC-90E0-8764AECC392F}"/>
            </a:ext>
          </a:extLst>
        </xdr:cNvPr>
        <xdr:cNvSpPr txBox="1"/>
      </xdr:nvSpPr>
      <xdr:spPr>
        <a:xfrm>
          <a:off x="14414500" y="17350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4" name="フローチャート: 判断 853">
          <a:extLst>
            <a:ext uri="{FF2B5EF4-FFF2-40B4-BE49-F238E27FC236}">
              <a16:creationId xmlns:a16="http://schemas.microsoft.com/office/drawing/2014/main" id="{69A96CA3-9BEC-4E83-9365-E8A4D75BAA25}"/>
            </a:ext>
          </a:extLst>
        </xdr:cNvPr>
        <xdr:cNvSpPr/>
      </xdr:nvSpPr>
      <xdr:spPr>
        <a:xfrm>
          <a:off x="14325600" y="173723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5" name="フローチャート: 判断 854">
          <a:extLst>
            <a:ext uri="{FF2B5EF4-FFF2-40B4-BE49-F238E27FC236}">
              <a16:creationId xmlns:a16="http://schemas.microsoft.com/office/drawing/2014/main" id="{F776984D-4BC2-4333-81C5-C735A6AE1382}"/>
            </a:ext>
          </a:extLst>
        </xdr:cNvPr>
        <xdr:cNvSpPr/>
      </xdr:nvSpPr>
      <xdr:spPr>
        <a:xfrm>
          <a:off x="135788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6" name="フローチャート: 判断 855">
          <a:extLst>
            <a:ext uri="{FF2B5EF4-FFF2-40B4-BE49-F238E27FC236}">
              <a16:creationId xmlns:a16="http://schemas.microsoft.com/office/drawing/2014/main" id="{CBC2E983-00E2-4539-A8A1-C92200766D6A}"/>
            </a:ext>
          </a:extLst>
        </xdr:cNvPr>
        <xdr:cNvSpPr/>
      </xdr:nvSpPr>
      <xdr:spPr>
        <a:xfrm>
          <a:off x="1280414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7" name="フローチャート: 判断 856">
          <a:extLst>
            <a:ext uri="{FF2B5EF4-FFF2-40B4-BE49-F238E27FC236}">
              <a16:creationId xmlns:a16="http://schemas.microsoft.com/office/drawing/2014/main" id="{CFA7F41C-00E3-45D5-B68D-5EB9F66735FA}"/>
            </a:ext>
          </a:extLst>
        </xdr:cNvPr>
        <xdr:cNvSpPr/>
      </xdr:nvSpPr>
      <xdr:spPr>
        <a:xfrm>
          <a:off x="1202944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8" name="フローチャート: 判断 857">
          <a:extLst>
            <a:ext uri="{FF2B5EF4-FFF2-40B4-BE49-F238E27FC236}">
              <a16:creationId xmlns:a16="http://schemas.microsoft.com/office/drawing/2014/main" id="{5F75BE75-B8C9-4584-B949-D1D6AE90ED0B}"/>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FA618D46-D851-4CE0-B05F-DA40BE17BF9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F045A6E1-7BD0-4810-ABB2-C9273C52C14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98D114E8-4899-4C52-A3E3-44F7876D345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AAA53F2B-29E7-4DF4-B66A-A139D3E20C8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46CB1EB2-B099-471E-ABAA-2B9EB2B02AA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76836</xdr:rowOff>
    </xdr:from>
    <xdr:to>
      <xdr:col>85</xdr:col>
      <xdr:colOff>177800</xdr:colOff>
      <xdr:row>104</xdr:row>
      <xdr:rowOff>6986</xdr:rowOff>
    </xdr:to>
    <xdr:sp macro="" textlink="">
      <xdr:nvSpPr>
        <xdr:cNvPr id="864" name="楕円 863">
          <a:extLst>
            <a:ext uri="{FF2B5EF4-FFF2-40B4-BE49-F238E27FC236}">
              <a16:creationId xmlns:a16="http://schemas.microsoft.com/office/drawing/2014/main" id="{F07618D0-CA16-47C7-90D4-2DF2BB430ED8}"/>
            </a:ext>
          </a:extLst>
        </xdr:cNvPr>
        <xdr:cNvSpPr/>
      </xdr:nvSpPr>
      <xdr:spPr>
        <a:xfrm>
          <a:off x="14325600" y="173437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99713</xdr:rowOff>
    </xdr:from>
    <xdr:ext cx="405111" cy="259045"/>
    <xdr:sp macro="" textlink="">
      <xdr:nvSpPr>
        <xdr:cNvPr id="865" name="【庁舎】&#10;有形固定資産減価償却率該当値テキスト">
          <a:extLst>
            <a:ext uri="{FF2B5EF4-FFF2-40B4-BE49-F238E27FC236}">
              <a16:creationId xmlns:a16="http://schemas.microsoft.com/office/drawing/2014/main" id="{C0897125-CB3C-4EB1-98CF-ECD03B9F914E}"/>
            </a:ext>
          </a:extLst>
        </xdr:cNvPr>
        <xdr:cNvSpPr txBox="1"/>
      </xdr:nvSpPr>
      <xdr:spPr>
        <a:xfrm>
          <a:off x="14414500"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95886</xdr:rowOff>
    </xdr:from>
    <xdr:to>
      <xdr:col>81</xdr:col>
      <xdr:colOff>101600</xdr:colOff>
      <xdr:row>104</xdr:row>
      <xdr:rowOff>26036</xdr:rowOff>
    </xdr:to>
    <xdr:sp macro="" textlink="">
      <xdr:nvSpPr>
        <xdr:cNvPr id="866" name="楕円 865">
          <a:extLst>
            <a:ext uri="{FF2B5EF4-FFF2-40B4-BE49-F238E27FC236}">
              <a16:creationId xmlns:a16="http://schemas.microsoft.com/office/drawing/2014/main" id="{48DB031C-5D7A-4CE4-9AB1-CDD35022BE0E}"/>
            </a:ext>
          </a:extLst>
        </xdr:cNvPr>
        <xdr:cNvSpPr/>
      </xdr:nvSpPr>
      <xdr:spPr>
        <a:xfrm>
          <a:off x="13578840" y="17362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127636</xdr:rowOff>
    </xdr:from>
    <xdr:to>
      <xdr:col>85</xdr:col>
      <xdr:colOff>127000</xdr:colOff>
      <xdr:row>103</xdr:row>
      <xdr:rowOff>146686</xdr:rowOff>
    </xdr:to>
    <xdr:cxnSp macro="">
      <xdr:nvCxnSpPr>
        <xdr:cNvPr id="867" name="直線コネクタ 866">
          <a:extLst>
            <a:ext uri="{FF2B5EF4-FFF2-40B4-BE49-F238E27FC236}">
              <a16:creationId xmlns:a16="http://schemas.microsoft.com/office/drawing/2014/main" id="{BAE43A80-BA8B-48CC-BD4A-4DB40F558C01}"/>
            </a:ext>
          </a:extLst>
        </xdr:cNvPr>
        <xdr:cNvCxnSpPr/>
      </xdr:nvCxnSpPr>
      <xdr:spPr>
        <a:xfrm flipV="1">
          <a:off x="13629640" y="17394556"/>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46355</xdr:rowOff>
    </xdr:from>
    <xdr:to>
      <xdr:col>76</xdr:col>
      <xdr:colOff>165100</xdr:colOff>
      <xdr:row>104</xdr:row>
      <xdr:rowOff>147955</xdr:rowOff>
    </xdr:to>
    <xdr:sp macro="" textlink="">
      <xdr:nvSpPr>
        <xdr:cNvPr id="868" name="楕円 867">
          <a:extLst>
            <a:ext uri="{FF2B5EF4-FFF2-40B4-BE49-F238E27FC236}">
              <a16:creationId xmlns:a16="http://schemas.microsoft.com/office/drawing/2014/main" id="{2C61D53A-42A9-4137-BE50-36D8F1D6DF33}"/>
            </a:ext>
          </a:extLst>
        </xdr:cNvPr>
        <xdr:cNvSpPr/>
      </xdr:nvSpPr>
      <xdr:spPr>
        <a:xfrm>
          <a:off x="12804140" y="174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146686</xdr:rowOff>
    </xdr:from>
    <xdr:to>
      <xdr:col>81</xdr:col>
      <xdr:colOff>50800</xdr:colOff>
      <xdr:row>104</xdr:row>
      <xdr:rowOff>97155</xdr:rowOff>
    </xdr:to>
    <xdr:cxnSp macro="">
      <xdr:nvCxnSpPr>
        <xdr:cNvPr id="869" name="直線コネクタ 868">
          <a:extLst>
            <a:ext uri="{FF2B5EF4-FFF2-40B4-BE49-F238E27FC236}">
              <a16:creationId xmlns:a16="http://schemas.microsoft.com/office/drawing/2014/main" id="{878C5B67-9716-46E9-802A-AB6D041CC4C6}"/>
            </a:ext>
          </a:extLst>
        </xdr:cNvPr>
        <xdr:cNvCxnSpPr/>
      </xdr:nvCxnSpPr>
      <xdr:spPr>
        <a:xfrm flipV="1">
          <a:off x="12854940" y="17413606"/>
          <a:ext cx="7747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158750</xdr:rowOff>
    </xdr:from>
    <xdr:to>
      <xdr:col>72</xdr:col>
      <xdr:colOff>38100</xdr:colOff>
      <xdr:row>104</xdr:row>
      <xdr:rowOff>88900</xdr:rowOff>
    </xdr:to>
    <xdr:sp macro="" textlink="">
      <xdr:nvSpPr>
        <xdr:cNvPr id="870" name="楕円 869">
          <a:extLst>
            <a:ext uri="{FF2B5EF4-FFF2-40B4-BE49-F238E27FC236}">
              <a16:creationId xmlns:a16="http://schemas.microsoft.com/office/drawing/2014/main" id="{505712AA-36A3-4DC4-8D81-BC5ABF82F37C}"/>
            </a:ext>
          </a:extLst>
        </xdr:cNvPr>
        <xdr:cNvSpPr/>
      </xdr:nvSpPr>
      <xdr:spPr>
        <a:xfrm>
          <a:off x="12029440" y="17425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38100</xdr:rowOff>
    </xdr:from>
    <xdr:to>
      <xdr:col>76</xdr:col>
      <xdr:colOff>114300</xdr:colOff>
      <xdr:row>104</xdr:row>
      <xdr:rowOff>97155</xdr:rowOff>
    </xdr:to>
    <xdr:cxnSp macro="">
      <xdr:nvCxnSpPr>
        <xdr:cNvPr id="871" name="直線コネクタ 870">
          <a:extLst>
            <a:ext uri="{FF2B5EF4-FFF2-40B4-BE49-F238E27FC236}">
              <a16:creationId xmlns:a16="http://schemas.microsoft.com/office/drawing/2014/main" id="{6EEC69FA-D752-4D7B-A286-BCA902F0C107}"/>
            </a:ext>
          </a:extLst>
        </xdr:cNvPr>
        <xdr:cNvCxnSpPr/>
      </xdr:nvCxnSpPr>
      <xdr:spPr>
        <a:xfrm>
          <a:off x="12072620" y="17472660"/>
          <a:ext cx="7823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120650</xdr:rowOff>
    </xdr:from>
    <xdr:to>
      <xdr:col>67</xdr:col>
      <xdr:colOff>101600</xdr:colOff>
      <xdr:row>104</xdr:row>
      <xdr:rowOff>50800</xdr:rowOff>
    </xdr:to>
    <xdr:sp macro="" textlink="">
      <xdr:nvSpPr>
        <xdr:cNvPr id="872" name="楕円 871">
          <a:extLst>
            <a:ext uri="{FF2B5EF4-FFF2-40B4-BE49-F238E27FC236}">
              <a16:creationId xmlns:a16="http://schemas.microsoft.com/office/drawing/2014/main" id="{85A7DD79-251D-45F5-BCC1-A29FF94398AF}"/>
            </a:ext>
          </a:extLst>
        </xdr:cNvPr>
        <xdr:cNvSpPr/>
      </xdr:nvSpPr>
      <xdr:spPr>
        <a:xfrm>
          <a:off x="11231880" y="1738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0</xdr:rowOff>
    </xdr:from>
    <xdr:to>
      <xdr:col>71</xdr:col>
      <xdr:colOff>177800</xdr:colOff>
      <xdr:row>104</xdr:row>
      <xdr:rowOff>38100</xdr:rowOff>
    </xdr:to>
    <xdr:cxnSp macro="">
      <xdr:nvCxnSpPr>
        <xdr:cNvPr id="873" name="直線コネクタ 872">
          <a:extLst>
            <a:ext uri="{FF2B5EF4-FFF2-40B4-BE49-F238E27FC236}">
              <a16:creationId xmlns:a16="http://schemas.microsoft.com/office/drawing/2014/main" id="{A6A8D470-A769-4B12-8C1C-F9343AB23B37}"/>
            </a:ext>
          </a:extLst>
        </xdr:cNvPr>
        <xdr:cNvCxnSpPr/>
      </xdr:nvCxnSpPr>
      <xdr:spPr>
        <a:xfrm>
          <a:off x="11282680" y="1743456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4" name="n_1aveValue【庁舎】&#10;有形固定資産減価償却率">
          <a:extLst>
            <a:ext uri="{FF2B5EF4-FFF2-40B4-BE49-F238E27FC236}">
              <a16:creationId xmlns:a16="http://schemas.microsoft.com/office/drawing/2014/main" id="{00C5D079-DF67-4DA8-AF4C-29C6F2312096}"/>
            </a:ext>
          </a:extLst>
        </xdr:cNvPr>
        <xdr:cNvSpPr txBox="1"/>
      </xdr:nvSpPr>
      <xdr:spPr>
        <a:xfrm>
          <a:off x="13437244" y="1746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5" name="n_2aveValue【庁舎】&#10;有形固定資産減価償却率">
          <a:extLst>
            <a:ext uri="{FF2B5EF4-FFF2-40B4-BE49-F238E27FC236}">
              <a16:creationId xmlns:a16="http://schemas.microsoft.com/office/drawing/2014/main" id="{68206F32-246F-4F66-8B34-F96050E89843}"/>
            </a:ext>
          </a:extLst>
        </xdr:cNvPr>
        <xdr:cNvSpPr txBox="1"/>
      </xdr:nvSpPr>
      <xdr:spPr>
        <a:xfrm>
          <a:off x="126752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6" name="n_3aveValue【庁舎】&#10;有形固定資産減価償却率">
          <a:extLst>
            <a:ext uri="{FF2B5EF4-FFF2-40B4-BE49-F238E27FC236}">
              <a16:creationId xmlns:a16="http://schemas.microsoft.com/office/drawing/2014/main" id="{DB30F77E-557B-48BB-B8EB-688D5C727FC3}"/>
            </a:ext>
          </a:extLst>
        </xdr:cNvPr>
        <xdr:cNvSpPr txBox="1"/>
      </xdr:nvSpPr>
      <xdr:spPr>
        <a:xfrm>
          <a:off x="119005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7" name="n_4aveValue【庁舎】&#10;有形固定資産減価償却率">
          <a:extLst>
            <a:ext uri="{FF2B5EF4-FFF2-40B4-BE49-F238E27FC236}">
              <a16:creationId xmlns:a16="http://schemas.microsoft.com/office/drawing/2014/main" id="{AF633A9E-BC68-4EAC-8C96-ED7D927D9768}"/>
            </a:ext>
          </a:extLst>
        </xdr:cNvPr>
        <xdr:cNvSpPr txBox="1"/>
      </xdr:nvSpPr>
      <xdr:spPr>
        <a:xfrm>
          <a:off x="11102984" y="1709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42563</xdr:rowOff>
    </xdr:from>
    <xdr:ext cx="405111" cy="259045"/>
    <xdr:sp macro="" textlink="">
      <xdr:nvSpPr>
        <xdr:cNvPr id="878" name="n_1mainValue【庁舎】&#10;有形固定資産減価償却率">
          <a:extLst>
            <a:ext uri="{FF2B5EF4-FFF2-40B4-BE49-F238E27FC236}">
              <a16:creationId xmlns:a16="http://schemas.microsoft.com/office/drawing/2014/main" id="{97955E21-9269-4FB6-8945-2E819EF44340}"/>
            </a:ext>
          </a:extLst>
        </xdr:cNvPr>
        <xdr:cNvSpPr txBox="1"/>
      </xdr:nvSpPr>
      <xdr:spPr>
        <a:xfrm>
          <a:off x="13437244" y="1714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139082</xdr:rowOff>
    </xdr:from>
    <xdr:ext cx="405111" cy="259045"/>
    <xdr:sp macro="" textlink="">
      <xdr:nvSpPr>
        <xdr:cNvPr id="879" name="n_2mainValue【庁舎】&#10;有形固定資産減価償却率">
          <a:extLst>
            <a:ext uri="{FF2B5EF4-FFF2-40B4-BE49-F238E27FC236}">
              <a16:creationId xmlns:a16="http://schemas.microsoft.com/office/drawing/2014/main" id="{F67A75FF-8E56-4927-B3ED-CC503E60BA9C}"/>
            </a:ext>
          </a:extLst>
        </xdr:cNvPr>
        <xdr:cNvSpPr txBox="1"/>
      </xdr:nvSpPr>
      <xdr:spPr>
        <a:xfrm>
          <a:off x="12675244" y="1757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80027</xdr:rowOff>
    </xdr:from>
    <xdr:ext cx="405111" cy="259045"/>
    <xdr:sp macro="" textlink="">
      <xdr:nvSpPr>
        <xdr:cNvPr id="880" name="n_3mainValue【庁舎】&#10;有形固定資産減価償却率">
          <a:extLst>
            <a:ext uri="{FF2B5EF4-FFF2-40B4-BE49-F238E27FC236}">
              <a16:creationId xmlns:a16="http://schemas.microsoft.com/office/drawing/2014/main" id="{7D8FA647-6272-418C-87FB-99E8E184B2A3}"/>
            </a:ext>
          </a:extLst>
        </xdr:cNvPr>
        <xdr:cNvSpPr txBox="1"/>
      </xdr:nvSpPr>
      <xdr:spPr>
        <a:xfrm>
          <a:off x="11900544" y="1751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881" name="n_4mainValue【庁舎】&#10;有形固定資産減価償却率">
          <a:extLst>
            <a:ext uri="{FF2B5EF4-FFF2-40B4-BE49-F238E27FC236}">
              <a16:creationId xmlns:a16="http://schemas.microsoft.com/office/drawing/2014/main" id="{787C3781-7A06-40F9-9671-93468ED001DB}"/>
            </a:ext>
          </a:extLst>
        </xdr:cNvPr>
        <xdr:cNvSpPr txBox="1"/>
      </xdr:nvSpPr>
      <xdr:spPr>
        <a:xfrm>
          <a:off x="11102984" y="1747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51965333-366D-403B-87B8-742E75CDD8C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05517E2E-39EB-42C2-B681-18BF29141FF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DDE03C0C-0623-4CDE-A90E-9ABF0D15084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3713D1E6-0E25-41DC-B61C-3B57D2DE0BE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FE7F16BB-269A-4FA8-A9D6-CEAFD83A317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6BBB9E7E-7D86-4A8C-9579-BA638AFA9AA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247D2B0C-2FD3-4CA4-9D8A-5500CEEB6088}"/>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DFF84313-0575-417F-84EB-6322860F1B3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F3D4258F-EF93-4A02-9CFA-4F89D1462EA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399F06DD-1CA9-4AB1-B17A-5A952B9BB50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2" name="直線コネクタ 891">
          <a:extLst>
            <a:ext uri="{FF2B5EF4-FFF2-40B4-BE49-F238E27FC236}">
              <a16:creationId xmlns:a16="http://schemas.microsoft.com/office/drawing/2014/main" id="{A759ED69-9971-4E22-AED7-96C5EAF587B9}"/>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3" name="テキスト ボックス 892">
          <a:extLst>
            <a:ext uri="{FF2B5EF4-FFF2-40B4-BE49-F238E27FC236}">
              <a16:creationId xmlns:a16="http://schemas.microsoft.com/office/drawing/2014/main" id="{C46CB04A-7016-4853-92E5-4F0A66D1DA38}"/>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4" name="直線コネクタ 893">
          <a:extLst>
            <a:ext uri="{FF2B5EF4-FFF2-40B4-BE49-F238E27FC236}">
              <a16:creationId xmlns:a16="http://schemas.microsoft.com/office/drawing/2014/main" id="{05E8715D-832F-4F9C-9BAE-8FE4C0B3CA4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5" name="テキスト ボックス 894">
          <a:extLst>
            <a:ext uri="{FF2B5EF4-FFF2-40B4-BE49-F238E27FC236}">
              <a16:creationId xmlns:a16="http://schemas.microsoft.com/office/drawing/2014/main" id="{38358209-F159-4084-B93F-45203AEC182C}"/>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6" name="直線コネクタ 895">
          <a:extLst>
            <a:ext uri="{FF2B5EF4-FFF2-40B4-BE49-F238E27FC236}">
              <a16:creationId xmlns:a16="http://schemas.microsoft.com/office/drawing/2014/main" id="{3E9608DD-93E7-40A4-A082-C49A97933002}"/>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7" name="テキスト ボックス 896">
          <a:extLst>
            <a:ext uri="{FF2B5EF4-FFF2-40B4-BE49-F238E27FC236}">
              <a16:creationId xmlns:a16="http://schemas.microsoft.com/office/drawing/2014/main" id="{C716AF9E-BB0F-4CB8-B474-38EC1BEA5F51}"/>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8" name="直線コネクタ 897">
          <a:extLst>
            <a:ext uri="{FF2B5EF4-FFF2-40B4-BE49-F238E27FC236}">
              <a16:creationId xmlns:a16="http://schemas.microsoft.com/office/drawing/2014/main" id="{DB581521-E61D-481F-A4F5-794924471AF1}"/>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9" name="テキスト ボックス 898">
          <a:extLst>
            <a:ext uri="{FF2B5EF4-FFF2-40B4-BE49-F238E27FC236}">
              <a16:creationId xmlns:a16="http://schemas.microsoft.com/office/drawing/2014/main" id="{71B5B233-FC8B-410B-8238-52AB9B8CA3A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0" name="直線コネクタ 899">
          <a:extLst>
            <a:ext uri="{FF2B5EF4-FFF2-40B4-BE49-F238E27FC236}">
              <a16:creationId xmlns:a16="http://schemas.microsoft.com/office/drawing/2014/main" id="{A364BF9A-3F48-458E-ACEF-794204FE7B6B}"/>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1" name="テキスト ボックス 900">
          <a:extLst>
            <a:ext uri="{FF2B5EF4-FFF2-40B4-BE49-F238E27FC236}">
              <a16:creationId xmlns:a16="http://schemas.microsoft.com/office/drawing/2014/main" id="{BB4FAA13-1CD2-4AE4-826C-FAF4D7231D3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2" name="直線コネクタ 901">
          <a:extLst>
            <a:ext uri="{FF2B5EF4-FFF2-40B4-BE49-F238E27FC236}">
              <a16:creationId xmlns:a16="http://schemas.microsoft.com/office/drawing/2014/main" id="{F2482A77-FF13-4C3B-B302-145E73A7717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3" name="テキスト ボックス 902">
          <a:extLst>
            <a:ext uri="{FF2B5EF4-FFF2-40B4-BE49-F238E27FC236}">
              <a16:creationId xmlns:a16="http://schemas.microsoft.com/office/drawing/2014/main" id="{FCED38B9-BBC3-461C-A450-F7AE5810411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4" name="【庁舎】&#10;一人当たり面積グラフ枠">
          <a:extLst>
            <a:ext uri="{FF2B5EF4-FFF2-40B4-BE49-F238E27FC236}">
              <a16:creationId xmlns:a16="http://schemas.microsoft.com/office/drawing/2014/main" id="{2621BC87-86D8-4448-9409-1BC7CD3ACF9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5" name="直線コネクタ 904">
          <a:extLst>
            <a:ext uri="{FF2B5EF4-FFF2-40B4-BE49-F238E27FC236}">
              <a16:creationId xmlns:a16="http://schemas.microsoft.com/office/drawing/2014/main" id="{3559D0CE-8786-468C-A4B2-AEE89CCE0A9F}"/>
            </a:ext>
          </a:extLst>
        </xdr:cNvPr>
        <xdr:cNvCxnSpPr/>
      </xdr:nvCxnSpPr>
      <xdr:spPr>
        <a:xfrm flipV="1">
          <a:off x="19509104" y="1690497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6" name="【庁舎】&#10;一人当たり面積最小値テキスト">
          <a:extLst>
            <a:ext uri="{FF2B5EF4-FFF2-40B4-BE49-F238E27FC236}">
              <a16:creationId xmlns:a16="http://schemas.microsoft.com/office/drawing/2014/main" id="{F4F1C9AA-6502-43EA-9CA7-94A4305EE070}"/>
            </a:ext>
          </a:extLst>
        </xdr:cNvPr>
        <xdr:cNvSpPr txBox="1"/>
      </xdr:nvSpPr>
      <xdr:spPr>
        <a:xfrm>
          <a:off x="195478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7" name="直線コネクタ 906">
          <a:extLst>
            <a:ext uri="{FF2B5EF4-FFF2-40B4-BE49-F238E27FC236}">
              <a16:creationId xmlns:a16="http://schemas.microsoft.com/office/drawing/2014/main" id="{A5B7D9F3-4316-4326-B937-9F3D5E2C0991}"/>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8" name="【庁舎】&#10;一人当たり面積最大値テキスト">
          <a:extLst>
            <a:ext uri="{FF2B5EF4-FFF2-40B4-BE49-F238E27FC236}">
              <a16:creationId xmlns:a16="http://schemas.microsoft.com/office/drawing/2014/main" id="{EC618B01-6274-4A37-AC60-DB396BE05C65}"/>
            </a:ext>
          </a:extLst>
        </xdr:cNvPr>
        <xdr:cNvSpPr txBox="1"/>
      </xdr:nvSpPr>
      <xdr:spPr>
        <a:xfrm>
          <a:off x="19547840" y="1668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9" name="直線コネクタ 908">
          <a:extLst>
            <a:ext uri="{FF2B5EF4-FFF2-40B4-BE49-F238E27FC236}">
              <a16:creationId xmlns:a16="http://schemas.microsoft.com/office/drawing/2014/main" id="{9630F768-47C7-4945-B7DA-C7E2B19F052D}"/>
            </a:ext>
          </a:extLst>
        </xdr:cNvPr>
        <xdr:cNvCxnSpPr/>
      </xdr:nvCxnSpPr>
      <xdr:spPr>
        <a:xfrm>
          <a:off x="19443700" y="1690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10" name="【庁舎】&#10;一人当たり面積平均値テキスト">
          <a:extLst>
            <a:ext uri="{FF2B5EF4-FFF2-40B4-BE49-F238E27FC236}">
              <a16:creationId xmlns:a16="http://schemas.microsoft.com/office/drawing/2014/main" id="{A27AC3B4-BD1E-4DD3-864E-171EE49B6D5C}"/>
            </a:ext>
          </a:extLst>
        </xdr:cNvPr>
        <xdr:cNvSpPr txBox="1"/>
      </xdr:nvSpPr>
      <xdr:spPr>
        <a:xfrm>
          <a:off x="19547840" y="17628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1" name="フローチャート: 判断 910">
          <a:extLst>
            <a:ext uri="{FF2B5EF4-FFF2-40B4-BE49-F238E27FC236}">
              <a16:creationId xmlns:a16="http://schemas.microsoft.com/office/drawing/2014/main" id="{C7B056F6-CDC0-4B99-BA19-84BD0C2CDA70}"/>
            </a:ext>
          </a:extLst>
        </xdr:cNvPr>
        <xdr:cNvSpPr/>
      </xdr:nvSpPr>
      <xdr:spPr>
        <a:xfrm>
          <a:off x="1945894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2" name="フローチャート: 判断 911">
          <a:extLst>
            <a:ext uri="{FF2B5EF4-FFF2-40B4-BE49-F238E27FC236}">
              <a16:creationId xmlns:a16="http://schemas.microsoft.com/office/drawing/2014/main" id="{A5A6DC82-3BD4-47FF-A7DF-7DEB89DF7DBB}"/>
            </a:ext>
          </a:extLst>
        </xdr:cNvPr>
        <xdr:cNvSpPr/>
      </xdr:nvSpPr>
      <xdr:spPr>
        <a:xfrm>
          <a:off x="1873504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3" name="フローチャート: 判断 912">
          <a:extLst>
            <a:ext uri="{FF2B5EF4-FFF2-40B4-BE49-F238E27FC236}">
              <a16:creationId xmlns:a16="http://schemas.microsoft.com/office/drawing/2014/main" id="{A00B8726-FE1F-4505-B5DE-3B8372398F42}"/>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4" name="フローチャート: 判断 913">
          <a:extLst>
            <a:ext uri="{FF2B5EF4-FFF2-40B4-BE49-F238E27FC236}">
              <a16:creationId xmlns:a16="http://schemas.microsoft.com/office/drawing/2014/main" id="{D34DE93D-5EE6-47D6-A71F-A20DD1A2A852}"/>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5" name="フローチャート: 判断 914">
          <a:extLst>
            <a:ext uri="{FF2B5EF4-FFF2-40B4-BE49-F238E27FC236}">
              <a16:creationId xmlns:a16="http://schemas.microsoft.com/office/drawing/2014/main" id="{E5E4DD9A-DB0A-4914-BFE5-3D54F7201F8E}"/>
            </a:ext>
          </a:extLst>
        </xdr:cNvPr>
        <xdr:cNvSpPr/>
      </xdr:nvSpPr>
      <xdr:spPr>
        <a:xfrm>
          <a:off x="1638808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DB476D0E-60DF-4B54-9FAD-2F5D6544463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9C32658E-D2C5-4EFC-8D6F-4DA296A90CA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9EB0AAC6-CB4C-4895-8895-9C17C7D6521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4BC3B83D-D3B4-42BE-8AAF-F1501EBBC2D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DD1336A-F6E2-40A3-B34A-30ADB33AE74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116839</xdr:rowOff>
    </xdr:from>
    <xdr:to>
      <xdr:col>116</xdr:col>
      <xdr:colOff>114300</xdr:colOff>
      <xdr:row>104</xdr:row>
      <xdr:rowOff>46989</xdr:rowOff>
    </xdr:to>
    <xdr:sp macro="" textlink="">
      <xdr:nvSpPr>
        <xdr:cNvPr id="921" name="楕円 920">
          <a:extLst>
            <a:ext uri="{FF2B5EF4-FFF2-40B4-BE49-F238E27FC236}">
              <a16:creationId xmlns:a16="http://schemas.microsoft.com/office/drawing/2014/main" id="{E4CFF6AD-5116-46B5-AD04-1BCB6DA9ECAC}"/>
            </a:ext>
          </a:extLst>
        </xdr:cNvPr>
        <xdr:cNvSpPr/>
      </xdr:nvSpPr>
      <xdr:spPr>
        <a:xfrm>
          <a:off x="19458940" y="17383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139716</xdr:rowOff>
    </xdr:from>
    <xdr:ext cx="469744" cy="259045"/>
    <xdr:sp macro="" textlink="">
      <xdr:nvSpPr>
        <xdr:cNvPr id="922" name="【庁舎】&#10;一人当たり面積該当値テキスト">
          <a:extLst>
            <a:ext uri="{FF2B5EF4-FFF2-40B4-BE49-F238E27FC236}">
              <a16:creationId xmlns:a16="http://schemas.microsoft.com/office/drawing/2014/main" id="{8F9FDD33-B65A-40F7-A07D-E0005C07334D}"/>
            </a:ext>
          </a:extLst>
        </xdr:cNvPr>
        <xdr:cNvSpPr txBox="1"/>
      </xdr:nvSpPr>
      <xdr:spPr>
        <a:xfrm>
          <a:off x="19547840" y="1723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93980</xdr:rowOff>
    </xdr:from>
    <xdr:to>
      <xdr:col>112</xdr:col>
      <xdr:colOff>38100</xdr:colOff>
      <xdr:row>104</xdr:row>
      <xdr:rowOff>24130</xdr:rowOff>
    </xdr:to>
    <xdr:sp macro="" textlink="">
      <xdr:nvSpPr>
        <xdr:cNvPr id="923" name="楕円 922">
          <a:extLst>
            <a:ext uri="{FF2B5EF4-FFF2-40B4-BE49-F238E27FC236}">
              <a16:creationId xmlns:a16="http://schemas.microsoft.com/office/drawing/2014/main" id="{11389933-03AD-4BFC-BC37-E3D596E1557C}"/>
            </a:ext>
          </a:extLst>
        </xdr:cNvPr>
        <xdr:cNvSpPr/>
      </xdr:nvSpPr>
      <xdr:spPr>
        <a:xfrm>
          <a:off x="18735040" y="17360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144780</xdr:rowOff>
    </xdr:from>
    <xdr:to>
      <xdr:col>116</xdr:col>
      <xdr:colOff>63500</xdr:colOff>
      <xdr:row>103</xdr:row>
      <xdr:rowOff>167639</xdr:rowOff>
    </xdr:to>
    <xdr:cxnSp macro="">
      <xdr:nvCxnSpPr>
        <xdr:cNvPr id="924" name="直線コネクタ 923">
          <a:extLst>
            <a:ext uri="{FF2B5EF4-FFF2-40B4-BE49-F238E27FC236}">
              <a16:creationId xmlns:a16="http://schemas.microsoft.com/office/drawing/2014/main" id="{995D7F61-882D-4CA7-AD5C-117E07744432}"/>
            </a:ext>
          </a:extLst>
        </xdr:cNvPr>
        <xdr:cNvCxnSpPr/>
      </xdr:nvCxnSpPr>
      <xdr:spPr>
        <a:xfrm>
          <a:off x="18778220" y="17411700"/>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2539</xdr:rowOff>
    </xdr:from>
    <xdr:to>
      <xdr:col>107</xdr:col>
      <xdr:colOff>101600</xdr:colOff>
      <xdr:row>104</xdr:row>
      <xdr:rowOff>104139</xdr:rowOff>
    </xdr:to>
    <xdr:sp macro="" textlink="">
      <xdr:nvSpPr>
        <xdr:cNvPr id="925" name="楕円 924">
          <a:extLst>
            <a:ext uri="{FF2B5EF4-FFF2-40B4-BE49-F238E27FC236}">
              <a16:creationId xmlns:a16="http://schemas.microsoft.com/office/drawing/2014/main" id="{4321F2F3-42DA-47CB-B048-35EED634BA78}"/>
            </a:ext>
          </a:extLst>
        </xdr:cNvPr>
        <xdr:cNvSpPr/>
      </xdr:nvSpPr>
      <xdr:spPr>
        <a:xfrm>
          <a:off x="1793748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144780</xdr:rowOff>
    </xdr:from>
    <xdr:to>
      <xdr:col>111</xdr:col>
      <xdr:colOff>177800</xdr:colOff>
      <xdr:row>104</xdr:row>
      <xdr:rowOff>53339</xdr:rowOff>
    </xdr:to>
    <xdr:cxnSp macro="">
      <xdr:nvCxnSpPr>
        <xdr:cNvPr id="926" name="直線コネクタ 925">
          <a:extLst>
            <a:ext uri="{FF2B5EF4-FFF2-40B4-BE49-F238E27FC236}">
              <a16:creationId xmlns:a16="http://schemas.microsoft.com/office/drawing/2014/main" id="{B2856277-E608-4059-97D9-59AE89119DBA}"/>
            </a:ext>
          </a:extLst>
        </xdr:cNvPr>
        <xdr:cNvCxnSpPr/>
      </xdr:nvCxnSpPr>
      <xdr:spPr>
        <a:xfrm flipV="1">
          <a:off x="17988280" y="17411700"/>
          <a:ext cx="789940" cy="7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6350</xdr:rowOff>
    </xdr:from>
    <xdr:to>
      <xdr:col>102</xdr:col>
      <xdr:colOff>165100</xdr:colOff>
      <xdr:row>104</xdr:row>
      <xdr:rowOff>107950</xdr:rowOff>
    </xdr:to>
    <xdr:sp macro="" textlink="">
      <xdr:nvSpPr>
        <xdr:cNvPr id="927" name="楕円 926">
          <a:extLst>
            <a:ext uri="{FF2B5EF4-FFF2-40B4-BE49-F238E27FC236}">
              <a16:creationId xmlns:a16="http://schemas.microsoft.com/office/drawing/2014/main" id="{E0AA26C6-83D5-4D32-A83D-B49DA8F51F3E}"/>
            </a:ext>
          </a:extLst>
        </xdr:cNvPr>
        <xdr:cNvSpPr/>
      </xdr:nvSpPr>
      <xdr:spPr>
        <a:xfrm>
          <a:off x="17162780" y="1744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53339</xdr:rowOff>
    </xdr:from>
    <xdr:to>
      <xdr:col>107</xdr:col>
      <xdr:colOff>50800</xdr:colOff>
      <xdr:row>104</xdr:row>
      <xdr:rowOff>57150</xdr:rowOff>
    </xdr:to>
    <xdr:cxnSp macro="">
      <xdr:nvCxnSpPr>
        <xdr:cNvPr id="928" name="直線コネクタ 927">
          <a:extLst>
            <a:ext uri="{FF2B5EF4-FFF2-40B4-BE49-F238E27FC236}">
              <a16:creationId xmlns:a16="http://schemas.microsoft.com/office/drawing/2014/main" id="{3508EB93-2FB1-4ED1-A430-6E54325BFE72}"/>
            </a:ext>
          </a:extLst>
        </xdr:cNvPr>
        <xdr:cNvCxnSpPr/>
      </xdr:nvCxnSpPr>
      <xdr:spPr>
        <a:xfrm flipV="1">
          <a:off x="17213580" y="1748789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170180</xdr:rowOff>
    </xdr:from>
    <xdr:to>
      <xdr:col>98</xdr:col>
      <xdr:colOff>38100</xdr:colOff>
      <xdr:row>104</xdr:row>
      <xdr:rowOff>100330</xdr:rowOff>
    </xdr:to>
    <xdr:sp macro="" textlink="">
      <xdr:nvSpPr>
        <xdr:cNvPr id="929" name="楕円 928">
          <a:extLst>
            <a:ext uri="{FF2B5EF4-FFF2-40B4-BE49-F238E27FC236}">
              <a16:creationId xmlns:a16="http://schemas.microsoft.com/office/drawing/2014/main" id="{7E2D190F-82E0-499B-96AB-26D90507FEEC}"/>
            </a:ext>
          </a:extLst>
        </xdr:cNvPr>
        <xdr:cNvSpPr/>
      </xdr:nvSpPr>
      <xdr:spPr>
        <a:xfrm>
          <a:off x="16388080" y="17437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49530</xdr:rowOff>
    </xdr:from>
    <xdr:to>
      <xdr:col>102</xdr:col>
      <xdr:colOff>114300</xdr:colOff>
      <xdr:row>104</xdr:row>
      <xdr:rowOff>57150</xdr:rowOff>
    </xdr:to>
    <xdr:cxnSp macro="">
      <xdr:nvCxnSpPr>
        <xdr:cNvPr id="930" name="直線コネクタ 929">
          <a:extLst>
            <a:ext uri="{FF2B5EF4-FFF2-40B4-BE49-F238E27FC236}">
              <a16:creationId xmlns:a16="http://schemas.microsoft.com/office/drawing/2014/main" id="{D867B7DA-E318-4E71-8B89-3C0213A4E7C1}"/>
            </a:ext>
          </a:extLst>
        </xdr:cNvPr>
        <xdr:cNvCxnSpPr/>
      </xdr:nvCxnSpPr>
      <xdr:spPr>
        <a:xfrm>
          <a:off x="16431260" y="174840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1" name="n_1aveValue【庁舎】&#10;一人当たり面積">
          <a:extLst>
            <a:ext uri="{FF2B5EF4-FFF2-40B4-BE49-F238E27FC236}">
              <a16:creationId xmlns:a16="http://schemas.microsoft.com/office/drawing/2014/main" id="{09908C2D-E080-48F3-8DA1-3BAD31381151}"/>
            </a:ext>
          </a:extLst>
        </xdr:cNvPr>
        <xdr:cNvSpPr txBox="1"/>
      </xdr:nvSpPr>
      <xdr:spPr>
        <a:xfrm>
          <a:off x="18561127" y="1775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2" name="n_2aveValue【庁舎】&#10;一人当たり面積">
          <a:extLst>
            <a:ext uri="{FF2B5EF4-FFF2-40B4-BE49-F238E27FC236}">
              <a16:creationId xmlns:a16="http://schemas.microsoft.com/office/drawing/2014/main" id="{8CCE7D34-2F83-422F-99BF-5FBDC8B96F30}"/>
            </a:ext>
          </a:extLst>
        </xdr:cNvPr>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3" name="n_3aveValue【庁舎】&#10;一人当たり面積">
          <a:extLst>
            <a:ext uri="{FF2B5EF4-FFF2-40B4-BE49-F238E27FC236}">
              <a16:creationId xmlns:a16="http://schemas.microsoft.com/office/drawing/2014/main" id="{56A4CD0A-490F-411B-B6A3-806E78A7569A}"/>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4" name="n_4aveValue【庁舎】&#10;一人当たり面積">
          <a:extLst>
            <a:ext uri="{FF2B5EF4-FFF2-40B4-BE49-F238E27FC236}">
              <a16:creationId xmlns:a16="http://schemas.microsoft.com/office/drawing/2014/main" id="{5FC55DC7-050B-464C-93AA-4834B17630B6}"/>
            </a:ext>
          </a:extLst>
        </xdr:cNvPr>
        <xdr:cNvSpPr txBox="1"/>
      </xdr:nvSpPr>
      <xdr:spPr>
        <a:xfrm>
          <a:off x="16226867" y="177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40657</xdr:rowOff>
    </xdr:from>
    <xdr:ext cx="469744" cy="259045"/>
    <xdr:sp macro="" textlink="">
      <xdr:nvSpPr>
        <xdr:cNvPr id="935" name="n_1mainValue【庁舎】&#10;一人当たり面積">
          <a:extLst>
            <a:ext uri="{FF2B5EF4-FFF2-40B4-BE49-F238E27FC236}">
              <a16:creationId xmlns:a16="http://schemas.microsoft.com/office/drawing/2014/main" id="{F34B00A5-ED01-47F4-9F76-1B4703F3FC8B}"/>
            </a:ext>
          </a:extLst>
        </xdr:cNvPr>
        <xdr:cNvSpPr txBox="1"/>
      </xdr:nvSpPr>
      <xdr:spPr>
        <a:xfrm>
          <a:off x="18561127" y="1713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120666</xdr:rowOff>
    </xdr:from>
    <xdr:ext cx="469744" cy="259045"/>
    <xdr:sp macro="" textlink="">
      <xdr:nvSpPr>
        <xdr:cNvPr id="936" name="n_2mainValue【庁舎】&#10;一人当たり面積">
          <a:extLst>
            <a:ext uri="{FF2B5EF4-FFF2-40B4-BE49-F238E27FC236}">
              <a16:creationId xmlns:a16="http://schemas.microsoft.com/office/drawing/2014/main" id="{1D7E9098-2715-4B19-A0D3-0C264EA7600E}"/>
            </a:ext>
          </a:extLst>
        </xdr:cNvPr>
        <xdr:cNvSpPr txBox="1"/>
      </xdr:nvSpPr>
      <xdr:spPr>
        <a:xfrm>
          <a:off x="17776267" y="1721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124477</xdr:rowOff>
    </xdr:from>
    <xdr:ext cx="469744" cy="259045"/>
    <xdr:sp macro="" textlink="">
      <xdr:nvSpPr>
        <xdr:cNvPr id="937" name="n_3mainValue【庁舎】&#10;一人当たり面積">
          <a:extLst>
            <a:ext uri="{FF2B5EF4-FFF2-40B4-BE49-F238E27FC236}">
              <a16:creationId xmlns:a16="http://schemas.microsoft.com/office/drawing/2014/main" id="{2B454BEB-ACC4-40E1-9FFC-87675CED5EEC}"/>
            </a:ext>
          </a:extLst>
        </xdr:cNvPr>
        <xdr:cNvSpPr txBox="1"/>
      </xdr:nvSpPr>
      <xdr:spPr>
        <a:xfrm>
          <a:off x="17001567" y="172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116857</xdr:rowOff>
    </xdr:from>
    <xdr:ext cx="469744" cy="259045"/>
    <xdr:sp macro="" textlink="">
      <xdr:nvSpPr>
        <xdr:cNvPr id="938" name="n_4mainValue【庁舎】&#10;一人当たり面積">
          <a:extLst>
            <a:ext uri="{FF2B5EF4-FFF2-40B4-BE49-F238E27FC236}">
              <a16:creationId xmlns:a16="http://schemas.microsoft.com/office/drawing/2014/main" id="{BE7D01F3-4F24-4FF4-9B1C-88D558E498AB}"/>
            </a:ext>
          </a:extLst>
        </xdr:cNvPr>
        <xdr:cNvSpPr txBox="1"/>
      </xdr:nvSpPr>
      <xdr:spPr>
        <a:xfrm>
          <a:off x="16226867" y="1721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9" name="正方形/長方形 938">
          <a:extLst>
            <a:ext uri="{FF2B5EF4-FFF2-40B4-BE49-F238E27FC236}">
              <a16:creationId xmlns:a16="http://schemas.microsoft.com/office/drawing/2014/main" id="{217539E2-AED2-49BB-B81F-73CD6CDD9D7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0" name="正方形/長方形 939">
          <a:extLst>
            <a:ext uri="{FF2B5EF4-FFF2-40B4-BE49-F238E27FC236}">
              <a16:creationId xmlns:a16="http://schemas.microsoft.com/office/drawing/2014/main" id="{9F1E3308-BA7A-4772-AC2B-31EB9EC0A50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1" name="テキスト ボックス 940">
          <a:extLst>
            <a:ext uri="{FF2B5EF4-FFF2-40B4-BE49-F238E27FC236}">
              <a16:creationId xmlns:a16="http://schemas.microsoft.com/office/drawing/2014/main" id="{66EB5E8B-2DBB-4090-A73C-3FFC730FF18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については、まちなかリビング北千里の新設、また、築年数が浅い施設があるため、類似団体内平均値と比較して低い状態にある。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については、築年数が浅い施設があるため、類似団体内平均値と比較して低い状態にある。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については、築後の経過年数が進んでいるため、有形固定資産減価償却率が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を超え、類似団体内平均値と比較して高い状態にある。 </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については、令和５年度に総合防災センター及び南消防署南正雀出張所を新設、また、旧北消防署の一部を解体し、仮出張所を建設したため、類似団体内平均値と比較して低い状態にある。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については、令和５年度に新設した総合防災センターに、土木部執務室及び教育センターが移転したため、有形固定資産減価償却率が低下した。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051_&#21561;&#30000;&#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51_&#21561;&#30000;&#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51_&#21561;&#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62.1</v>
          </cell>
          <cell r="BX53">
            <v>62.7</v>
          </cell>
          <cell r="CF53">
            <v>64.400000000000006</v>
          </cell>
          <cell r="CN53">
            <v>64.900000000000006</v>
          </cell>
          <cell r="CV53">
            <v>66.099999999999994</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row>
        <row r="75">
          <cell r="BP75">
            <v>-2.1</v>
          </cell>
          <cell r="BX75">
            <v>-1.2</v>
          </cell>
          <cell r="CF75">
            <v>-0.3</v>
          </cell>
          <cell r="CN75">
            <v>0.2</v>
          </cell>
          <cell r="CV75">
            <v>0.5</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179005895</v>
      </c>
      <c r="BO4" s="358"/>
      <c r="BP4" s="358"/>
      <c r="BQ4" s="358"/>
      <c r="BR4" s="358"/>
      <c r="BS4" s="358"/>
      <c r="BT4" s="358"/>
      <c r="BU4" s="359"/>
      <c r="BV4" s="357">
        <v>163564864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0.4</v>
      </c>
      <c r="CU4" s="364"/>
      <c r="CV4" s="364"/>
      <c r="CW4" s="364"/>
      <c r="CX4" s="364"/>
      <c r="CY4" s="364"/>
      <c r="CZ4" s="364"/>
      <c r="DA4" s="365"/>
      <c r="DB4" s="363">
        <v>0.8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177941377</v>
      </c>
      <c r="BO5" s="395"/>
      <c r="BP5" s="395"/>
      <c r="BQ5" s="395"/>
      <c r="BR5" s="395"/>
      <c r="BS5" s="395"/>
      <c r="BT5" s="395"/>
      <c r="BU5" s="396"/>
      <c r="BV5" s="394">
        <v>162039022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101</v>
      </c>
      <c r="CU5" s="392"/>
      <c r="CV5" s="392"/>
      <c r="CW5" s="392"/>
      <c r="CX5" s="392"/>
      <c r="CY5" s="392"/>
      <c r="CZ5" s="392"/>
      <c r="DA5" s="393"/>
      <c r="DB5" s="391">
        <v>96.2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1064518</v>
      </c>
      <c r="BO6" s="395"/>
      <c r="BP6" s="395"/>
      <c r="BQ6" s="395"/>
      <c r="BR6" s="395"/>
      <c r="BS6" s="395"/>
      <c r="BT6" s="395"/>
      <c r="BU6" s="396"/>
      <c r="BV6" s="394">
        <v>1525842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101.4</v>
      </c>
      <c r="CU6" s="432"/>
      <c r="CV6" s="432"/>
      <c r="CW6" s="432"/>
      <c r="CX6" s="432"/>
      <c r="CY6" s="432"/>
      <c r="CZ6" s="432"/>
      <c r="DA6" s="433"/>
      <c r="DB6" s="431">
        <v>96.6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747896</v>
      </c>
      <c r="BO7" s="395"/>
      <c r="BP7" s="395"/>
      <c r="BQ7" s="395"/>
      <c r="BR7" s="395"/>
      <c r="BS7" s="395"/>
      <c r="BT7" s="395"/>
      <c r="BU7" s="396"/>
      <c r="BV7" s="394">
        <v>900565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83824632</v>
      </c>
      <c r="CU7" s="395"/>
      <c r="CV7" s="395"/>
      <c r="CW7" s="395"/>
      <c r="CX7" s="395"/>
      <c r="CY7" s="395"/>
      <c r="CZ7" s="395"/>
      <c r="DA7" s="396"/>
      <c r="DB7" s="394">
        <v>80328206</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316622</v>
      </c>
      <c r="BO8" s="395"/>
      <c r="BP8" s="395"/>
      <c r="BQ8" s="395"/>
      <c r="BR8" s="395"/>
      <c r="BS8" s="395"/>
      <c r="BT8" s="395"/>
      <c r="BU8" s="396"/>
      <c r="BV8" s="394">
        <v>625277</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0.95</v>
      </c>
      <c r="CU8" s="435"/>
      <c r="CV8" s="435"/>
      <c r="CW8" s="435"/>
      <c r="CX8" s="435"/>
      <c r="CY8" s="435"/>
      <c r="CZ8" s="435"/>
      <c r="DA8" s="436"/>
      <c r="DB8" s="434">
        <v>0.95</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385567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-308655</v>
      </c>
      <c r="BO9" s="395"/>
      <c r="BP9" s="395"/>
      <c r="BQ9" s="395"/>
      <c r="BR9" s="395"/>
      <c r="BS9" s="395"/>
      <c r="BT9" s="395"/>
      <c r="BU9" s="396"/>
      <c r="BV9" s="394">
        <v>-907924</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6</v>
      </c>
      <c r="CU9" s="392"/>
      <c r="CV9" s="392"/>
      <c r="CW9" s="392"/>
      <c r="CX9" s="392"/>
      <c r="CY9" s="392"/>
      <c r="CZ9" s="392"/>
      <c r="DA9" s="393"/>
      <c r="DB9" s="391">
        <v>6.6</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374468</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268022</v>
      </c>
      <c r="BO10" s="395"/>
      <c r="BP10" s="395"/>
      <c r="BQ10" s="395"/>
      <c r="BR10" s="395"/>
      <c r="BS10" s="395"/>
      <c r="BT10" s="395"/>
      <c r="BU10" s="396"/>
      <c r="BV10" s="394">
        <v>659949</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2300</v>
      </c>
      <c r="BO11" s="395"/>
      <c r="BP11" s="395"/>
      <c r="BQ11" s="395"/>
      <c r="BR11" s="395"/>
      <c r="BS11" s="395"/>
      <c r="BT11" s="395"/>
      <c r="BU11" s="396"/>
      <c r="BV11" s="394">
        <v>20659</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384506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1900000</v>
      </c>
      <c r="BO12" s="395"/>
      <c r="BP12" s="395"/>
      <c r="BQ12" s="395"/>
      <c r="BR12" s="395"/>
      <c r="BS12" s="395"/>
      <c r="BT12" s="395"/>
      <c r="BU12" s="396"/>
      <c r="BV12" s="394">
        <v>400000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377092</v>
      </c>
      <c r="S13" s="479"/>
      <c r="T13" s="479"/>
      <c r="U13" s="479"/>
      <c r="V13" s="480"/>
      <c r="W13" s="410" t="s">
        <v>131</v>
      </c>
      <c r="X13" s="411"/>
      <c r="Y13" s="411"/>
      <c r="Z13" s="411"/>
      <c r="AA13" s="411"/>
      <c r="AB13" s="401"/>
      <c r="AC13" s="445">
        <v>299</v>
      </c>
      <c r="AD13" s="446"/>
      <c r="AE13" s="446"/>
      <c r="AF13" s="446"/>
      <c r="AG13" s="488"/>
      <c r="AH13" s="445">
        <v>317</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-1938333</v>
      </c>
      <c r="BO13" s="395"/>
      <c r="BP13" s="395"/>
      <c r="BQ13" s="395"/>
      <c r="BR13" s="395"/>
      <c r="BS13" s="395"/>
      <c r="BT13" s="395"/>
      <c r="BU13" s="396"/>
      <c r="BV13" s="394">
        <v>-627316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0.5</v>
      </c>
      <c r="CU13" s="392"/>
      <c r="CV13" s="392"/>
      <c r="CW13" s="392"/>
      <c r="CX13" s="392"/>
      <c r="CY13" s="392"/>
      <c r="CZ13" s="392"/>
      <c r="DA13" s="393"/>
      <c r="DB13" s="391">
        <v>0.2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382681</v>
      </c>
      <c r="S14" s="479"/>
      <c r="T14" s="479"/>
      <c r="U14" s="479"/>
      <c r="V14" s="480"/>
      <c r="W14" s="384"/>
      <c r="X14" s="385"/>
      <c r="Y14" s="385"/>
      <c r="Z14" s="385"/>
      <c r="AA14" s="385"/>
      <c r="AB14" s="374"/>
      <c r="AC14" s="481">
        <v>0.2</v>
      </c>
      <c r="AD14" s="482"/>
      <c r="AE14" s="482"/>
      <c r="AF14" s="482"/>
      <c r="AG14" s="483"/>
      <c r="AH14" s="481">
        <v>0.2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375818</v>
      </c>
      <c r="S15" s="479"/>
      <c r="T15" s="479"/>
      <c r="U15" s="479"/>
      <c r="V15" s="480"/>
      <c r="W15" s="410" t="s">
        <v>137</v>
      </c>
      <c r="X15" s="411"/>
      <c r="Y15" s="411"/>
      <c r="Z15" s="411"/>
      <c r="AA15" s="411"/>
      <c r="AB15" s="401"/>
      <c r="AC15" s="445">
        <v>29921</v>
      </c>
      <c r="AD15" s="446"/>
      <c r="AE15" s="446"/>
      <c r="AF15" s="446"/>
      <c r="AG15" s="488"/>
      <c r="AH15" s="445">
        <v>30864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61456675</v>
      </c>
      <c r="BO15" s="358"/>
      <c r="BP15" s="358"/>
      <c r="BQ15" s="358"/>
      <c r="BR15" s="358"/>
      <c r="BS15" s="358"/>
      <c r="BT15" s="358"/>
      <c r="BU15" s="359"/>
      <c r="BV15" s="357">
        <v>59177518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18.5</v>
      </c>
      <c r="AD16" s="482"/>
      <c r="AE16" s="482"/>
      <c r="AF16" s="482"/>
      <c r="AG16" s="483"/>
      <c r="AH16" s="481">
        <v>20.100000000000001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65230997</v>
      </c>
      <c r="BO16" s="395"/>
      <c r="BP16" s="395"/>
      <c r="BQ16" s="395"/>
      <c r="BR16" s="395"/>
      <c r="BS16" s="395"/>
      <c r="BT16" s="395"/>
      <c r="BU16" s="396"/>
      <c r="BV16" s="394">
        <v>62055717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131851</v>
      </c>
      <c r="AD17" s="446"/>
      <c r="AE17" s="446"/>
      <c r="AF17" s="446"/>
      <c r="AG17" s="488"/>
      <c r="AH17" s="445">
        <v>122191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79737241</v>
      </c>
      <c r="BO17" s="395"/>
      <c r="BP17" s="395"/>
      <c r="BQ17" s="395"/>
      <c r="BR17" s="395"/>
      <c r="BS17" s="395"/>
      <c r="BT17" s="395"/>
      <c r="BU17" s="396"/>
      <c r="BV17" s="394">
        <v>76661553</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36.090000000000003</v>
      </c>
      <c r="M18" s="518"/>
      <c r="N18" s="518"/>
      <c r="O18" s="518"/>
      <c r="P18" s="518"/>
      <c r="Q18" s="518"/>
      <c r="R18" s="519"/>
      <c r="S18" s="519"/>
      <c r="T18" s="519"/>
      <c r="U18" s="519"/>
      <c r="V18" s="520"/>
      <c r="W18" s="412"/>
      <c r="X18" s="413"/>
      <c r="Y18" s="413"/>
      <c r="Z18" s="413"/>
      <c r="AA18" s="413"/>
      <c r="AB18" s="404"/>
      <c r="AC18" s="521">
        <v>81.400000000000006</v>
      </c>
      <c r="AD18" s="522"/>
      <c r="AE18" s="522"/>
      <c r="AF18" s="522"/>
      <c r="AG18" s="523"/>
      <c r="AH18" s="521">
        <v>79.7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87652180</v>
      </c>
      <c r="BO18" s="395"/>
      <c r="BP18" s="395"/>
      <c r="BQ18" s="395"/>
      <c r="BR18" s="395"/>
      <c r="BS18" s="395"/>
      <c r="BT18" s="395"/>
      <c r="BU18" s="396"/>
      <c r="BV18" s="394">
        <v>79863777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10683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107295495</v>
      </c>
      <c r="BO19" s="395"/>
      <c r="BP19" s="395"/>
      <c r="BQ19" s="395"/>
      <c r="BR19" s="395"/>
      <c r="BS19" s="395"/>
      <c r="BT19" s="395"/>
      <c r="BU19" s="396"/>
      <c r="BV19" s="394">
        <v>100023445</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180099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69697344</v>
      </c>
      <c r="BO22" s="358"/>
      <c r="BP22" s="358"/>
      <c r="BQ22" s="358"/>
      <c r="BR22" s="358"/>
      <c r="BS22" s="358"/>
      <c r="BT22" s="358"/>
      <c r="BU22" s="359"/>
      <c r="BV22" s="357">
        <v>60559045</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51719900</v>
      </c>
      <c r="BO23" s="395"/>
      <c r="BP23" s="395"/>
      <c r="BQ23" s="395"/>
      <c r="BR23" s="395"/>
      <c r="BS23" s="395"/>
      <c r="BT23" s="395"/>
      <c r="BU23" s="396"/>
      <c r="BV23" s="394">
        <v>43538161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10500</v>
      </c>
      <c r="R24" s="446"/>
      <c r="S24" s="446"/>
      <c r="T24" s="446"/>
      <c r="U24" s="446"/>
      <c r="V24" s="488"/>
      <c r="W24" s="540"/>
      <c r="X24" s="541"/>
      <c r="Y24" s="542"/>
      <c r="Z24" s="444" t="s">
        <v>162</v>
      </c>
      <c r="AA24" s="424"/>
      <c r="AB24" s="424"/>
      <c r="AC24" s="424"/>
      <c r="AD24" s="424"/>
      <c r="AE24" s="424"/>
      <c r="AF24" s="424"/>
      <c r="AG24" s="425"/>
      <c r="AH24" s="445">
        <v>2499</v>
      </c>
      <c r="AI24" s="446"/>
      <c r="AJ24" s="446"/>
      <c r="AK24" s="446"/>
      <c r="AL24" s="488"/>
      <c r="AM24" s="445">
        <v>7746900</v>
      </c>
      <c r="AN24" s="446"/>
      <c r="AO24" s="446"/>
      <c r="AP24" s="446"/>
      <c r="AQ24" s="446"/>
      <c r="AR24" s="488"/>
      <c r="AS24" s="445">
        <v>3100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63580802</v>
      </c>
      <c r="BO24" s="395"/>
      <c r="BP24" s="395"/>
      <c r="BQ24" s="395"/>
      <c r="BR24" s="395"/>
      <c r="BS24" s="395"/>
      <c r="BT24" s="395"/>
      <c r="BU24" s="396"/>
      <c r="BV24" s="394">
        <v>53590473</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9200</v>
      </c>
      <c r="R25" s="446"/>
      <c r="S25" s="446"/>
      <c r="T25" s="446"/>
      <c r="U25" s="446"/>
      <c r="V25" s="488"/>
      <c r="W25" s="540"/>
      <c r="X25" s="541"/>
      <c r="Y25" s="542"/>
      <c r="Z25" s="444" t="s">
        <v>165</v>
      </c>
      <c r="AA25" s="424"/>
      <c r="AB25" s="424"/>
      <c r="AC25" s="424"/>
      <c r="AD25" s="424"/>
      <c r="AE25" s="424"/>
      <c r="AF25" s="424"/>
      <c r="AG25" s="425"/>
      <c r="AH25" s="445">
        <v>360</v>
      </c>
      <c r="AI25" s="446"/>
      <c r="AJ25" s="446"/>
      <c r="AK25" s="446"/>
      <c r="AL25" s="488"/>
      <c r="AM25" s="445">
        <v>1087560</v>
      </c>
      <c r="AN25" s="446"/>
      <c r="AO25" s="446"/>
      <c r="AP25" s="446"/>
      <c r="AQ25" s="446"/>
      <c r="AR25" s="488"/>
      <c r="AS25" s="445">
        <v>3021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56511744</v>
      </c>
      <c r="BO25" s="358"/>
      <c r="BP25" s="358"/>
      <c r="BQ25" s="358"/>
      <c r="BR25" s="358"/>
      <c r="BS25" s="358"/>
      <c r="BT25" s="358"/>
      <c r="BU25" s="359"/>
      <c r="BV25" s="357">
        <v>55527862</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8100</v>
      </c>
      <c r="R26" s="446"/>
      <c r="S26" s="446"/>
      <c r="T26" s="446"/>
      <c r="U26" s="446"/>
      <c r="V26" s="488"/>
      <c r="W26" s="540"/>
      <c r="X26" s="541"/>
      <c r="Y26" s="542"/>
      <c r="Z26" s="444" t="s">
        <v>168</v>
      </c>
      <c r="AA26" s="546"/>
      <c r="AB26" s="546"/>
      <c r="AC26" s="546"/>
      <c r="AD26" s="546"/>
      <c r="AE26" s="546"/>
      <c r="AF26" s="546"/>
      <c r="AG26" s="547"/>
      <c r="AH26" s="445">
        <v>198</v>
      </c>
      <c r="AI26" s="446"/>
      <c r="AJ26" s="446"/>
      <c r="AK26" s="446"/>
      <c r="AL26" s="488"/>
      <c r="AM26" s="445">
        <v>620928</v>
      </c>
      <c r="AN26" s="446"/>
      <c r="AO26" s="446"/>
      <c r="AP26" s="446"/>
      <c r="AQ26" s="446"/>
      <c r="AR26" s="488"/>
      <c r="AS26" s="445">
        <v>3136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431089</v>
      </c>
      <c r="BO26" s="395"/>
      <c r="BP26" s="395"/>
      <c r="BQ26" s="395"/>
      <c r="BR26" s="395"/>
      <c r="BS26" s="395"/>
      <c r="BT26" s="395"/>
      <c r="BU26" s="396"/>
      <c r="BV26" s="394">
        <v>561174</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7400</v>
      </c>
      <c r="R27" s="446"/>
      <c r="S27" s="446"/>
      <c r="T27" s="446"/>
      <c r="U27" s="446"/>
      <c r="V27" s="488"/>
      <c r="W27" s="540"/>
      <c r="X27" s="541"/>
      <c r="Y27" s="542"/>
      <c r="Z27" s="444" t="s">
        <v>171</v>
      </c>
      <c r="AA27" s="424"/>
      <c r="AB27" s="424"/>
      <c r="AC27" s="424"/>
      <c r="AD27" s="424"/>
      <c r="AE27" s="424"/>
      <c r="AF27" s="424"/>
      <c r="AG27" s="425"/>
      <c r="AH27" s="445">
        <v>95</v>
      </c>
      <c r="AI27" s="446"/>
      <c r="AJ27" s="446"/>
      <c r="AK27" s="446"/>
      <c r="AL27" s="488"/>
      <c r="AM27" s="445">
        <v>325942</v>
      </c>
      <c r="AN27" s="446"/>
      <c r="AO27" s="446"/>
      <c r="AP27" s="446"/>
      <c r="AQ27" s="446"/>
      <c r="AR27" s="488"/>
      <c r="AS27" s="445">
        <v>3431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1339486</v>
      </c>
      <c r="BO27" s="514"/>
      <c r="BP27" s="514"/>
      <c r="BQ27" s="514"/>
      <c r="BR27" s="514"/>
      <c r="BS27" s="514"/>
      <c r="BT27" s="514"/>
      <c r="BU27" s="515"/>
      <c r="BV27" s="513">
        <v>1339285</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7000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12931590</v>
      </c>
      <c r="BO28" s="358"/>
      <c r="BP28" s="358"/>
      <c r="BQ28" s="358"/>
      <c r="BR28" s="358"/>
      <c r="BS28" s="358"/>
      <c r="BT28" s="358"/>
      <c r="BU28" s="359"/>
      <c r="BV28" s="357">
        <v>14563568</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34</v>
      </c>
      <c r="M29" s="446"/>
      <c r="N29" s="446"/>
      <c r="O29" s="446"/>
      <c r="P29" s="488"/>
      <c r="Q29" s="445">
        <v>6500</v>
      </c>
      <c r="R29" s="446"/>
      <c r="S29" s="446"/>
      <c r="T29" s="446"/>
      <c r="U29" s="446"/>
      <c r="V29" s="488"/>
      <c r="W29" s="543"/>
      <c r="X29" s="544"/>
      <c r="Y29" s="545"/>
      <c r="Z29" s="444" t="s">
        <v>177</v>
      </c>
      <c r="AA29" s="424"/>
      <c r="AB29" s="424"/>
      <c r="AC29" s="424"/>
      <c r="AD29" s="424"/>
      <c r="AE29" s="424"/>
      <c r="AF29" s="424"/>
      <c r="AG29" s="425"/>
      <c r="AH29" s="445">
        <v>2594</v>
      </c>
      <c r="AI29" s="446"/>
      <c r="AJ29" s="446"/>
      <c r="AK29" s="446"/>
      <c r="AL29" s="488"/>
      <c r="AM29" s="445">
        <v>8072842</v>
      </c>
      <c r="AN29" s="446"/>
      <c r="AO29" s="446"/>
      <c r="AP29" s="446"/>
      <c r="AQ29" s="446"/>
      <c r="AR29" s="488"/>
      <c r="AS29" s="445">
        <v>3112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t="s">
        <v>122</v>
      </c>
      <c r="BO29" s="395"/>
      <c r="BP29" s="395"/>
      <c r="BQ29" s="395"/>
      <c r="BR29" s="395"/>
      <c r="BS29" s="395"/>
      <c r="BT29" s="395"/>
      <c r="BU29" s="396"/>
      <c r="BV29" s="394" t="s">
        <v>122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25071503</v>
      </c>
      <c r="BO30" s="514"/>
      <c r="BP30" s="514"/>
      <c r="BQ30" s="514"/>
      <c r="BR30" s="514"/>
      <c r="BS30" s="514"/>
      <c r="BT30" s="514"/>
      <c r="BU30" s="515"/>
      <c r="BV30" s="513">
        <v>19533787</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7</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10</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大阪府都市ボートレース企業団</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吹田市健康づくり推進事業団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部落有財産特別会計</v>
      </c>
      <c r="F35" s="585"/>
      <c r="G35" s="585"/>
      <c r="H35" s="585"/>
      <c r="I35" s="585"/>
      <c r="J35" s="585"/>
      <c r="K35" s="585"/>
      <c r="L35" s="585"/>
      <c r="M35" s="585"/>
      <c r="N35" s="585"/>
      <c r="O35" s="585"/>
      <c r="P35" s="585"/>
      <c r="Q35" s="585"/>
      <c r="R35" s="585"/>
      <c r="S35" s="585"/>
      <c r="T35" s="163"/>
      <c r="U35" s="584">
        <f>IF(W35="","",U34+1)</f>
        <v>8</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11</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大阪府後期高齢者医療広域連合（一般会計）</v>
      </c>
      <c r="BZ35" s="585"/>
      <c r="CA35" s="585"/>
      <c r="CB35" s="585"/>
      <c r="CC35" s="585"/>
      <c r="CD35" s="585"/>
      <c r="CE35" s="585"/>
      <c r="CF35" s="585"/>
      <c r="CG35" s="585"/>
      <c r="CH35" s="585"/>
      <c r="CI35" s="585"/>
      <c r="CJ35" s="585"/>
      <c r="CK35" s="585"/>
      <c r="CL35" s="585"/>
      <c r="CM35" s="585"/>
      <c r="CN35" s="163"/>
      <c r="CO35" s="584">
        <f t="shared" ref="CO35:CO43" si="3">IF(CQ35="","",CO34+1)</f>
        <v>19</v>
      </c>
      <c r="CP35" s="584"/>
      <c r="CQ35" s="585" t="str">
        <f>IF('各会計、関係団体の財政状況及び健全化判断比率'!BS8="","",'各会計、関係団体の財政状況及び健全化判断比率'!BS8)</f>
        <v>吹田市介護老人保健施設事業団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勤労者福祉共済特別会計</v>
      </c>
      <c r="F36" s="585"/>
      <c r="G36" s="585"/>
      <c r="H36" s="585"/>
      <c r="I36" s="585"/>
      <c r="J36" s="585"/>
      <c r="K36" s="585"/>
      <c r="L36" s="585"/>
      <c r="M36" s="585"/>
      <c r="N36" s="585"/>
      <c r="O36" s="585"/>
      <c r="P36" s="585"/>
      <c r="Q36" s="585"/>
      <c r="R36" s="585"/>
      <c r="S36" s="585"/>
      <c r="T36" s="163"/>
      <c r="U36" s="584">
        <f t="shared" ref="U36:U43" si="4">IF(W36="","",U35+1)</f>
        <v>9</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大阪府後期高齢者医療広域連合（後期高齢者医療特別会計）</v>
      </c>
      <c r="BZ36" s="585"/>
      <c r="CA36" s="585"/>
      <c r="CB36" s="585"/>
      <c r="CC36" s="585"/>
      <c r="CD36" s="585"/>
      <c r="CE36" s="585"/>
      <c r="CF36" s="585"/>
      <c r="CG36" s="585"/>
      <c r="CH36" s="585"/>
      <c r="CI36" s="585"/>
      <c r="CJ36" s="585"/>
      <c r="CK36" s="585"/>
      <c r="CL36" s="585"/>
      <c r="CM36" s="585"/>
      <c r="CN36" s="163"/>
      <c r="CO36" s="584">
        <f t="shared" si="3"/>
        <v>20</v>
      </c>
      <c r="CP36" s="584"/>
      <c r="CQ36" s="585" t="str">
        <f>IF('各会計、関係団体の財政状況及び健全化判断比率'!BS9="","",'各会計、関係団体の財政状況及び健全化判断比率'!BS9)</f>
        <v>吹田市文化振興事業団</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f>IF(E37="","",C36+1)</f>
        <v>4</v>
      </c>
      <c r="D37" s="584"/>
      <c r="E37" s="585" t="str">
        <f>IF('各会計、関係団体の財政状況及び健全化判断比率'!B10="","",'各会計、関係団体の財政状況及び健全化判断比率'!B10)</f>
        <v>公共用地先行取得特別会計</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淀川右岸水防事務組合</v>
      </c>
      <c r="BZ37" s="585"/>
      <c r="CA37" s="585"/>
      <c r="CB37" s="585"/>
      <c r="CC37" s="585"/>
      <c r="CD37" s="585"/>
      <c r="CE37" s="585"/>
      <c r="CF37" s="585"/>
      <c r="CG37" s="585"/>
      <c r="CH37" s="585"/>
      <c r="CI37" s="585"/>
      <c r="CJ37" s="585"/>
      <c r="CK37" s="585"/>
      <c r="CL37" s="585"/>
      <c r="CM37" s="585"/>
      <c r="CN37" s="163"/>
      <c r="CO37" s="584">
        <f t="shared" si="3"/>
        <v>21</v>
      </c>
      <c r="CP37" s="584"/>
      <c r="CQ37" s="585" t="str">
        <f>IF('各会計、関係団体の財政状況及び健全化判断比率'!BS10="","",'各会計、関係団体の財政状況及び健全化判断比率'!BS10)</f>
        <v>吹田市国際交流協会</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f t="shared" ref="C38:C43" si="5">IF(E38="","",C37+1)</f>
        <v>5</v>
      </c>
      <c r="D38" s="584"/>
      <c r="E38" s="585" t="str">
        <f>IF('各会計、関係団体の財政状況及び健全化判断比率'!B11="","",'各会計、関係団体の財政状況及び健全化判断比率'!B11)</f>
        <v>病院事業債管理特別会計</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大阪広域水道企業団（水道事業会計）</v>
      </c>
      <c r="BZ38" s="585"/>
      <c r="CA38" s="585"/>
      <c r="CB38" s="585"/>
      <c r="CC38" s="585"/>
      <c r="CD38" s="585"/>
      <c r="CE38" s="585"/>
      <c r="CF38" s="585"/>
      <c r="CG38" s="585"/>
      <c r="CH38" s="585"/>
      <c r="CI38" s="585"/>
      <c r="CJ38" s="585"/>
      <c r="CK38" s="585"/>
      <c r="CL38" s="585"/>
      <c r="CM38" s="585"/>
      <c r="CN38" s="163"/>
      <c r="CO38" s="584">
        <f t="shared" si="3"/>
        <v>22</v>
      </c>
      <c r="CP38" s="584"/>
      <c r="CQ38" s="585" t="str">
        <f>IF('各会計、関係団体の財政状況及び健全化判断比率'!BS11="","",'各会計、関係団体の財政状況及び健全化判断比率'!BS11)</f>
        <v>吹田市開発ビル</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f t="shared" si="5"/>
        <v>6</v>
      </c>
      <c r="D39" s="584"/>
      <c r="E39" s="585" t="str">
        <f>IF('各会計、関係団体の財政状況及び健全化判断比率'!B12="","",'各会計、関係団体の財政状況及び健全化判断比率'!B12)</f>
        <v>母子父子寡婦福祉資金貸付特別会計</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大阪広域水道企業団（工業用水道事業会計）</v>
      </c>
      <c r="BZ39" s="585"/>
      <c r="CA39" s="585"/>
      <c r="CB39" s="585"/>
      <c r="CC39" s="585"/>
      <c r="CD39" s="585"/>
      <c r="CE39" s="585"/>
      <c r="CF39" s="585"/>
      <c r="CG39" s="585"/>
      <c r="CH39" s="585"/>
      <c r="CI39" s="585"/>
      <c r="CJ39" s="585"/>
      <c r="CK39" s="585"/>
      <c r="CL39" s="585"/>
      <c r="CM39" s="585"/>
      <c r="CN39" s="163"/>
      <c r="CO39" s="584">
        <f t="shared" si="3"/>
        <v>23</v>
      </c>
      <c r="CP39" s="584"/>
      <c r="CQ39" s="585" t="str">
        <f>IF('各会計、関係団体の財政状況及び健全化判断比率'!BS12="","",'各会計、関係団体の財政状況及び健全化判断比率'!BS12)</f>
        <v>千里リサイクルプラザ</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f t="shared" si="3"/>
        <v>24</v>
      </c>
      <c r="CP40" s="584"/>
      <c r="CQ40" s="585" t="str">
        <f>IF('各会計、関係団体の財政状況及び健全化判断比率'!BS13="","",'各会計、関係団体の財政状況及び健全化判断比率'!BS13)</f>
        <v>市立吹田市民病院</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f t="shared" si="3"/>
        <v>25</v>
      </c>
      <c r="CP41" s="584"/>
      <c r="CQ41" s="585" t="str">
        <f>IF('各会計、関係団体の財政状況及び健全化判断比率'!BS14="","",'各会計、関係団体の財政状況及び健全化判断比率'!BS14)</f>
        <v>大阪外環状鉄道</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XytN+SksoFYFaFzVtUCGE9pwzDHzzrN3P5npBr2zAWOBudC3gI3VREXKLwd0/Ub86pXw5Buf5+vqdcnNjkjnnA==" saltValue="w6FP04SpiKcewHOXD8Wwl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71780126</v>
      </c>
      <c r="S5" s="600"/>
      <c r="T5" s="600"/>
      <c r="U5" s="600"/>
      <c r="V5" s="600"/>
      <c r="W5" s="600"/>
      <c r="X5" s="600"/>
      <c r="Y5" s="601"/>
      <c r="Z5" s="602">
        <v>40.1</v>
      </c>
      <c r="AA5" s="602"/>
      <c r="AB5" s="602"/>
      <c r="AC5" s="602"/>
      <c r="AD5" s="603">
        <v>65625366</v>
      </c>
      <c r="AE5" s="603"/>
      <c r="AF5" s="603"/>
      <c r="AG5" s="603"/>
      <c r="AH5" s="603"/>
      <c r="AI5" s="603"/>
      <c r="AJ5" s="603"/>
      <c r="AK5" s="603"/>
      <c r="AL5" s="604">
        <v>75.900000000000006</v>
      </c>
      <c r="AM5" s="605"/>
      <c r="AN5" s="605"/>
      <c r="AO5" s="606"/>
      <c r="AP5" s="596" t="s">
        <v>216</v>
      </c>
      <c r="AQ5" s="597"/>
      <c r="AR5" s="597"/>
      <c r="AS5" s="597"/>
      <c r="AT5" s="597"/>
      <c r="AU5" s="597"/>
      <c r="AV5" s="597"/>
      <c r="AW5" s="597"/>
      <c r="AX5" s="597"/>
      <c r="AY5" s="597"/>
      <c r="AZ5" s="597"/>
      <c r="BA5" s="597"/>
      <c r="BB5" s="597"/>
      <c r="BC5" s="597"/>
      <c r="BD5" s="597"/>
      <c r="BE5" s="597"/>
      <c r="BF5" s="598"/>
      <c r="BG5" s="610">
        <v>64540796</v>
      </c>
      <c r="BH5" s="611"/>
      <c r="BI5" s="611"/>
      <c r="BJ5" s="611"/>
      <c r="BK5" s="611"/>
      <c r="BL5" s="611"/>
      <c r="BM5" s="611"/>
      <c r="BN5" s="612"/>
      <c r="BO5" s="613">
        <v>89.9</v>
      </c>
      <c r="BP5" s="613"/>
      <c r="BQ5" s="613"/>
      <c r="BR5" s="613"/>
      <c r="BS5" s="614">
        <v>519462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605056</v>
      </c>
      <c r="S6" s="611"/>
      <c r="T6" s="611"/>
      <c r="U6" s="611"/>
      <c r="V6" s="611"/>
      <c r="W6" s="611"/>
      <c r="X6" s="611"/>
      <c r="Y6" s="612"/>
      <c r="Z6" s="613">
        <v>0.3</v>
      </c>
      <c r="AA6" s="613"/>
      <c r="AB6" s="613"/>
      <c r="AC6" s="613"/>
      <c r="AD6" s="614">
        <v>605056</v>
      </c>
      <c r="AE6" s="614"/>
      <c r="AF6" s="614"/>
      <c r="AG6" s="614"/>
      <c r="AH6" s="614"/>
      <c r="AI6" s="614"/>
      <c r="AJ6" s="614"/>
      <c r="AK6" s="614"/>
      <c r="AL6" s="615">
        <v>0.7</v>
      </c>
      <c r="AM6" s="616"/>
      <c r="AN6" s="616"/>
      <c r="AO6" s="617"/>
      <c r="AP6" s="607" t="s">
        <v>221</v>
      </c>
      <c r="AQ6" s="608"/>
      <c r="AR6" s="608"/>
      <c r="AS6" s="608"/>
      <c r="AT6" s="608"/>
      <c r="AU6" s="608"/>
      <c r="AV6" s="608"/>
      <c r="AW6" s="608"/>
      <c r="AX6" s="608"/>
      <c r="AY6" s="608"/>
      <c r="AZ6" s="608"/>
      <c r="BA6" s="608"/>
      <c r="BB6" s="608"/>
      <c r="BC6" s="608"/>
      <c r="BD6" s="608"/>
      <c r="BE6" s="608"/>
      <c r="BF6" s="609"/>
      <c r="BG6" s="610">
        <v>64540796</v>
      </c>
      <c r="BH6" s="611"/>
      <c r="BI6" s="611"/>
      <c r="BJ6" s="611"/>
      <c r="BK6" s="611"/>
      <c r="BL6" s="611"/>
      <c r="BM6" s="611"/>
      <c r="BN6" s="612"/>
      <c r="BO6" s="613">
        <v>89.9</v>
      </c>
      <c r="BP6" s="613"/>
      <c r="BQ6" s="613"/>
      <c r="BR6" s="613"/>
      <c r="BS6" s="614">
        <v>519462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680589</v>
      </c>
      <c r="CS6" s="611"/>
      <c r="CT6" s="611"/>
      <c r="CU6" s="611"/>
      <c r="CV6" s="611"/>
      <c r="CW6" s="611"/>
      <c r="CX6" s="611"/>
      <c r="CY6" s="612"/>
      <c r="CZ6" s="604">
        <v>0.4</v>
      </c>
      <c r="DA6" s="605"/>
      <c r="DB6" s="605"/>
      <c r="DC6" s="621"/>
      <c r="DD6" s="619" t="s">
        <v>122</v>
      </c>
      <c r="DE6" s="611"/>
      <c r="DF6" s="611"/>
      <c r="DG6" s="611"/>
      <c r="DH6" s="611"/>
      <c r="DI6" s="611"/>
      <c r="DJ6" s="611"/>
      <c r="DK6" s="611"/>
      <c r="DL6" s="611"/>
      <c r="DM6" s="611"/>
      <c r="DN6" s="611"/>
      <c r="DO6" s="611"/>
      <c r="DP6" s="612"/>
      <c r="DQ6" s="619">
        <v>680256</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85447</v>
      </c>
      <c r="S7" s="611"/>
      <c r="T7" s="611"/>
      <c r="U7" s="611"/>
      <c r="V7" s="611"/>
      <c r="W7" s="611"/>
      <c r="X7" s="611"/>
      <c r="Y7" s="612"/>
      <c r="Z7" s="613">
        <v>0</v>
      </c>
      <c r="AA7" s="613"/>
      <c r="AB7" s="613"/>
      <c r="AC7" s="613"/>
      <c r="AD7" s="614">
        <v>85447</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34803954</v>
      </c>
      <c r="BH7" s="611"/>
      <c r="BI7" s="611"/>
      <c r="BJ7" s="611"/>
      <c r="BK7" s="611"/>
      <c r="BL7" s="611"/>
      <c r="BM7" s="611"/>
      <c r="BN7" s="612"/>
      <c r="BO7" s="613">
        <v>48.5</v>
      </c>
      <c r="BP7" s="613"/>
      <c r="BQ7" s="613"/>
      <c r="BR7" s="613"/>
      <c r="BS7" s="614">
        <v>519462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15447653</v>
      </c>
      <c r="CS7" s="611"/>
      <c r="CT7" s="611"/>
      <c r="CU7" s="611"/>
      <c r="CV7" s="611"/>
      <c r="CW7" s="611"/>
      <c r="CX7" s="611"/>
      <c r="CY7" s="612"/>
      <c r="CZ7" s="613">
        <v>8.6999999999999993</v>
      </c>
      <c r="DA7" s="613"/>
      <c r="DB7" s="613"/>
      <c r="DC7" s="613"/>
      <c r="DD7" s="619">
        <v>2273969</v>
      </c>
      <c r="DE7" s="611"/>
      <c r="DF7" s="611"/>
      <c r="DG7" s="611"/>
      <c r="DH7" s="611"/>
      <c r="DI7" s="611"/>
      <c r="DJ7" s="611"/>
      <c r="DK7" s="611"/>
      <c r="DL7" s="611"/>
      <c r="DM7" s="611"/>
      <c r="DN7" s="611"/>
      <c r="DO7" s="611"/>
      <c r="DP7" s="612"/>
      <c r="DQ7" s="619">
        <v>10854221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948425</v>
      </c>
      <c r="S8" s="611"/>
      <c r="T8" s="611"/>
      <c r="U8" s="611"/>
      <c r="V8" s="611"/>
      <c r="W8" s="611"/>
      <c r="X8" s="611"/>
      <c r="Y8" s="612"/>
      <c r="Z8" s="613">
        <v>0.5</v>
      </c>
      <c r="AA8" s="613"/>
      <c r="AB8" s="613"/>
      <c r="AC8" s="613"/>
      <c r="AD8" s="614">
        <v>948425</v>
      </c>
      <c r="AE8" s="614"/>
      <c r="AF8" s="614"/>
      <c r="AG8" s="614"/>
      <c r="AH8" s="614"/>
      <c r="AI8" s="614"/>
      <c r="AJ8" s="614"/>
      <c r="AK8" s="614"/>
      <c r="AL8" s="615">
        <v>1.1000000000000001</v>
      </c>
      <c r="AM8" s="616"/>
      <c r="AN8" s="616"/>
      <c r="AO8" s="617"/>
      <c r="AP8" s="607" t="s">
        <v>227</v>
      </c>
      <c r="AQ8" s="608"/>
      <c r="AR8" s="608"/>
      <c r="AS8" s="608"/>
      <c r="AT8" s="608"/>
      <c r="AU8" s="608"/>
      <c r="AV8" s="608"/>
      <c r="AW8" s="608"/>
      <c r="AX8" s="608"/>
      <c r="AY8" s="608"/>
      <c r="AZ8" s="608"/>
      <c r="BA8" s="608"/>
      <c r="BB8" s="608"/>
      <c r="BC8" s="608"/>
      <c r="BD8" s="608"/>
      <c r="BE8" s="608"/>
      <c r="BF8" s="609"/>
      <c r="BG8" s="610">
        <v>600123</v>
      </c>
      <c r="BH8" s="611"/>
      <c r="BI8" s="611"/>
      <c r="BJ8" s="611"/>
      <c r="BK8" s="611"/>
      <c r="BL8" s="611"/>
      <c r="BM8" s="611"/>
      <c r="BN8" s="612"/>
      <c r="BO8" s="613">
        <v>0.8</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83239661</v>
      </c>
      <c r="CS8" s="611"/>
      <c r="CT8" s="611"/>
      <c r="CU8" s="611"/>
      <c r="CV8" s="611"/>
      <c r="CW8" s="611"/>
      <c r="CX8" s="611"/>
      <c r="CY8" s="612"/>
      <c r="CZ8" s="613">
        <v>46.8</v>
      </c>
      <c r="DA8" s="613"/>
      <c r="DB8" s="613"/>
      <c r="DC8" s="613"/>
      <c r="DD8" s="619">
        <v>2696279</v>
      </c>
      <c r="DE8" s="611"/>
      <c r="DF8" s="611"/>
      <c r="DG8" s="611"/>
      <c r="DH8" s="611"/>
      <c r="DI8" s="611"/>
      <c r="DJ8" s="611"/>
      <c r="DK8" s="611"/>
      <c r="DL8" s="611"/>
      <c r="DM8" s="611"/>
      <c r="DN8" s="611"/>
      <c r="DO8" s="611"/>
      <c r="DP8" s="612"/>
      <c r="DQ8" s="619">
        <v>40845084</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1249015</v>
      </c>
      <c r="S9" s="611"/>
      <c r="T9" s="611"/>
      <c r="U9" s="611"/>
      <c r="V9" s="611"/>
      <c r="W9" s="611"/>
      <c r="X9" s="611"/>
      <c r="Y9" s="612"/>
      <c r="Z9" s="613">
        <v>0.7</v>
      </c>
      <c r="AA9" s="613"/>
      <c r="AB9" s="613"/>
      <c r="AC9" s="613"/>
      <c r="AD9" s="614">
        <v>1249015</v>
      </c>
      <c r="AE9" s="614"/>
      <c r="AF9" s="614"/>
      <c r="AG9" s="614"/>
      <c r="AH9" s="614"/>
      <c r="AI9" s="614"/>
      <c r="AJ9" s="614"/>
      <c r="AK9" s="614"/>
      <c r="AL9" s="615">
        <v>1.4</v>
      </c>
      <c r="AM9" s="616"/>
      <c r="AN9" s="616"/>
      <c r="AO9" s="617"/>
      <c r="AP9" s="607" t="s">
        <v>230</v>
      </c>
      <c r="AQ9" s="608"/>
      <c r="AR9" s="608"/>
      <c r="AS9" s="608"/>
      <c r="AT9" s="608"/>
      <c r="AU9" s="608"/>
      <c r="AV9" s="608"/>
      <c r="AW9" s="608"/>
      <c r="AX9" s="608"/>
      <c r="AY9" s="608"/>
      <c r="AZ9" s="608"/>
      <c r="BA9" s="608"/>
      <c r="BB9" s="608"/>
      <c r="BC9" s="608"/>
      <c r="BD9" s="608"/>
      <c r="BE9" s="608"/>
      <c r="BF9" s="609"/>
      <c r="BG9" s="610">
        <v>29671764</v>
      </c>
      <c r="BH9" s="611"/>
      <c r="BI9" s="611"/>
      <c r="BJ9" s="611"/>
      <c r="BK9" s="611"/>
      <c r="BL9" s="611"/>
      <c r="BM9" s="611"/>
      <c r="BN9" s="612"/>
      <c r="BO9" s="613">
        <v>41.3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15187805</v>
      </c>
      <c r="CS9" s="611"/>
      <c r="CT9" s="611"/>
      <c r="CU9" s="611"/>
      <c r="CV9" s="611"/>
      <c r="CW9" s="611"/>
      <c r="CX9" s="611"/>
      <c r="CY9" s="612"/>
      <c r="CZ9" s="613">
        <v>8.5</v>
      </c>
      <c r="DA9" s="613"/>
      <c r="DB9" s="613"/>
      <c r="DC9" s="613"/>
      <c r="DD9" s="619">
        <v>613146</v>
      </c>
      <c r="DE9" s="611"/>
      <c r="DF9" s="611"/>
      <c r="DG9" s="611"/>
      <c r="DH9" s="611"/>
      <c r="DI9" s="611"/>
      <c r="DJ9" s="611"/>
      <c r="DK9" s="611"/>
      <c r="DL9" s="611"/>
      <c r="DM9" s="611"/>
      <c r="DN9" s="611"/>
      <c r="DO9" s="611"/>
      <c r="DP9" s="612"/>
      <c r="DQ9" s="619">
        <v>13082896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1258229</v>
      </c>
      <c r="BH10" s="611"/>
      <c r="BI10" s="611"/>
      <c r="BJ10" s="611"/>
      <c r="BK10" s="611"/>
      <c r="BL10" s="611"/>
      <c r="BM10" s="611"/>
      <c r="BN10" s="612"/>
      <c r="BO10" s="613">
        <v>1.8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250293</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188566</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9397768</v>
      </c>
      <c r="S11" s="611"/>
      <c r="T11" s="611"/>
      <c r="U11" s="611"/>
      <c r="V11" s="611"/>
      <c r="W11" s="611"/>
      <c r="X11" s="611"/>
      <c r="Y11" s="612"/>
      <c r="Z11" s="615">
        <v>5.2</v>
      </c>
      <c r="AA11" s="616"/>
      <c r="AB11" s="616"/>
      <c r="AC11" s="622"/>
      <c r="AD11" s="619">
        <v>9397768</v>
      </c>
      <c r="AE11" s="611"/>
      <c r="AF11" s="611"/>
      <c r="AG11" s="611"/>
      <c r="AH11" s="611"/>
      <c r="AI11" s="611"/>
      <c r="AJ11" s="611"/>
      <c r="AK11" s="612"/>
      <c r="AL11" s="615">
        <v>10.9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3273838</v>
      </c>
      <c r="BH11" s="611"/>
      <c r="BI11" s="611"/>
      <c r="BJ11" s="611"/>
      <c r="BK11" s="611"/>
      <c r="BL11" s="611"/>
      <c r="BM11" s="611"/>
      <c r="BN11" s="612"/>
      <c r="BO11" s="613">
        <v>4.5999999999999996</v>
      </c>
      <c r="BP11" s="613"/>
      <c r="BQ11" s="613"/>
      <c r="BR11" s="613"/>
      <c r="BS11" s="614">
        <v>519462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67689</v>
      </c>
      <c r="CS11" s="611"/>
      <c r="CT11" s="611"/>
      <c r="CU11" s="611"/>
      <c r="CV11" s="611"/>
      <c r="CW11" s="611"/>
      <c r="CX11" s="611"/>
      <c r="CY11" s="612"/>
      <c r="CZ11" s="613">
        <v>0</v>
      </c>
      <c r="DA11" s="613"/>
      <c r="DB11" s="613"/>
      <c r="DC11" s="613"/>
      <c r="DD11" s="619" t="s">
        <v>122</v>
      </c>
      <c r="DE11" s="611"/>
      <c r="DF11" s="611"/>
      <c r="DG11" s="611"/>
      <c r="DH11" s="611"/>
      <c r="DI11" s="611"/>
      <c r="DJ11" s="611"/>
      <c r="DK11" s="611"/>
      <c r="DL11" s="611"/>
      <c r="DM11" s="611"/>
      <c r="DN11" s="611"/>
      <c r="DO11" s="611"/>
      <c r="DP11" s="612"/>
      <c r="DQ11" s="619">
        <v>66297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27598351</v>
      </c>
      <c r="BH12" s="611"/>
      <c r="BI12" s="611"/>
      <c r="BJ12" s="611"/>
      <c r="BK12" s="611"/>
      <c r="BL12" s="611"/>
      <c r="BM12" s="611"/>
      <c r="BN12" s="612"/>
      <c r="BO12" s="613">
        <v>38.4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1235275</v>
      </c>
      <c r="CS12" s="611"/>
      <c r="CT12" s="611"/>
      <c r="CU12" s="611"/>
      <c r="CV12" s="611"/>
      <c r="CW12" s="611"/>
      <c r="CX12" s="611"/>
      <c r="CY12" s="612"/>
      <c r="CZ12" s="613">
        <v>0.7</v>
      </c>
      <c r="DA12" s="613"/>
      <c r="DB12" s="613"/>
      <c r="DC12" s="613"/>
      <c r="DD12" s="619" t="s">
        <v>122</v>
      </c>
      <c r="DE12" s="611"/>
      <c r="DF12" s="611"/>
      <c r="DG12" s="611"/>
      <c r="DH12" s="611"/>
      <c r="DI12" s="611"/>
      <c r="DJ12" s="611"/>
      <c r="DK12" s="611"/>
      <c r="DL12" s="611"/>
      <c r="DM12" s="611"/>
      <c r="DN12" s="611"/>
      <c r="DO12" s="611"/>
      <c r="DP12" s="612"/>
      <c r="DQ12" s="619">
        <v>877541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27027251</v>
      </c>
      <c r="BH13" s="611"/>
      <c r="BI13" s="611"/>
      <c r="BJ13" s="611"/>
      <c r="BK13" s="611"/>
      <c r="BL13" s="611"/>
      <c r="BM13" s="611"/>
      <c r="BN13" s="612"/>
      <c r="BO13" s="613">
        <v>37.700000000000003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20181874</v>
      </c>
      <c r="CS13" s="611"/>
      <c r="CT13" s="611"/>
      <c r="CU13" s="611"/>
      <c r="CV13" s="611"/>
      <c r="CW13" s="611"/>
      <c r="CX13" s="611"/>
      <c r="CY13" s="612"/>
      <c r="CZ13" s="613">
        <v>11.3</v>
      </c>
      <c r="DA13" s="613"/>
      <c r="DB13" s="613"/>
      <c r="DC13" s="613"/>
      <c r="DD13" s="619">
        <v>6322607</v>
      </c>
      <c r="DE13" s="611"/>
      <c r="DF13" s="611"/>
      <c r="DG13" s="611"/>
      <c r="DH13" s="611"/>
      <c r="DI13" s="611"/>
      <c r="DJ13" s="611"/>
      <c r="DK13" s="611"/>
      <c r="DL13" s="611"/>
      <c r="DM13" s="611"/>
      <c r="DN13" s="611"/>
      <c r="DO13" s="611"/>
      <c r="DP13" s="612"/>
      <c r="DQ13" s="619">
        <v>14817648</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328567</v>
      </c>
      <c r="BH14" s="611"/>
      <c r="BI14" s="611"/>
      <c r="BJ14" s="611"/>
      <c r="BK14" s="611"/>
      <c r="BL14" s="611"/>
      <c r="BM14" s="611"/>
      <c r="BN14" s="612"/>
      <c r="BO14" s="613">
        <v>0.5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7728489</v>
      </c>
      <c r="CS14" s="611"/>
      <c r="CT14" s="611"/>
      <c r="CU14" s="611"/>
      <c r="CV14" s="611"/>
      <c r="CW14" s="611"/>
      <c r="CX14" s="611"/>
      <c r="CY14" s="612"/>
      <c r="CZ14" s="613">
        <v>4.3</v>
      </c>
      <c r="DA14" s="613"/>
      <c r="DB14" s="613"/>
      <c r="DC14" s="613"/>
      <c r="DD14" s="619">
        <v>3703563</v>
      </c>
      <c r="DE14" s="611"/>
      <c r="DF14" s="611"/>
      <c r="DG14" s="611"/>
      <c r="DH14" s="611"/>
      <c r="DI14" s="611"/>
      <c r="DJ14" s="611"/>
      <c r="DK14" s="611"/>
      <c r="DL14" s="611"/>
      <c r="DM14" s="611"/>
      <c r="DN14" s="611"/>
      <c r="DO14" s="611"/>
      <c r="DP14" s="612"/>
      <c r="DQ14" s="619">
        <v>3792535</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163548</v>
      </c>
      <c r="S15" s="611"/>
      <c r="T15" s="611"/>
      <c r="U15" s="611"/>
      <c r="V15" s="611"/>
      <c r="W15" s="611"/>
      <c r="X15" s="611"/>
      <c r="Y15" s="612"/>
      <c r="Z15" s="613">
        <v>0.1</v>
      </c>
      <c r="AA15" s="613"/>
      <c r="AB15" s="613"/>
      <c r="AC15" s="613"/>
      <c r="AD15" s="614">
        <v>163548</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1809924</v>
      </c>
      <c r="BH15" s="611"/>
      <c r="BI15" s="611"/>
      <c r="BJ15" s="611"/>
      <c r="BK15" s="611"/>
      <c r="BL15" s="611"/>
      <c r="BM15" s="611"/>
      <c r="BN15" s="612"/>
      <c r="BO15" s="613">
        <v>2.5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27403704</v>
      </c>
      <c r="CS15" s="611"/>
      <c r="CT15" s="611"/>
      <c r="CU15" s="611"/>
      <c r="CV15" s="611"/>
      <c r="CW15" s="611"/>
      <c r="CX15" s="611"/>
      <c r="CY15" s="612"/>
      <c r="CZ15" s="613">
        <v>15.4</v>
      </c>
      <c r="DA15" s="613"/>
      <c r="DB15" s="613"/>
      <c r="DC15" s="613"/>
      <c r="DD15" s="619">
        <v>9224802</v>
      </c>
      <c r="DE15" s="611"/>
      <c r="DF15" s="611"/>
      <c r="DG15" s="611"/>
      <c r="DH15" s="611"/>
      <c r="DI15" s="611"/>
      <c r="DJ15" s="611"/>
      <c r="DK15" s="611"/>
      <c r="DL15" s="611"/>
      <c r="DM15" s="611"/>
      <c r="DN15" s="611"/>
      <c r="DO15" s="611"/>
      <c r="DP15" s="612"/>
      <c r="DQ15" s="619">
        <v>14551944</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1184724</v>
      </c>
      <c r="S16" s="611"/>
      <c r="T16" s="611"/>
      <c r="U16" s="611"/>
      <c r="V16" s="611"/>
      <c r="W16" s="611"/>
      <c r="X16" s="611"/>
      <c r="Y16" s="612"/>
      <c r="Z16" s="613">
        <v>0.7</v>
      </c>
      <c r="AA16" s="613"/>
      <c r="AB16" s="613"/>
      <c r="AC16" s="613"/>
      <c r="AD16" s="614">
        <v>1184724</v>
      </c>
      <c r="AE16" s="614"/>
      <c r="AF16" s="614"/>
      <c r="AG16" s="614"/>
      <c r="AH16" s="614"/>
      <c r="AI16" s="614"/>
      <c r="AJ16" s="614"/>
      <c r="AK16" s="614"/>
      <c r="AL16" s="615">
        <v>1.4</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2099894</v>
      </c>
      <c r="S17" s="611"/>
      <c r="T17" s="611"/>
      <c r="U17" s="611"/>
      <c r="V17" s="611"/>
      <c r="W17" s="611"/>
      <c r="X17" s="611"/>
      <c r="Y17" s="612"/>
      <c r="Z17" s="613">
        <v>1.2</v>
      </c>
      <c r="AA17" s="613"/>
      <c r="AB17" s="613"/>
      <c r="AC17" s="613"/>
      <c r="AD17" s="614">
        <v>2099894</v>
      </c>
      <c r="AE17" s="614"/>
      <c r="AF17" s="614"/>
      <c r="AG17" s="614"/>
      <c r="AH17" s="614"/>
      <c r="AI17" s="614"/>
      <c r="AJ17" s="614"/>
      <c r="AK17" s="614"/>
      <c r="AL17" s="615">
        <v>2.4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6518345</v>
      </c>
      <c r="CS17" s="611"/>
      <c r="CT17" s="611"/>
      <c r="CU17" s="611"/>
      <c r="CV17" s="611"/>
      <c r="CW17" s="611"/>
      <c r="CX17" s="611"/>
      <c r="CY17" s="612"/>
      <c r="CZ17" s="613">
        <v>3.7</v>
      </c>
      <c r="DA17" s="613"/>
      <c r="DB17" s="613"/>
      <c r="DC17" s="613"/>
      <c r="DD17" s="619" t="s">
        <v>122</v>
      </c>
      <c r="DE17" s="611"/>
      <c r="DF17" s="611"/>
      <c r="DG17" s="611"/>
      <c r="DH17" s="611"/>
      <c r="DI17" s="611"/>
      <c r="DJ17" s="611"/>
      <c r="DK17" s="611"/>
      <c r="DL17" s="611"/>
      <c r="DM17" s="611"/>
      <c r="DN17" s="611"/>
      <c r="DO17" s="611"/>
      <c r="DP17" s="612"/>
      <c r="DQ17" s="619">
        <v>6473989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309435</v>
      </c>
      <c r="S18" s="611"/>
      <c r="T18" s="611"/>
      <c r="U18" s="611"/>
      <c r="V18" s="611"/>
      <c r="W18" s="611"/>
      <c r="X18" s="611"/>
      <c r="Y18" s="612"/>
      <c r="Z18" s="613">
        <v>0.2</v>
      </c>
      <c r="AA18" s="613"/>
      <c r="AB18" s="613"/>
      <c r="AC18" s="613"/>
      <c r="AD18" s="614">
        <v>309435</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1789001</v>
      </c>
      <c r="S19" s="611"/>
      <c r="T19" s="611"/>
      <c r="U19" s="611"/>
      <c r="V19" s="611"/>
      <c r="W19" s="611"/>
      <c r="X19" s="611"/>
      <c r="Y19" s="612"/>
      <c r="Z19" s="613">
        <v>1</v>
      </c>
      <c r="AA19" s="613"/>
      <c r="AB19" s="613"/>
      <c r="AC19" s="613"/>
      <c r="AD19" s="614">
        <v>1789001</v>
      </c>
      <c r="AE19" s="614"/>
      <c r="AF19" s="614"/>
      <c r="AG19" s="614"/>
      <c r="AH19" s="614"/>
      <c r="AI19" s="614"/>
      <c r="AJ19" s="614"/>
      <c r="AK19" s="614"/>
      <c r="AL19" s="615">
        <v>2.1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7239330</v>
      </c>
      <c r="BH19" s="611"/>
      <c r="BI19" s="611"/>
      <c r="BJ19" s="611"/>
      <c r="BK19" s="611"/>
      <c r="BL19" s="611"/>
      <c r="BM19" s="611"/>
      <c r="BN19" s="612"/>
      <c r="BO19" s="613">
        <v>10.1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1458</v>
      </c>
      <c r="S20" s="611"/>
      <c r="T20" s="611"/>
      <c r="U20" s="611"/>
      <c r="V20" s="611"/>
      <c r="W20" s="611"/>
      <c r="X20" s="611"/>
      <c r="Y20" s="612"/>
      <c r="Z20" s="613">
        <v>0</v>
      </c>
      <c r="AA20" s="613"/>
      <c r="AB20" s="613"/>
      <c r="AC20" s="613"/>
      <c r="AD20" s="614">
        <v>1458</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7239330</v>
      </c>
      <c r="BH20" s="611"/>
      <c r="BI20" s="611"/>
      <c r="BJ20" s="611"/>
      <c r="BK20" s="611"/>
      <c r="BL20" s="611"/>
      <c r="BM20" s="611"/>
      <c r="BN20" s="612"/>
      <c r="BO20" s="613">
        <v>10.1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177941377</v>
      </c>
      <c r="CS20" s="611"/>
      <c r="CT20" s="611"/>
      <c r="CU20" s="611"/>
      <c r="CV20" s="611"/>
      <c r="CW20" s="611"/>
      <c r="CX20" s="611"/>
      <c r="CY20" s="612"/>
      <c r="CZ20" s="613">
        <v>100</v>
      </c>
      <c r="DA20" s="613"/>
      <c r="DB20" s="613"/>
      <c r="DC20" s="613"/>
      <c r="DD20" s="619">
        <v>24834366</v>
      </c>
      <c r="DE20" s="611"/>
      <c r="DF20" s="611"/>
      <c r="DG20" s="611"/>
      <c r="DH20" s="611"/>
      <c r="DI20" s="611"/>
      <c r="DJ20" s="611"/>
      <c r="DK20" s="611"/>
      <c r="DL20" s="611"/>
      <c r="DM20" s="611"/>
      <c r="DN20" s="611"/>
      <c r="DO20" s="611"/>
      <c r="DP20" s="612"/>
      <c r="DQ20" s="619">
        <v>106230977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4039373</v>
      </c>
      <c r="S21" s="611"/>
      <c r="T21" s="611"/>
      <c r="U21" s="611"/>
      <c r="V21" s="611"/>
      <c r="W21" s="611"/>
      <c r="X21" s="611"/>
      <c r="Y21" s="612"/>
      <c r="Z21" s="613">
        <v>2.2999999999999998</v>
      </c>
      <c r="AA21" s="613"/>
      <c r="AB21" s="613"/>
      <c r="AC21" s="613"/>
      <c r="AD21" s="614">
        <v>3774322</v>
      </c>
      <c r="AE21" s="614"/>
      <c r="AF21" s="614"/>
      <c r="AG21" s="614"/>
      <c r="AH21" s="614"/>
      <c r="AI21" s="614"/>
      <c r="AJ21" s="614"/>
      <c r="AK21" s="614"/>
      <c r="AL21" s="615">
        <v>4.4000000000000004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19444</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3774322</v>
      </c>
      <c r="S22" s="611"/>
      <c r="T22" s="611"/>
      <c r="U22" s="611"/>
      <c r="V22" s="611"/>
      <c r="W22" s="611"/>
      <c r="X22" s="611"/>
      <c r="Y22" s="612"/>
      <c r="Z22" s="613">
        <v>2.1</v>
      </c>
      <c r="AA22" s="613"/>
      <c r="AB22" s="613"/>
      <c r="AC22" s="613"/>
      <c r="AD22" s="614">
        <v>3774322</v>
      </c>
      <c r="AE22" s="614"/>
      <c r="AF22" s="614"/>
      <c r="AG22" s="614"/>
      <c r="AH22" s="614"/>
      <c r="AI22" s="614"/>
      <c r="AJ22" s="614"/>
      <c r="AK22" s="614"/>
      <c r="AL22" s="615">
        <v>4.4000000000000004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v>1065126</v>
      </c>
      <c r="BH22" s="611"/>
      <c r="BI22" s="611"/>
      <c r="BJ22" s="611"/>
      <c r="BK22" s="611"/>
      <c r="BL22" s="611"/>
      <c r="BM22" s="611"/>
      <c r="BN22" s="612"/>
      <c r="BO22" s="613">
        <v>1.5</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264979</v>
      </c>
      <c r="S23" s="611"/>
      <c r="T23" s="611"/>
      <c r="U23" s="611"/>
      <c r="V23" s="611"/>
      <c r="W23" s="611"/>
      <c r="X23" s="611"/>
      <c r="Y23" s="612"/>
      <c r="Z23" s="613">
        <v>0.1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6154760</v>
      </c>
      <c r="BH23" s="611"/>
      <c r="BI23" s="611"/>
      <c r="BJ23" s="611"/>
      <c r="BK23" s="611"/>
      <c r="BL23" s="611"/>
      <c r="BM23" s="611"/>
      <c r="BN23" s="612"/>
      <c r="BO23" s="613">
        <v>8.6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72</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91533210</v>
      </c>
      <c r="CS24" s="600"/>
      <c r="CT24" s="600"/>
      <c r="CU24" s="600"/>
      <c r="CV24" s="600"/>
      <c r="CW24" s="600"/>
      <c r="CX24" s="600"/>
      <c r="CY24" s="601"/>
      <c r="CZ24" s="604">
        <v>51.4</v>
      </c>
      <c r="DA24" s="605"/>
      <c r="DB24" s="605"/>
      <c r="DC24" s="621"/>
      <c r="DD24" s="645">
        <v>53074048</v>
      </c>
      <c r="DE24" s="600"/>
      <c r="DF24" s="600"/>
      <c r="DG24" s="600"/>
      <c r="DH24" s="600"/>
      <c r="DI24" s="600"/>
      <c r="DJ24" s="600"/>
      <c r="DK24" s="601"/>
      <c r="DL24" s="645">
        <v>48755284</v>
      </c>
      <c r="DM24" s="600"/>
      <c r="DN24" s="600"/>
      <c r="DO24" s="600"/>
      <c r="DP24" s="600"/>
      <c r="DQ24" s="600"/>
      <c r="DR24" s="600"/>
      <c r="DS24" s="600"/>
      <c r="DT24" s="600"/>
      <c r="DU24" s="600"/>
      <c r="DV24" s="601"/>
      <c r="DW24" s="604">
        <v>56.2</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91553376</v>
      </c>
      <c r="S25" s="611"/>
      <c r="T25" s="611"/>
      <c r="U25" s="611"/>
      <c r="V25" s="611"/>
      <c r="W25" s="611"/>
      <c r="X25" s="611"/>
      <c r="Y25" s="612"/>
      <c r="Z25" s="613">
        <v>51.1</v>
      </c>
      <c r="AA25" s="613"/>
      <c r="AB25" s="613"/>
      <c r="AC25" s="613"/>
      <c r="AD25" s="614">
        <v>85133565</v>
      </c>
      <c r="AE25" s="614"/>
      <c r="AF25" s="614"/>
      <c r="AG25" s="614"/>
      <c r="AH25" s="614"/>
      <c r="AI25" s="614"/>
      <c r="AJ25" s="614"/>
      <c r="AK25" s="614"/>
      <c r="AL25" s="615">
        <v>98.5</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29192492</v>
      </c>
      <c r="CS25" s="642"/>
      <c r="CT25" s="642"/>
      <c r="CU25" s="642"/>
      <c r="CV25" s="642"/>
      <c r="CW25" s="642"/>
      <c r="CX25" s="642"/>
      <c r="CY25" s="643"/>
      <c r="CZ25" s="615">
        <v>16.399999999999999</v>
      </c>
      <c r="DA25" s="640"/>
      <c r="DB25" s="640"/>
      <c r="DC25" s="644"/>
      <c r="DD25" s="619">
        <v>27058260</v>
      </c>
      <c r="DE25" s="642"/>
      <c r="DF25" s="642"/>
      <c r="DG25" s="642"/>
      <c r="DH25" s="642"/>
      <c r="DI25" s="642"/>
      <c r="DJ25" s="642"/>
      <c r="DK25" s="643"/>
      <c r="DL25" s="619">
        <v>26836736</v>
      </c>
      <c r="DM25" s="642"/>
      <c r="DN25" s="642"/>
      <c r="DO25" s="642"/>
      <c r="DP25" s="642"/>
      <c r="DQ25" s="642"/>
      <c r="DR25" s="642"/>
      <c r="DS25" s="642"/>
      <c r="DT25" s="642"/>
      <c r="DU25" s="642"/>
      <c r="DV25" s="643"/>
      <c r="DW25" s="615">
        <v>30.9</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31765</v>
      </c>
      <c r="S26" s="611"/>
      <c r="T26" s="611"/>
      <c r="U26" s="611"/>
      <c r="V26" s="611"/>
      <c r="W26" s="611"/>
      <c r="X26" s="611"/>
      <c r="Y26" s="612"/>
      <c r="Z26" s="613">
        <v>0</v>
      </c>
      <c r="AA26" s="613"/>
      <c r="AB26" s="613"/>
      <c r="AC26" s="613"/>
      <c r="AD26" s="614">
        <v>31765</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18848344</v>
      </c>
      <c r="CS26" s="611"/>
      <c r="CT26" s="611"/>
      <c r="CU26" s="611"/>
      <c r="CV26" s="611"/>
      <c r="CW26" s="611"/>
      <c r="CX26" s="611"/>
      <c r="CY26" s="612"/>
      <c r="CZ26" s="615">
        <v>10.6</v>
      </c>
      <c r="DA26" s="640"/>
      <c r="DB26" s="640"/>
      <c r="DC26" s="644"/>
      <c r="DD26" s="619">
        <v>17552198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594208</v>
      </c>
      <c r="S27" s="611"/>
      <c r="T27" s="611"/>
      <c r="U27" s="611"/>
      <c r="V27" s="611"/>
      <c r="W27" s="611"/>
      <c r="X27" s="611"/>
      <c r="Y27" s="612"/>
      <c r="Z27" s="613">
        <v>0.3</v>
      </c>
      <c r="AA27" s="613"/>
      <c r="AB27" s="613"/>
      <c r="AC27" s="613"/>
      <c r="AD27" s="614">
        <v>1542</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71780126</v>
      </c>
      <c r="BH27" s="611"/>
      <c r="BI27" s="611"/>
      <c r="BJ27" s="611"/>
      <c r="BK27" s="611"/>
      <c r="BL27" s="611"/>
      <c r="BM27" s="611"/>
      <c r="BN27" s="612"/>
      <c r="BO27" s="613">
        <v>100</v>
      </c>
      <c r="BP27" s="613"/>
      <c r="BQ27" s="613"/>
      <c r="BR27" s="613"/>
      <c r="BS27" s="614">
        <v>519462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55822373</v>
      </c>
      <c r="CS27" s="642"/>
      <c r="CT27" s="642"/>
      <c r="CU27" s="642"/>
      <c r="CV27" s="642"/>
      <c r="CW27" s="642"/>
      <c r="CX27" s="642"/>
      <c r="CY27" s="643"/>
      <c r="CZ27" s="615">
        <v>31.4</v>
      </c>
      <c r="DA27" s="640"/>
      <c r="DB27" s="640"/>
      <c r="DC27" s="644"/>
      <c r="DD27" s="619">
        <v>19541799</v>
      </c>
      <c r="DE27" s="642"/>
      <c r="DF27" s="642"/>
      <c r="DG27" s="642"/>
      <c r="DH27" s="642"/>
      <c r="DI27" s="642"/>
      <c r="DJ27" s="642"/>
      <c r="DK27" s="643"/>
      <c r="DL27" s="619">
        <v>15446859</v>
      </c>
      <c r="DM27" s="642"/>
      <c r="DN27" s="642"/>
      <c r="DO27" s="642"/>
      <c r="DP27" s="642"/>
      <c r="DQ27" s="642"/>
      <c r="DR27" s="642"/>
      <c r="DS27" s="642"/>
      <c r="DT27" s="642"/>
      <c r="DU27" s="642"/>
      <c r="DV27" s="643"/>
      <c r="DW27" s="615">
        <v>17.8</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2218642</v>
      </c>
      <c r="S28" s="611"/>
      <c r="T28" s="611"/>
      <c r="U28" s="611"/>
      <c r="V28" s="611"/>
      <c r="W28" s="611"/>
      <c r="X28" s="611"/>
      <c r="Y28" s="612"/>
      <c r="Z28" s="613">
        <v>1.2</v>
      </c>
      <c r="AA28" s="613"/>
      <c r="AB28" s="613"/>
      <c r="AC28" s="613"/>
      <c r="AD28" s="614">
        <v>686469</v>
      </c>
      <c r="AE28" s="614"/>
      <c r="AF28" s="614"/>
      <c r="AG28" s="614"/>
      <c r="AH28" s="614"/>
      <c r="AI28" s="614"/>
      <c r="AJ28" s="614"/>
      <c r="AK28" s="614"/>
      <c r="AL28" s="615">
        <v>0.8</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6518345</v>
      </c>
      <c r="CS28" s="611"/>
      <c r="CT28" s="611"/>
      <c r="CU28" s="611"/>
      <c r="CV28" s="611"/>
      <c r="CW28" s="611"/>
      <c r="CX28" s="611"/>
      <c r="CY28" s="612"/>
      <c r="CZ28" s="615">
        <v>3.7</v>
      </c>
      <c r="DA28" s="640"/>
      <c r="DB28" s="640"/>
      <c r="DC28" s="644"/>
      <c r="DD28" s="619">
        <v>6473989</v>
      </c>
      <c r="DE28" s="611"/>
      <c r="DF28" s="611"/>
      <c r="DG28" s="611"/>
      <c r="DH28" s="611"/>
      <c r="DI28" s="611"/>
      <c r="DJ28" s="611"/>
      <c r="DK28" s="612"/>
      <c r="DL28" s="619">
        <v>6471689</v>
      </c>
      <c r="DM28" s="611"/>
      <c r="DN28" s="611"/>
      <c r="DO28" s="611"/>
      <c r="DP28" s="611"/>
      <c r="DQ28" s="611"/>
      <c r="DR28" s="611"/>
      <c r="DS28" s="611"/>
      <c r="DT28" s="611"/>
      <c r="DU28" s="611"/>
      <c r="DV28" s="612"/>
      <c r="DW28" s="615">
        <v>7.5</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544362</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6518324</v>
      </c>
      <c r="CS29" s="642"/>
      <c r="CT29" s="642"/>
      <c r="CU29" s="642"/>
      <c r="CV29" s="642"/>
      <c r="CW29" s="642"/>
      <c r="CX29" s="642"/>
      <c r="CY29" s="643"/>
      <c r="CZ29" s="615">
        <v>3.7</v>
      </c>
      <c r="DA29" s="640"/>
      <c r="DB29" s="640"/>
      <c r="DC29" s="644"/>
      <c r="DD29" s="619">
        <v>6473968</v>
      </c>
      <c r="DE29" s="642"/>
      <c r="DF29" s="642"/>
      <c r="DG29" s="642"/>
      <c r="DH29" s="642"/>
      <c r="DI29" s="642"/>
      <c r="DJ29" s="642"/>
      <c r="DK29" s="643"/>
      <c r="DL29" s="619">
        <v>6471668</v>
      </c>
      <c r="DM29" s="642"/>
      <c r="DN29" s="642"/>
      <c r="DO29" s="642"/>
      <c r="DP29" s="642"/>
      <c r="DQ29" s="642"/>
      <c r="DR29" s="642"/>
      <c r="DS29" s="642"/>
      <c r="DT29" s="642"/>
      <c r="DU29" s="642"/>
      <c r="DV29" s="643"/>
      <c r="DW29" s="615">
        <v>7.5</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37999993</v>
      </c>
      <c r="S30" s="611"/>
      <c r="T30" s="611"/>
      <c r="U30" s="611"/>
      <c r="V30" s="611"/>
      <c r="W30" s="611"/>
      <c r="X30" s="611"/>
      <c r="Y30" s="612"/>
      <c r="Z30" s="613">
        <v>21.2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6137101</v>
      </c>
      <c r="CS30" s="611"/>
      <c r="CT30" s="611"/>
      <c r="CU30" s="611"/>
      <c r="CV30" s="611"/>
      <c r="CW30" s="611"/>
      <c r="CX30" s="611"/>
      <c r="CY30" s="612"/>
      <c r="CZ30" s="615">
        <v>3.4</v>
      </c>
      <c r="DA30" s="640"/>
      <c r="DB30" s="640"/>
      <c r="DC30" s="644"/>
      <c r="DD30" s="619">
        <v>6093489</v>
      </c>
      <c r="DE30" s="611"/>
      <c r="DF30" s="611"/>
      <c r="DG30" s="611"/>
      <c r="DH30" s="611"/>
      <c r="DI30" s="611"/>
      <c r="DJ30" s="611"/>
      <c r="DK30" s="612"/>
      <c r="DL30" s="619">
        <v>6091189</v>
      </c>
      <c r="DM30" s="611"/>
      <c r="DN30" s="611"/>
      <c r="DO30" s="611"/>
      <c r="DP30" s="611"/>
      <c r="DQ30" s="611"/>
      <c r="DR30" s="611"/>
      <c r="DS30" s="611"/>
      <c r="DT30" s="611"/>
      <c r="DU30" s="611"/>
      <c r="DV30" s="612"/>
      <c r="DW30" s="615">
        <v>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99.1</v>
      </c>
      <c r="BN31" s="654"/>
      <c r="BO31" s="654"/>
      <c r="BP31" s="654"/>
      <c r="BQ31" s="655"/>
      <c r="BR31" s="666">
        <v>99.6</v>
      </c>
      <c r="BS31" s="654"/>
      <c r="BT31" s="654"/>
      <c r="BU31" s="654"/>
      <c r="BV31" s="654"/>
      <c r="BW31" s="654"/>
      <c r="BX31" s="605">
        <v>99</v>
      </c>
      <c r="BY31" s="654"/>
      <c r="BZ31" s="654"/>
      <c r="CA31" s="654"/>
      <c r="CB31" s="655"/>
      <c r="CD31" s="648"/>
      <c r="CE31" s="649"/>
      <c r="CF31" s="607" t="s">
        <v>300</v>
      </c>
      <c r="CG31" s="608"/>
      <c r="CH31" s="608"/>
      <c r="CI31" s="608"/>
      <c r="CJ31" s="608"/>
      <c r="CK31" s="608"/>
      <c r="CL31" s="608"/>
      <c r="CM31" s="608"/>
      <c r="CN31" s="608"/>
      <c r="CO31" s="608"/>
      <c r="CP31" s="608"/>
      <c r="CQ31" s="609"/>
      <c r="CR31" s="610">
        <v>381223</v>
      </c>
      <c r="CS31" s="642"/>
      <c r="CT31" s="642"/>
      <c r="CU31" s="642"/>
      <c r="CV31" s="642"/>
      <c r="CW31" s="642"/>
      <c r="CX31" s="642"/>
      <c r="CY31" s="643"/>
      <c r="CZ31" s="615">
        <v>0.2</v>
      </c>
      <c r="DA31" s="640"/>
      <c r="DB31" s="640"/>
      <c r="DC31" s="644"/>
      <c r="DD31" s="619">
        <v>380479</v>
      </c>
      <c r="DE31" s="642"/>
      <c r="DF31" s="642"/>
      <c r="DG31" s="642"/>
      <c r="DH31" s="642"/>
      <c r="DI31" s="642"/>
      <c r="DJ31" s="642"/>
      <c r="DK31" s="643"/>
      <c r="DL31" s="619">
        <v>380479</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12489684</v>
      </c>
      <c r="S32" s="611"/>
      <c r="T32" s="611"/>
      <c r="U32" s="611"/>
      <c r="V32" s="611"/>
      <c r="W32" s="611"/>
      <c r="X32" s="611"/>
      <c r="Y32" s="612"/>
      <c r="Z32" s="613">
        <v>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98.7</v>
      </c>
      <c r="BN32" s="642"/>
      <c r="BO32" s="642"/>
      <c r="BP32" s="642"/>
      <c r="BQ32" s="665"/>
      <c r="BR32" s="667">
        <v>99.5</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v>21</v>
      </c>
      <c r="CS32" s="611"/>
      <c r="CT32" s="611"/>
      <c r="CU32" s="611"/>
      <c r="CV32" s="611"/>
      <c r="CW32" s="611"/>
      <c r="CX32" s="611"/>
      <c r="CY32" s="612"/>
      <c r="CZ32" s="615">
        <v>0</v>
      </c>
      <c r="DA32" s="640"/>
      <c r="DB32" s="640"/>
      <c r="DC32" s="644"/>
      <c r="DD32" s="619">
        <v>21</v>
      </c>
      <c r="DE32" s="611"/>
      <c r="DF32" s="611"/>
      <c r="DG32" s="611"/>
      <c r="DH32" s="611"/>
      <c r="DI32" s="611"/>
      <c r="DJ32" s="611"/>
      <c r="DK32" s="612"/>
      <c r="DL32" s="619">
        <v>21</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3733962</v>
      </c>
      <c r="S33" s="611"/>
      <c r="T33" s="611"/>
      <c r="U33" s="611"/>
      <c r="V33" s="611"/>
      <c r="W33" s="611"/>
      <c r="X33" s="611"/>
      <c r="Y33" s="612"/>
      <c r="Z33" s="613">
        <v>2.1</v>
      </c>
      <c r="AA33" s="613"/>
      <c r="AB33" s="613"/>
      <c r="AC33" s="613"/>
      <c r="AD33" s="614">
        <v>78091</v>
      </c>
      <c r="AE33" s="614"/>
      <c r="AF33" s="614"/>
      <c r="AG33" s="614"/>
      <c r="AH33" s="614"/>
      <c r="AI33" s="614"/>
      <c r="AJ33" s="614"/>
      <c r="AK33" s="614"/>
      <c r="AL33" s="615">
        <v>0.1</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99.5</v>
      </c>
      <c r="BN33" s="669"/>
      <c r="BO33" s="669"/>
      <c r="BP33" s="669"/>
      <c r="BQ33" s="671"/>
      <c r="BR33" s="668">
        <v>99.8</v>
      </c>
      <c r="BS33" s="669"/>
      <c r="BT33" s="669"/>
      <c r="BU33" s="669"/>
      <c r="BV33" s="669"/>
      <c r="BW33" s="669"/>
      <c r="BX33" s="670">
        <v>99.4</v>
      </c>
      <c r="BY33" s="669"/>
      <c r="BZ33" s="669"/>
      <c r="CA33" s="669"/>
      <c r="CB33" s="671"/>
      <c r="CD33" s="607" t="s">
        <v>307</v>
      </c>
      <c r="CE33" s="608"/>
      <c r="CF33" s="608"/>
      <c r="CG33" s="608"/>
      <c r="CH33" s="608"/>
      <c r="CI33" s="608"/>
      <c r="CJ33" s="608"/>
      <c r="CK33" s="608"/>
      <c r="CL33" s="608"/>
      <c r="CM33" s="608"/>
      <c r="CN33" s="608"/>
      <c r="CO33" s="608"/>
      <c r="CP33" s="608"/>
      <c r="CQ33" s="609"/>
      <c r="CR33" s="610">
        <v>61573801</v>
      </c>
      <c r="CS33" s="642"/>
      <c r="CT33" s="642"/>
      <c r="CU33" s="642"/>
      <c r="CV33" s="642"/>
      <c r="CW33" s="642"/>
      <c r="CX33" s="642"/>
      <c r="CY33" s="643"/>
      <c r="CZ33" s="615">
        <v>34.6</v>
      </c>
      <c r="DA33" s="640"/>
      <c r="DB33" s="640"/>
      <c r="DC33" s="644"/>
      <c r="DD33" s="619">
        <v>49698820</v>
      </c>
      <c r="DE33" s="642"/>
      <c r="DF33" s="642"/>
      <c r="DG33" s="642"/>
      <c r="DH33" s="642"/>
      <c r="DI33" s="642"/>
      <c r="DJ33" s="642"/>
      <c r="DK33" s="643"/>
      <c r="DL33" s="619">
        <v>38896896</v>
      </c>
      <c r="DM33" s="642"/>
      <c r="DN33" s="642"/>
      <c r="DO33" s="642"/>
      <c r="DP33" s="642"/>
      <c r="DQ33" s="642"/>
      <c r="DR33" s="642"/>
      <c r="DS33" s="642"/>
      <c r="DT33" s="642"/>
      <c r="DU33" s="642"/>
      <c r="DV33" s="643"/>
      <c r="DW33" s="615">
        <v>44.8</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1607338</v>
      </c>
      <c r="S34" s="611"/>
      <c r="T34" s="611"/>
      <c r="U34" s="611"/>
      <c r="V34" s="611"/>
      <c r="W34" s="611"/>
      <c r="X34" s="611"/>
      <c r="Y34" s="612"/>
      <c r="Z34" s="613">
        <v>0.9</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28043697</v>
      </c>
      <c r="CS34" s="611"/>
      <c r="CT34" s="611"/>
      <c r="CU34" s="611"/>
      <c r="CV34" s="611"/>
      <c r="CW34" s="611"/>
      <c r="CX34" s="611"/>
      <c r="CY34" s="612"/>
      <c r="CZ34" s="615">
        <v>15.8</v>
      </c>
      <c r="DA34" s="640"/>
      <c r="DB34" s="640"/>
      <c r="DC34" s="644"/>
      <c r="DD34" s="619">
        <v>21226247</v>
      </c>
      <c r="DE34" s="611"/>
      <c r="DF34" s="611"/>
      <c r="DG34" s="611"/>
      <c r="DH34" s="611"/>
      <c r="DI34" s="611"/>
      <c r="DJ34" s="611"/>
      <c r="DK34" s="612"/>
      <c r="DL34" s="619">
        <v>19077479</v>
      </c>
      <c r="DM34" s="611"/>
      <c r="DN34" s="611"/>
      <c r="DO34" s="611"/>
      <c r="DP34" s="611"/>
      <c r="DQ34" s="611"/>
      <c r="DR34" s="611"/>
      <c r="DS34" s="611"/>
      <c r="DT34" s="611"/>
      <c r="DU34" s="611"/>
      <c r="DV34" s="612"/>
      <c r="DW34" s="615">
        <v>22</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3980125</v>
      </c>
      <c r="S35" s="611"/>
      <c r="T35" s="611"/>
      <c r="U35" s="611"/>
      <c r="V35" s="611"/>
      <c r="W35" s="611"/>
      <c r="X35" s="611"/>
      <c r="Y35" s="612"/>
      <c r="Z35" s="613">
        <v>2.2000000000000002</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3245774</v>
      </c>
      <c r="CS35" s="642"/>
      <c r="CT35" s="642"/>
      <c r="CU35" s="642"/>
      <c r="CV35" s="642"/>
      <c r="CW35" s="642"/>
      <c r="CX35" s="642"/>
      <c r="CY35" s="643"/>
      <c r="CZ35" s="615">
        <v>1.8</v>
      </c>
      <c r="DA35" s="640"/>
      <c r="DB35" s="640"/>
      <c r="DC35" s="644"/>
      <c r="DD35" s="619">
        <v>3090657</v>
      </c>
      <c r="DE35" s="642"/>
      <c r="DF35" s="642"/>
      <c r="DG35" s="642"/>
      <c r="DH35" s="642"/>
      <c r="DI35" s="642"/>
      <c r="DJ35" s="642"/>
      <c r="DK35" s="643"/>
      <c r="DL35" s="619">
        <v>3089541</v>
      </c>
      <c r="DM35" s="642"/>
      <c r="DN35" s="642"/>
      <c r="DO35" s="642"/>
      <c r="DP35" s="642"/>
      <c r="DQ35" s="642"/>
      <c r="DR35" s="642"/>
      <c r="DS35" s="642"/>
      <c r="DT35" s="642"/>
      <c r="DU35" s="642"/>
      <c r="DV35" s="643"/>
      <c r="DW35" s="615">
        <v>3.6</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1525842</v>
      </c>
      <c r="S36" s="611"/>
      <c r="T36" s="611"/>
      <c r="U36" s="611"/>
      <c r="V36" s="611"/>
      <c r="W36" s="611"/>
      <c r="X36" s="611"/>
      <c r="Y36" s="612"/>
      <c r="Z36" s="613">
        <v>0.9</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17259126</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897156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8269894</v>
      </c>
      <c r="CS36" s="611"/>
      <c r="CT36" s="611"/>
      <c r="CU36" s="611"/>
      <c r="CV36" s="611"/>
      <c r="CW36" s="611"/>
      <c r="CX36" s="611"/>
      <c r="CY36" s="612"/>
      <c r="CZ36" s="615">
        <v>4.5999999999999996</v>
      </c>
      <c r="DA36" s="640"/>
      <c r="DB36" s="640"/>
      <c r="DC36" s="644"/>
      <c r="DD36" s="619">
        <v>7228243</v>
      </c>
      <c r="DE36" s="611"/>
      <c r="DF36" s="611"/>
      <c r="DG36" s="611"/>
      <c r="DH36" s="611"/>
      <c r="DI36" s="611"/>
      <c r="DJ36" s="611"/>
      <c r="DK36" s="612"/>
      <c r="DL36" s="619">
        <v>6022210</v>
      </c>
      <c r="DM36" s="611"/>
      <c r="DN36" s="611"/>
      <c r="DO36" s="611"/>
      <c r="DP36" s="611"/>
      <c r="DQ36" s="611"/>
      <c r="DR36" s="611"/>
      <c r="DS36" s="611"/>
      <c r="DT36" s="611"/>
      <c r="DU36" s="611"/>
      <c r="DV36" s="612"/>
      <c r="DW36" s="615">
        <v>6.9</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7451198</v>
      </c>
      <c r="S37" s="611"/>
      <c r="T37" s="611"/>
      <c r="U37" s="611"/>
      <c r="V37" s="611"/>
      <c r="W37" s="611"/>
      <c r="X37" s="611"/>
      <c r="Y37" s="612"/>
      <c r="Z37" s="613">
        <v>4.2</v>
      </c>
      <c r="AA37" s="613"/>
      <c r="AB37" s="613"/>
      <c r="AC37" s="613"/>
      <c r="AD37" s="614">
        <v>534326</v>
      </c>
      <c r="AE37" s="614"/>
      <c r="AF37" s="614"/>
      <c r="AG37" s="614"/>
      <c r="AH37" s="614"/>
      <c r="AI37" s="614"/>
      <c r="AJ37" s="614"/>
      <c r="AK37" s="614"/>
      <c r="AL37" s="615">
        <v>0.6</v>
      </c>
      <c r="AM37" s="616"/>
      <c r="AN37" s="616"/>
      <c r="AO37" s="617"/>
      <c r="AQ37" s="673" t="s">
        <v>319</v>
      </c>
      <c r="AR37" s="674"/>
      <c r="AS37" s="674"/>
      <c r="AT37" s="674"/>
      <c r="AU37" s="674"/>
      <c r="AV37" s="674"/>
      <c r="AW37" s="674"/>
      <c r="AX37" s="674"/>
      <c r="AY37" s="675"/>
      <c r="AZ37" s="610">
        <v>3095644</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754023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10036</v>
      </c>
      <c r="CS37" s="642"/>
      <c r="CT37" s="642"/>
      <c r="CU37" s="642"/>
      <c r="CV37" s="642"/>
      <c r="CW37" s="642"/>
      <c r="CX37" s="642"/>
      <c r="CY37" s="643"/>
      <c r="CZ37" s="615">
        <v>0</v>
      </c>
      <c r="DA37" s="640"/>
      <c r="DB37" s="640"/>
      <c r="DC37" s="644"/>
      <c r="DD37" s="619">
        <v>10036</v>
      </c>
      <c r="DE37" s="642"/>
      <c r="DF37" s="642"/>
      <c r="DG37" s="642"/>
      <c r="DH37" s="642"/>
      <c r="DI37" s="642"/>
      <c r="DJ37" s="642"/>
      <c r="DK37" s="643"/>
      <c r="DL37" s="619">
        <v>10036</v>
      </c>
      <c r="DM37" s="642"/>
      <c r="DN37" s="642"/>
      <c r="DO37" s="642"/>
      <c r="DP37" s="642"/>
      <c r="DQ37" s="642"/>
      <c r="DR37" s="642"/>
      <c r="DS37" s="642"/>
      <c r="DT37" s="642"/>
      <c r="DU37" s="642"/>
      <c r="DV37" s="643"/>
      <c r="DW37" s="615">
        <v>0</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15275400</v>
      </c>
      <c r="S38" s="611"/>
      <c r="T38" s="611"/>
      <c r="U38" s="611"/>
      <c r="V38" s="611"/>
      <c r="W38" s="611"/>
      <c r="X38" s="611"/>
      <c r="Y38" s="612"/>
      <c r="Z38" s="613">
        <v>8.5</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101915</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38955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14099384</v>
      </c>
      <c r="CS38" s="611"/>
      <c r="CT38" s="611"/>
      <c r="CU38" s="611"/>
      <c r="CV38" s="611"/>
      <c r="CW38" s="611"/>
      <c r="CX38" s="611"/>
      <c r="CY38" s="612"/>
      <c r="CZ38" s="615">
        <v>7.9</v>
      </c>
      <c r="DA38" s="640"/>
      <c r="DB38" s="640"/>
      <c r="DC38" s="644"/>
      <c r="DD38" s="619">
        <v>11089842</v>
      </c>
      <c r="DE38" s="611"/>
      <c r="DF38" s="611"/>
      <c r="DG38" s="611"/>
      <c r="DH38" s="611"/>
      <c r="DI38" s="611"/>
      <c r="DJ38" s="611"/>
      <c r="DK38" s="612"/>
      <c r="DL38" s="619">
        <v>10707666</v>
      </c>
      <c r="DM38" s="611"/>
      <c r="DN38" s="611"/>
      <c r="DO38" s="611"/>
      <c r="DP38" s="611"/>
      <c r="DQ38" s="611"/>
      <c r="DR38" s="611"/>
      <c r="DS38" s="611"/>
      <c r="DT38" s="611"/>
      <c r="DU38" s="611"/>
      <c r="DV38" s="612"/>
      <c r="DW38" s="615">
        <v>12.3</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64098</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54691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7549817</v>
      </c>
      <c r="CS39" s="642"/>
      <c r="CT39" s="642"/>
      <c r="CU39" s="642"/>
      <c r="CV39" s="642"/>
      <c r="CW39" s="642"/>
      <c r="CX39" s="642"/>
      <c r="CY39" s="643"/>
      <c r="CZ39" s="615">
        <v>4.2</v>
      </c>
      <c r="DA39" s="640"/>
      <c r="DB39" s="640"/>
      <c r="DC39" s="644"/>
      <c r="DD39" s="619">
        <v>7030133</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300000</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130</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365235</v>
      </c>
      <c r="CS40" s="611"/>
      <c r="CT40" s="611"/>
      <c r="CU40" s="611"/>
      <c r="CV40" s="611"/>
      <c r="CW40" s="611"/>
      <c r="CX40" s="611"/>
      <c r="CY40" s="612"/>
      <c r="CZ40" s="615">
        <v>0.2</v>
      </c>
      <c r="DA40" s="640"/>
      <c r="DB40" s="640"/>
      <c r="DC40" s="644"/>
      <c r="DD40" s="619">
        <v>33698</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179005895</v>
      </c>
      <c r="S41" s="683"/>
      <c r="T41" s="683"/>
      <c r="U41" s="683"/>
      <c r="V41" s="683"/>
      <c r="W41" s="683"/>
      <c r="X41" s="683"/>
      <c r="Y41" s="687"/>
      <c r="Z41" s="688">
        <v>100</v>
      </c>
      <c r="AA41" s="688"/>
      <c r="AB41" s="688"/>
      <c r="AC41" s="688"/>
      <c r="AD41" s="689">
        <v>86465758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3162633</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10834836</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403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24834366</v>
      </c>
      <c r="CS42" s="642"/>
      <c r="CT42" s="642"/>
      <c r="CU42" s="642"/>
      <c r="CV42" s="642"/>
      <c r="CW42" s="642"/>
      <c r="CX42" s="642"/>
      <c r="CY42" s="643"/>
      <c r="CZ42" s="615">
        <v>14</v>
      </c>
      <c r="DA42" s="640"/>
      <c r="DB42" s="640"/>
      <c r="DC42" s="644"/>
      <c r="DD42" s="619">
        <v>3458109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243551</v>
      </c>
      <c r="CS43" s="642"/>
      <c r="CT43" s="642"/>
      <c r="CU43" s="642"/>
      <c r="CV43" s="642"/>
      <c r="CW43" s="642"/>
      <c r="CX43" s="642"/>
      <c r="CY43" s="643"/>
      <c r="CZ43" s="615">
        <v>0.1</v>
      </c>
      <c r="DA43" s="640"/>
      <c r="DB43" s="640"/>
      <c r="DC43" s="644"/>
      <c r="DD43" s="619">
        <v>243539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24834366</v>
      </c>
      <c r="CS44" s="611"/>
      <c r="CT44" s="611"/>
      <c r="CU44" s="611"/>
      <c r="CV44" s="611"/>
      <c r="CW44" s="611"/>
      <c r="CX44" s="611"/>
      <c r="CY44" s="612"/>
      <c r="CZ44" s="615">
        <v>14</v>
      </c>
      <c r="DA44" s="616"/>
      <c r="DB44" s="616"/>
      <c r="DC44" s="622"/>
      <c r="DD44" s="619">
        <v>3458109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6304053</v>
      </c>
      <c r="CS45" s="642"/>
      <c r="CT45" s="642"/>
      <c r="CU45" s="642"/>
      <c r="CV45" s="642"/>
      <c r="CW45" s="642"/>
      <c r="CX45" s="642"/>
      <c r="CY45" s="643"/>
      <c r="CZ45" s="615">
        <v>3.5</v>
      </c>
      <c r="DA45" s="640"/>
      <c r="DB45" s="640"/>
      <c r="DC45" s="644"/>
      <c r="DD45" s="619">
        <v>183910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18530313</v>
      </c>
      <c r="CS46" s="611"/>
      <c r="CT46" s="611"/>
      <c r="CU46" s="611"/>
      <c r="CV46" s="611"/>
      <c r="CW46" s="611"/>
      <c r="CX46" s="611"/>
      <c r="CY46" s="612"/>
      <c r="CZ46" s="615">
        <v>10.4</v>
      </c>
      <c r="DA46" s="616"/>
      <c r="DB46" s="616"/>
      <c r="DC46" s="622"/>
      <c r="DD46" s="619">
        <v>3274199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177941377</v>
      </c>
      <c r="CS49" s="669"/>
      <c r="CT49" s="669"/>
      <c r="CU49" s="669"/>
      <c r="CV49" s="669"/>
      <c r="CW49" s="669"/>
      <c r="CX49" s="669"/>
      <c r="CY49" s="698"/>
      <c r="CZ49" s="690">
        <v>100</v>
      </c>
      <c r="DA49" s="699"/>
      <c r="DB49" s="699"/>
      <c r="DC49" s="700"/>
      <c r="DD49" s="701">
        <v>106230977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KnKQRwIb1th2A3Z1A0PuxVLY8GmaYIsLx88fWhfTDYnBAI/E1Ses4eWVr2Kx13bw4Paf0wsd8UFqcyT+xc6e3A==" saltValue="StSeZokJQTr3VEyaFO8xd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179335</v>
      </c>
      <c r="R7" s="740"/>
      <c r="S7" s="740"/>
      <c r="T7" s="740"/>
      <c r="U7" s="740"/>
      <c r="V7" s="740">
        <v>178491</v>
      </c>
      <c r="W7" s="740"/>
      <c r="X7" s="740"/>
      <c r="Y7" s="740"/>
      <c r="Z7" s="740"/>
      <c r="AA7" s="740">
        <v>845</v>
      </c>
      <c r="AB7" s="740"/>
      <c r="AC7" s="740"/>
      <c r="AD7" s="740"/>
      <c r="AE7" s="741"/>
      <c r="AF7" s="742">
        <v>260</v>
      </c>
      <c r="AG7" s="743"/>
      <c r="AH7" s="743"/>
      <c r="AI7" s="743"/>
      <c r="AJ7" s="744"/>
      <c r="AK7" s="745">
        <v>4763</v>
      </c>
      <c r="AL7" s="746"/>
      <c r="AM7" s="746"/>
      <c r="AN7" s="746"/>
      <c r="AO7" s="746"/>
      <c r="AP7" s="746">
        <v>69697</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562</v>
      </c>
      <c r="BT7" s="734"/>
      <c r="BU7" s="734"/>
      <c r="BV7" s="734"/>
      <c r="BW7" s="734"/>
      <c r="BX7" s="734"/>
      <c r="BY7" s="734"/>
      <c r="BZ7" s="734"/>
      <c r="CA7" s="734"/>
      <c r="CB7" s="734"/>
      <c r="CC7" s="734"/>
      <c r="CD7" s="734"/>
      <c r="CE7" s="734"/>
      <c r="CF7" s="734"/>
      <c r="CG7" s="749"/>
      <c r="CH7" s="730">
        <v>-3</v>
      </c>
      <c r="CI7" s="731"/>
      <c r="CJ7" s="731"/>
      <c r="CK7" s="731"/>
      <c r="CL7" s="732"/>
      <c r="CM7" s="730">
        <v>225</v>
      </c>
      <c r="CN7" s="731"/>
      <c r="CO7" s="731"/>
      <c r="CP7" s="731"/>
      <c r="CQ7" s="732"/>
      <c r="CR7" s="730">
        <v>200</v>
      </c>
      <c r="CS7" s="731"/>
      <c r="CT7" s="731"/>
      <c r="CU7" s="731"/>
      <c r="CV7" s="732"/>
      <c r="CW7" s="730">
        <v>31</v>
      </c>
      <c r="CX7" s="731"/>
      <c r="CY7" s="731"/>
      <c r="CZ7" s="731"/>
      <c r="DA7" s="732"/>
      <c r="DB7" s="730" t="s">
        <v>561</v>
      </c>
      <c r="DC7" s="731"/>
      <c r="DD7" s="731"/>
      <c r="DE7" s="731"/>
      <c r="DF7" s="732"/>
      <c r="DG7" s="730" t="s">
        <v>561</v>
      </c>
      <c r="DH7" s="731"/>
      <c r="DI7" s="731"/>
      <c r="DJ7" s="731"/>
      <c r="DK7" s="732"/>
      <c r="DL7" s="730" t="s">
        <v>561</v>
      </c>
      <c r="DM7" s="731"/>
      <c r="DN7" s="731"/>
      <c r="DO7" s="731"/>
      <c r="DP7" s="732"/>
      <c r="DQ7" s="730" t="s">
        <v>561</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492</v>
      </c>
      <c r="R8" s="771"/>
      <c r="S8" s="771"/>
      <c r="T8" s="771"/>
      <c r="U8" s="771"/>
      <c r="V8" s="771">
        <v>29</v>
      </c>
      <c r="W8" s="771"/>
      <c r="X8" s="771"/>
      <c r="Y8" s="771"/>
      <c r="Z8" s="771"/>
      <c r="AA8" s="771">
        <v>462</v>
      </c>
      <c r="AB8" s="771"/>
      <c r="AC8" s="771"/>
      <c r="AD8" s="771"/>
      <c r="AE8" s="772"/>
      <c r="AF8" s="773" t="s">
        <v>122</v>
      </c>
      <c r="AG8" s="774"/>
      <c r="AH8" s="774"/>
      <c r="AI8" s="774"/>
      <c r="AJ8" s="775"/>
      <c r="AK8" s="756" t="s">
        <v>561</v>
      </c>
      <c r="AL8" s="757"/>
      <c r="AM8" s="757"/>
      <c r="AN8" s="757"/>
      <c r="AO8" s="757"/>
      <c r="AP8" s="757" t="s">
        <v>561</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563</v>
      </c>
      <c r="BT8" s="761"/>
      <c r="BU8" s="761"/>
      <c r="BV8" s="761"/>
      <c r="BW8" s="761"/>
      <c r="BX8" s="761"/>
      <c r="BY8" s="761"/>
      <c r="BZ8" s="761"/>
      <c r="CA8" s="761"/>
      <c r="CB8" s="761"/>
      <c r="CC8" s="761"/>
      <c r="CD8" s="761"/>
      <c r="CE8" s="761"/>
      <c r="CF8" s="761"/>
      <c r="CG8" s="762"/>
      <c r="CH8" s="763">
        <v>-56</v>
      </c>
      <c r="CI8" s="764"/>
      <c r="CJ8" s="764"/>
      <c r="CK8" s="764"/>
      <c r="CL8" s="765"/>
      <c r="CM8" s="763">
        <v>67</v>
      </c>
      <c r="CN8" s="764"/>
      <c r="CO8" s="764"/>
      <c r="CP8" s="764"/>
      <c r="CQ8" s="765"/>
      <c r="CR8" s="763">
        <v>100</v>
      </c>
      <c r="CS8" s="764"/>
      <c r="CT8" s="764"/>
      <c r="CU8" s="764"/>
      <c r="CV8" s="765"/>
      <c r="CW8" s="763" t="s">
        <v>490</v>
      </c>
      <c r="CX8" s="764"/>
      <c r="CY8" s="764"/>
      <c r="CZ8" s="764"/>
      <c r="DA8" s="765"/>
      <c r="DB8" s="763" t="s">
        <v>490</v>
      </c>
      <c r="DC8" s="764"/>
      <c r="DD8" s="764"/>
      <c r="DE8" s="764"/>
      <c r="DF8" s="765"/>
      <c r="DG8" s="763" t="s">
        <v>490</v>
      </c>
      <c r="DH8" s="764"/>
      <c r="DI8" s="764"/>
      <c r="DJ8" s="764"/>
      <c r="DK8" s="765"/>
      <c r="DL8" s="763" t="s">
        <v>490</v>
      </c>
      <c r="DM8" s="764"/>
      <c r="DN8" s="764"/>
      <c r="DO8" s="764"/>
      <c r="DP8" s="765"/>
      <c r="DQ8" s="763" t="s">
        <v>490</v>
      </c>
      <c r="DR8" s="764"/>
      <c r="DS8" s="764"/>
      <c r="DT8" s="764"/>
      <c r="DU8" s="765"/>
      <c r="DV8" s="760"/>
      <c r="DW8" s="761"/>
      <c r="DX8" s="761"/>
      <c r="DY8" s="761"/>
      <c r="DZ8" s="766"/>
      <c r="EA8" s="216"/>
    </row>
    <row r="9" spans="1:131" s="217" customFormat="1" ht="26.25" customHeight="1" x14ac:dyDescent="0.2">
      <c r="A9" s="220">
        <v>3</v>
      </c>
      <c r="B9" s="767" t="s">
        <v>376</v>
      </c>
      <c r="C9" s="768"/>
      <c r="D9" s="768"/>
      <c r="E9" s="768"/>
      <c r="F9" s="768"/>
      <c r="G9" s="768"/>
      <c r="H9" s="768"/>
      <c r="I9" s="768"/>
      <c r="J9" s="768"/>
      <c r="K9" s="768"/>
      <c r="L9" s="768"/>
      <c r="M9" s="768"/>
      <c r="N9" s="768"/>
      <c r="O9" s="768"/>
      <c r="P9" s="769"/>
      <c r="Q9" s="770">
        <v>45</v>
      </c>
      <c r="R9" s="771"/>
      <c r="S9" s="771"/>
      <c r="T9" s="771"/>
      <c r="U9" s="771"/>
      <c r="V9" s="771">
        <v>44</v>
      </c>
      <c r="W9" s="771"/>
      <c r="X9" s="771"/>
      <c r="Y9" s="771"/>
      <c r="Z9" s="771"/>
      <c r="AA9" s="771">
        <v>2</v>
      </c>
      <c r="AB9" s="771"/>
      <c r="AC9" s="771"/>
      <c r="AD9" s="771"/>
      <c r="AE9" s="772"/>
      <c r="AF9" s="773">
        <v>2</v>
      </c>
      <c r="AG9" s="774"/>
      <c r="AH9" s="774"/>
      <c r="AI9" s="774"/>
      <c r="AJ9" s="775"/>
      <c r="AK9" s="756">
        <v>14</v>
      </c>
      <c r="AL9" s="757"/>
      <c r="AM9" s="757"/>
      <c r="AN9" s="757"/>
      <c r="AO9" s="757"/>
      <c r="AP9" s="757" t="s">
        <v>561</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564</v>
      </c>
      <c r="BT9" s="761"/>
      <c r="BU9" s="761"/>
      <c r="BV9" s="761"/>
      <c r="BW9" s="761"/>
      <c r="BX9" s="761"/>
      <c r="BY9" s="761"/>
      <c r="BZ9" s="761"/>
      <c r="CA9" s="761"/>
      <c r="CB9" s="761"/>
      <c r="CC9" s="761"/>
      <c r="CD9" s="761"/>
      <c r="CE9" s="761"/>
      <c r="CF9" s="761"/>
      <c r="CG9" s="762"/>
      <c r="CH9" s="763">
        <v>9</v>
      </c>
      <c r="CI9" s="764"/>
      <c r="CJ9" s="764"/>
      <c r="CK9" s="764"/>
      <c r="CL9" s="765"/>
      <c r="CM9" s="763">
        <v>178</v>
      </c>
      <c r="CN9" s="764"/>
      <c r="CO9" s="764"/>
      <c r="CP9" s="764"/>
      <c r="CQ9" s="765"/>
      <c r="CR9" s="763">
        <v>200</v>
      </c>
      <c r="CS9" s="764"/>
      <c r="CT9" s="764"/>
      <c r="CU9" s="764"/>
      <c r="CV9" s="765"/>
      <c r="CW9" s="763" t="s">
        <v>490</v>
      </c>
      <c r="CX9" s="764"/>
      <c r="CY9" s="764"/>
      <c r="CZ9" s="764"/>
      <c r="DA9" s="765"/>
      <c r="DB9" s="763" t="s">
        <v>490</v>
      </c>
      <c r="DC9" s="764"/>
      <c r="DD9" s="764"/>
      <c r="DE9" s="764"/>
      <c r="DF9" s="765"/>
      <c r="DG9" s="763" t="s">
        <v>490</v>
      </c>
      <c r="DH9" s="764"/>
      <c r="DI9" s="764"/>
      <c r="DJ9" s="764"/>
      <c r="DK9" s="765"/>
      <c r="DL9" s="763" t="s">
        <v>490</v>
      </c>
      <c r="DM9" s="764"/>
      <c r="DN9" s="764"/>
      <c r="DO9" s="764"/>
      <c r="DP9" s="765"/>
      <c r="DQ9" s="763" t="s">
        <v>490</v>
      </c>
      <c r="DR9" s="764"/>
      <c r="DS9" s="764"/>
      <c r="DT9" s="764"/>
      <c r="DU9" s="765"/>
      <c r="DV9" s="760"/>
      <c r="DW9" s="761"/>
      <c r="DX9" s="761"/>
      <c r="DY9" s="761"/>
      <c r="DZ9" s="766"/>
      <c r="EA9" s="216"/>
    </row>
    <row r="10" spans="1:131" s="217" customFormat="1" ht="26.25" customHeight="1" x14ac:dyDescent="0.2">
      <c r="A10" s="220">
        <v>4</v>
      </c>
      <c r="B10" s="767" t="s">
        <v>377</v>
      </c>
      <c r="C10" s="768"/>
      <c r="D10" s="768"/>
      <c r="E10" s="768"/>
      <c r="F10" s="768"/>
      <c r="G10" s="768"/>
      <c r="H10" s="768"/>
      <c r="I10" s="768"/>
      <c r="J10" s="768"/>
      <c r="K10" s="768"/>
      <c r="L10" s="768"/>
      <c r="M10" s="768"/>
      <c r="N10" s="768"/>
      <c r="O10" s="768"/>
      <c r="P10" s="769"/>
      <c r="Q10" s="770">
        <v>1716</v>
      </c>
      <c r="R10" s="771"/>
      <c r="S10" s="771"/>
      <c r="T10" s="771"/>
      <c r="U10" s="771"/>
      <c r="V10" s="771">
        <v>1716</v>
      </c>
      <c r="W10" s="771"/>
      <c r="X10" s="771"/>
      <c r="Y10" s="771"/>
      <c r="Z10" s="771"/>
      <c r="AA10" s="771">
        <v>0</v>
      </c>
      <c r="AB10" s="771"/>
      <c r="AC10" s="771"/>
      <c r="AD10" s="771"/>
      <c r="AE10" s="772"/>
      <c r="AF10" s="773">
        <v>-128</v>
      </c>
      <c r="AG10" s="774"/>
      <c r="AH10" s="774"/>
      <c r="AI10" s="774"/>
      <c r="AJ10" s="775"/>
      <c r="AK10" s="756">
        <v>31</v>
      </c>
      <c r="AL10" s="757"/>
      <c r="AM10" s="757"/>
      <c r="AN10" s="757"/>
      <c r="AO10" s="757"/>
      <c r="AP10" s="757" t="s">
        <v>561</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t="s">
        <v>565</v>
      </c>
      <c r="BT10" s="761"/>
      <c r="BU10" s="761"/>
      <c r="BV10" s="761"/>
      <c r="BW10" s="761"/>
      <c r="BX10" s="761"/>
      <c r="BY10" s="761"/>
      <c r="BZ10" s="761"/>
      <c r="CA10" s="761"/>
      <c r="CB10" s="761"/>
      <c r="CC10" s="761"/>
      <c r="CD10" s="761"/>
      <c r="CE10" s="761"/>
      <c r="CF10" s="761"/>
      <c r="CG10" s="762"/>
      <c r="CH10" s="763">
        <v>-4</v>
      </c>
      <c r="CI10" s="764"/>
      <c r="CJ10" s="764"/>
      <c r="CK10" s="764"/>
      <c r="CL10" s="765"/>
      <c r="CM10" s="763">
        <v>202</v>
      </c>
      <c r="CN10" s="764"/>
      <c r="CO10" s="764"/>
      <c r="CP10" s="764"/>
      <c r="CQ10" s="765"/>
      <c r="CR10" s="763">
        <v>200</v>
      </c>
      <c r="CS10" s="764"/>
      <c r="CT10" s="764"/>
      <c r="CU10" s="764"/>
      <c r="CV10" s="765"/>
      <c r="CW10" s="763" t="s">
        <v>490</v>
      </c>
      <c r="CX10" s="764"/>
      <c r="CY10" s="764"/>
      <c r="CZ10" s="764"/>
      <c r="DA10" s="765"/>
      <c r="DB10" s="763" t="s">
        <v>490</v>
      </c>
      <c r="DC10" s="764"/>
      <c r="DD10" s="764"/>
      <c r="DE10" s="764"/>
      <c r="DF10" s="765"/>
      <c r="DG10" s="763" t="s">
        <v>490</v>
      </c>
      <c r="DH10" s="764"/>
      <c r="DI10" s="764"/>
      <c r="DJ10" s="764"/>
      <c r="DK10" s="765"/>
      <c r="DL10" s="763" t="s">
        <v>490</v>
      </c>
      <c r="DM10" s="764"/>
      <c r="DN10" s="764"/>
      <c r="DO10" s="764"/>
      <c r="DP10" s="765"/>
      <c r="DQ10" s="763" t="s">
        <v>490</v>
      </c>
      <c r="DR10" s="764"/>
      <c r="DS10" s="764"/>
      <c r="DT10" s="764"/>
      <c r="DU10" s="765"/>
      <c r="DV10" s="760"/>
      <c r="DW10" s="761"/>
      <c r="DX10" s="761"/>
      <c r="DY10" s="761"/>
      <c r="DZ10" s="766"/>
      <c r="EA10" s="216"/>
    </row>
    <row r="11" spans="1:131" s="217" customFormat="1" ht="26.25" customHeight="1" x14ac:dyDescent="0.2">
      <c r="A11" s="220">
        <v>5</v>
      </c>
      <c r="B11" s="767" t="s">
        <v>378</v>
      </c>
      <c r="C11" s="768"/>
      <c r="D11" s="768"/>
      <c r="E11" s="768"/>
      <c r="F11" s="768"/>
      <c r="G11" s="768"/>
      <c r="H11" s="768"/>
      <c r="I11" s="768"/>
      <c r="J11" s="768"/>
      <c r="K11" s="768"/>
      <c r="L11" s="768"/>
      <c r="M11" s="768"/>
      <c r="N11" s="768"/>
      <c r="O11" s="768"/>
      <c r="P11" s="769"/>
      <c r="Q11" s="770">
        <v>795</v>
      </c>
      <c r="R11" s="771"/>
      <c r="S11" s="771"/>
      <c r="T11" s="771"/>
      <c r="U11" s="771"/>
      <c r="V11" s="771">
        <v>795</v>
      </c>
      <c r="W11" s="771"/>
      <c r="X11" s="771"/>
      <c r="Y11" s="771"/>
      <c r="Z11" s="771"/>
      <c r="AA11" s="771" t="s">
        <v>561</v>
      </c>
      <c r="AB11" s="771"/>
      <c r="AC11" s="771"/>
      <c r="AD11" s="771"/>
      <c r="AE11" s="772"/>
      <c r="AF11" s="773" t="s">
        <v>122</v>
      </c>
      <c r="AG11" s="774"/>
      <c r="AH11" s="774"/>
      <c r="AI11" s="774"/>
      <c r="AJ11" s="775"/>
      <c r="AK11" s="756" t="s">
        <v>561</v>
      </c>
      <c r="AL11" s="757"/>
      <c r="AM11" s="757"/>
      <c r="AN11" s="757"/>
      <c r="AO11" s="757"/>
      <c r="AP11" s="757">
        <v>14399</v>
      </c>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t="s">
        <v>566</v>
      </c>
      <c r="BT11" s="761"/>
      <c r="BU11" s="761"/>
      <c r="BV11" s="761"/>
      <c r="BW11" s="761"/>
      <c r="BX11" s="761"/>
      <c r="BY11" s="761"/>
      <c r="BZ11" s="761"/>
      <c r="CA11" s="761"/>
      <c r="CB11" s="761"/>
      <c r="CC11" s="761"/>
      <c r="CD11" s="761"/>
      <c r="CE11" s="761"/>
      <c r="CF11" s="761"/>
      <c r="CG11" s="762"/>
      <c r="CH11" s="763">
        <v>162</v>
      </c>
      <c r="CI11" s="764"/>
      <c r="CJ11" s="764"/>
      <c r="CK11" s="764"/>
      <c r="CL11" s="765"/>
      <c r="CM11" s="763">
        <v>5062</v>
      </c>
      <c r="CN11" s="764"/>
      <c r="CO11" s="764"/>
      <c r="CP11" s="764"/>
      <c r="CQ11" s="765"/>
      <c r="CR11" s="763">
        <v>41</v>
      </c>
      <c r="CS11" s="764"/>
      <c r="CT11" s="764"/>
      <c r="CU11" s="764"/>
      <c r="CV11" s="765"/>
      <c r="CW11" s="763" t="s">
        <v>490</v>
      </c>
      <c r="CX11" s="764"/>
      <c r="CY11" s="764"/>
      <c r="CZ11" s="764"/>
      <c r="DA11" s="765"/>
      <c r="DB11" s="763" t="s">
        <v>490</v>
      </c>
      <c r="DC11" s="764"/>
      <c r="DD11" s="764"/>
      <c r="DE11" s="764"/>
      <c r="DF11" s="765"/>
      <c r="DG11" s="763" t="s">
        <v>490</v>
      </c>
      <c r="DH11" s="764"/>
      <c r="DI11" s="764"/>
      <c r="DJ11" s="764"/>
      <c r="DK11" s="765"/>
      <c r="DL11" s="763" t="s">
        <v>490</v>
      </c>
      <c r="DM11" s="764"/>
      <c r="DN11" s="764"/>
      <c r="DO11" s="764"/>
      <c r="DP11" s="765"/>
      <c r="DQ11" s="763" t="s">
        <v>490</v>
      </c>
      <c r="DR11" s="764"/>
      <c r="DS11" s="764"/>
      <c r="DT11" s="764"/>
      <c r="DU11" s="765"/>
      <c r="DV11" s="760"/>
      <c r="DW11" s="761"/>
      <c r="DX11" s="761"/>
      <c r="DY11" s="761"/>
      <c r="DZ11" s="766"/>
      <c r="EA11" s="216"/>
    </row>
    <row r="12" spans="1:131" s="217" customFormat="1" ht="26.25" customHeight="1" x14ac:dyDescent="0.2">
      <c r="A12" s="220">
        <v>6</v>
      </c>
      <c r="B12" s="767" t="s">
        <v>379</v>
      </c>
      <c r="C12" s="768"/>
      <c r="D12" s="768"/>
      <c r="E12" s="768"/>
      <c r="F12" s="768"/>
      <c r="G12" s="768"/>
      <c r="H12" s="768"/>
      <c r="I12" s="768"/>
      <c r="J12" s="768"/>
      <c r="K12" s="768"/>
      <c r="L12" s="768"/>
      <c r="M12" s="768"/>
      <c r="N12" s="768"/>
      <c r="O12" s="768"/>
      <c r="P12" s="769"/>
      <c r="Q12" s="770">
        <v>155</v>
      </c>
      <c r="R12" s="771"/>
      <c r="S12" s="771"/>
      <c r="T12" s="771"/>
      <c r="U12" s="771"/>
      <c r="V12" s="771">
        <v>65</v>
      </c>
      <c r="W12" s="771"/>
      <c r="X12" s="771"/>
      <c r="Y12" s="771"/>
      <c r="Z12" s="771"/>
      <c r="AA12" s="771">
        <v>90</v>
      </c>
      <c r="AB12" s="771"/>
      <c r="AC12" s="771"/>
      <c r="AD12" s="771"/>
      <c r="AE12" s="772"/>
      <c r="AF12" s="773">
        <v>55</v>
      </c>
      <c r="AG12" s="774"/>
      <c r="AH12" s="774"/>
      <c r="AI12" s="774"/>
      <c r="AJ12" s="775"/>
      <c r="AK12" s="756">
        <v>1</v>
      </c>
      <c r="AL12" s="757"/>
      <c r="AM12" s="757"/>
      <c r="AN12" s="757"/>
      <c r="AO12" s="757"/>
      <c r="AP12" s="757">
        <v>342</v>
      </c>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t="s">
        <v>567</v>
      </c>
      <c r="BT12" s="761"/>
      <c r="BU12" s="761"/>
      <c r="BV12" s="761"/>
      <c r="BW12" s="761"/>
      <c r="BX12" s="761"/>
      <c r="BY12" s="761"/>
      <c r="BZ12" s="761"/>
      <c r="CA12" s="761"/>
      <c r="CB12" s="761"/>
      <c r="CC12" s="761"/>
      <c r="CD12" s="761"/>
      <c r="CE12" s="761"/>
      <c r="CF12" s="761"/>
      <c r="CG12" s="762"/>
      <c r="CH12" s="763">
        <v>3</v>
      </c>
      <c r="CI12" s="764"/>
      <c r="CJ12" s="764"/>
      <c r="CK12" s="764"/>
      <c r="CL12" s="765"/>
      <c r="CM12" s="763">
        <v>995</v>
      </c>
      <c r="CN12" s="764"/>
      <c r="CO12" s="764"/>
      <c r="CP12" s="764"/>
      <c r="CQ12" s="765"/>
      <c r="CR12" s="763">
        <v>539</v>
      </c>
      <c r="CS12" s="764"/>
      <c r="CT12" s="764"/>
      <c r="CU12" s="764"/>
      <c r="CV12" s="765"/>
      <c r="CW12" s="763" t="s">
        <v>490</v>
      </c>
      <c r="CX12" s="764"/>
      <c r="CY12" s="764"/>
      <c r="CZ12" s="764"/>
      <c r="DA12" s="765"/>
      <c r="DB12" s="763" t="s">
        <v>490</v>
      </c>
      <c r="DC12" s="764"/>
      <c r="DD12" s="764"/>
      <c r="DE12" s="764"/>
      <c r="DF12" s="765"/>
      <c r="DG12" s="763" t="s">
        <v>490</v>
      </c>
      <c r="DH12" s="764"/>
      <c r="DI12" s="764"/>
      <c r="DJ12" s="764"/>
      <c r="DK12" s="765"/>
      <c r="DL12" s="763" t="s">
        <v>490</v>
      </c>
      <c r="DM12" s="764"/>
      <c r="DN12" s="764"/>
      <c r="DO12" s="764"/>
      <c r="DP12" s="765"/>
      <c r="DQ12" s="763" t="s">
        <v>490</v>
      </c>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t="s">
        <v>568</v>
      </c>
      <c r="BT13" s="761"/>
      <c r="BU13" s="761"/>
      <c r="BV13" s="761"/>
      <c r="BW13" s="761"/>
      <c r="BX13" s="761"/>
      <c r="BY13" s="761"/>
      <c r="BZ13" s="761"/>
      <c r="CA13" s="761"/>
      <c r="CB13" s="761"/>
      <c r="CC13" s="761"/>
      <c r="CD13" s="761"/>
      <c r="CE13" s="761"/>
      <c r="CF13" s="761"/>
      <c r="CG13" s="762"/>
      <c r="CH13" s="763">
        <v>-443</v>
      </c>
      <c r="CI13" s="764"/>
      <c r="CJ13" s="764"/>
      <c r="CK13" s="764"/>
      <c r="CL13" s="765"/>
      <c r="CM13" s="763">
        <v>-539</v>
      </c>
      <c r="CN13" s="764"/>
      <c r="CO13" s="764"/>
      <c r="CP13" s="764"/>
      <c r="CQ13" s="765"/>
      <c r="CR13" s="763">
        <v>3301</v>
      </c>
      <c r="CS13" s="764"/>
      <c r="CT13" s="764"/>
      <c r="CU13" s="764"/>
      <c r="CV13" s="765"/>
      <c r="CW13" s="763">
        <v>1088</v>
      </c>
      <c r="CX13" s="764"/>
      <c r="CY13" s="764"/>
      <c r="CZ13" s="764"/>
      <c r="DA13" s="765"/>
      <c r="DB13" s="763">
        <v>14499</v>
      </c>
      <c r="DC13" s="764"/>
      <c r="DD13" s="764"/>
      <c r="DE13" s="764"/>
      <c r="DF13" s="765"/>
      <c r="DG13" s="763" t="s">
        <v>490</v>
      </c>
      <c r="DH13" s="764"/>
      <c r="DI13" s="764"/>
      <c r="DJ13" s="764"/>
      <c r="DK13" s="765"/>
      <c r="DL13" s="763" t="s">
        <v>490</v>
      </c>
      <c r="DM13" s="764"/>
      <c r="DN13" s="764"/>
      <c r="DO13" s="764"/>
      <c r="DP13" s="765"/>
      <c r="DQ13" s="763" t="s">
        <v>490</v>
      </c>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t="s">
        <v>569</v>
      </c>
      <c r="BT14" s="761"/>
      <c r="BU14" s="761"/>
      <c r="BV14" s="761"/>
      <c r="BW14" s="761"/>
      <c r="BX14" s="761"/>
      <c r="BY14" s="761"/>
      <c r="BZ14" s="761"/>
      <c r="CA14" s="761"/>
      <c r="CB14" s="761"/>
      <c r="CC14" s="761"/>
      <c r="CD14" s="761"/>
      <c r="CE14" s="761"/>
      <c r="CF14" s="761"/>
      <c r="CG14" s="762"/>
      <c r="CH14" s="763">
        <v>-797</v>
      </c>
      <c r="CI14" s="764"/>
      <c r="CJ14" s="764"/>
      <c r="CK14" s="764"/>
      <c r="CL14" s="765"/>
      <c r="CM14" s="763">
        <v>7841</v>
      </c>
      <c r="CN14" s="764"/>
      <c r="CO14" s="764"/>
      <c r="CP14" s="764"/>
      <c r="CQ14" s="765"/>
      <c r="CR14" s="763">
        <v>520</v>
      </c>
      <c r="CS14" s="764"/>
      <c r="CT14" s="764"/>
      <c r="CU14" s="764"/>
      <c r="CV14" s="765"/>
      <c r="CW14" s="763">
        <v>1</v>
      </c>
      <c r="CX14" s="764"/>
      <c r="CY14" s="764"/>
      <c r="CZ14" s="764"/>
      <c r="DA14" s="765"/>
      <c r="DB14" s="763">
        <v>1487</v>
      </c>
      <c r="DC14" s="764"/>
      <c r="DD14" s="764"/>
      <c r="DE14" s="764"/>
      <c r="DF14" s="765"/>
      <c r="DG14" s="763" t="s">
        <v>561</v>
      </c>
      <c r="DH14" s="764"/>
      <c r="DI14" s="764"/>
      <c r="DJ14" s="764"/>
      <c r="DK14" s="765"/>
      <c r="DL14" s="763" t="s">
        <v>490</v>
      </c>
      <c r="DM14" s="764"/>
      <c r="DN14" s="764"/>
      <c r="DO14" s="764"/>
      <c r="DP14" s="765"/>
      <c r="DQ14" s="763" t="s">
        <v>490</v>
      </c>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380</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381</v>
      </c>
      <c r="B23" s="776" t="s">
        <v>382</v>
      </c>
      <c r="C23" s="777"/>
      <c r="D23" s="777"/>
      <c r="E23" s="777"/>
      <c r="F23" s="777"/>
      <c r="G23" s="777"/>
      <c r="H23" s="777"/>
      <c r="I23" s="777"/>
      <c r="J23" s="777"/>
      <c r="K23" s="777"/>
      <c r="L23" s="777"/>
      <c r="M23" s="777"/>
      <c r="N23" s="777"/>
      <c r="O23" s="777"/>
      <c r="P23" s="778"/>
      <c r="Q23" s="779">
        <v>180197</v>
      </c>
      <c r="R23" s="780"/>
      <c r="S23" s="780"/>
      <c r="T23" s="780"/>
      <c r="U23" s="780"/>
      <c r="V23" s="780">
        <v>178798</v>
      </c>
      <c r="W23" s="780"/>
      <c r="X23" s="780"/>
      <c r="Y23" s="780"/>
      <c r="Z23" s="780"/>
      <c r="AA23" s="780">
        <v>1399</v>
      </c>
      <c r="AB23" s="780"/>
      <c r="AC23" s="780"/>
      <c r="AD23" s="780"/>
      <c r="AE23" s="781"/>
      <c r="AF23" s="782">
        <v>188</v>
      </c>
      <c r="AG23" s="780"/>
      <c r="AH23" s="780"/>
      <c r="AI23" s="780"/>
      <c r="AJ23" s="783"/>
      <c r="AK23" s="784"/>
      <c r="AL23" s="785"/>
      <c r="AM23" s="785"/>
      <c r="AN23" s="785"/>
      <c r="AO23" s="785"/>
      <c r="AP23" s="780">
        <v>84438</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383</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384</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385</v>
      </c>
      <c r="R26" s="721"/>
      <c r="S26" s="721"/>
      <c r="T26" s="721"/>
      <c r="U26" s="722"/>
      <c r="V26" s="720" t="s">
        <v>386</v>
      </c>
      <c r="W26" s="721"/>
      <c r="X26" s="721"/>
      <c r="Y26" s="721"/>
      <c r="Z26" s="722"/>
      <c r="AA26" s="720" t="s">
        <v>387</v>
      </c>
      <c r="AB26" s="721"/>
      <c r="AC26" s="721"/>
      <c r="AD26" s="721"/>
      <c r="AE26" s="721"/>
      <c r="AF26" s="801" t="s">
        <v>388</v>
      </c>
      <c r="AG26" s="802"/>
      <c r="AH26" s="802"/>
      <c r="AI26" s="802"/>
      <c r="AJ26" s="803"/>
      <c r="AK26" s="721" t="s">
        <v>389</v>
      </c>
      <c r="AL26" s="721"/>
      <c r="AM26" s="721"/>
      <c r="AN26" s="721"/>
      <c r="AO26" s="722"/>
      <c r="AP26" s="720" t="s">
        <v>390</v>
      </c>
      <c r="AQ26" s="721"/>
      <c r="AR26" s="721"/>
      <c r="AS26" s="721"/>
      <c r="AT26" s="722"/>
      <c r="AU26" s="720" t="s">
        <v>391</v>
      </c>
      <c r="AV26" s="721"/>
      <c r="AW26" s="721"/>
      <c r="AX26" s="721"/>
      <c r="AY26" s="722"/>
      <c r="AZ26" s="720" t="s">
        <v>392</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393</v>
      </c>
      <c r="C28" s="737"/>
      <c r="D28" s="737"/>
      <c r="E28" s="737"/>
      <c r="F28" s="737"/>
      <c r="G28" s="737"/>
      <c r="H28" s="737"/>
      <c r="I28" s="737"/>
      <c r="J28" s="737"/>
      <c r="K28" s="737"/>
      <c r="L28" s="737"/>
      <c r="M28" s="737"/>
      <c r="N28" s="737"/>
      <c r="O28" s="737"/>
      <c r="P28" s="738"/>
      <c r="Q28" s="809">
        <v>34072</v>
      </c>
      <c r="R28" s="810"/>
      <c r="S28" s="810"/>
      <c r="T28" s="810"/>
      <c r="U28" s="810"/>
      <c r="V28" s="810">
        <v>33175</v>
      </c>
      <c r="W28" s="810"/>
      <c r="X28" s="810"/>
      <c r="Y28" s="810"/>
      <c r="Z28" s="810"/>
      <c r="AA28" s="810">
        <v>897</v>
      </c>
      <c r="AB28" s="810"/>
      <c r="AC28" s="810"/>
      <c r="AD28" s="810"/>
      <c r="AE28" s="811"/>
      <c r="AF28" s="812">
        <v>897</v>
      </c>
      <c r="AG28" s="810"/>
      <c r="AH28" s="810"/>
      <c r="AI28" s="810"/>
      <c r="AJ28" s="813"/>
      <c r="AK28" s="814">
        <v>3163</v>
      </c>
      <c r="AL28" s="815"/>
      <c r="AM28" s="815"/>
      <c r="AN28" s="815"/>
      <c r="AO28" s="815"/>
      <c r="AP28" s="815" t="s">
        <v>561</v>
      </c>
      <c r="AQ28" s="815"/>
      <c r="AR28" s="815"/>
      <c r="AS28" s="815"/>
      <c r="AT28" s="815"/>
      <c r="AU28" s="815" t="s">
        <v>561</v>
      </c>
      <c r="AV28" s="815"/>
      <c r="AW28" s="815"/>
      <c r="AX28" s="815"/>
      <c r="AY28" s="815"/>
      <c r="AZ28" s="816" t="s">
        <v>561</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394</v>
      </c>
      <c r="C29" s="768"/>
      <c r="D29" s="768"/>
      <c r="E29" s="768"/>
      <c r="F29" s="768"/>
      <c r="G29" s="768"/>
      <c r="H29" s="768"/>
      <c r="I29" s="768"/>
      <c r="J29" s="768"/>
      <c r="K29" s="768"/>
      <c r="L29" s="768"/>
      <c r="M29" s="768"/>
      <c r="N29" s="768"/>
      <c r="O29" s="768"/>
      <c r="P29" s="769"/>
      <c r="Q29" s="770">
        <v>33628</v>
      </c>
      <c r="R29" s="771"/>
      <c r="S29" s="771"/>
      <c r="T29" s="771"/>
      <c r="U29" s="771"/>
      <c r="V29" s="771">
        <v>33249</v>
      </c>
      <c r="W29" s="771"/>
      <c r="X29" s="771"/>
      <c r="Y29" s="771"/>
      <c r="Z29" s="771"/>
      <c r="AA29" s="771">
        <v>379</v>
      </c>
      <c r="AB29" s="771"/>
      <c r="AC29" s="771"/>
      <c r="AD29" s="771"/>
      <c r="AE29" s="772"/>
      <c r="AF29" s="773">
        <v>379</v>
      </c>
      <c r="AG29" s="774"/>
      <c r="AH29" s="774"/>
      <c r="AI29" s="774"/>
      <c r="AJ29" s="775"/>
      <c r="AK29" s="821">
        <v>5690</v>
      </c>
      <c r="AL29" s="817"/>
      <c r="AM29" s="817"/>
      <c r="AN29" s="817"/>
      <c r="AO29" s="817"/>
      <c r="AP29" s="817" t="s">
        <v>561</v>
      </c>
      <c r="AQ29" s="817"/>
      <c r="AR29" s="817"/>
      <c r="AS29" s="817"/>
      <c r="AT29" s="817"/>
      <c r="AU29" s="817" t="s">
        <v>561</v>
      </c>
      <c r="AV29" s="817"/>
      <c r="AW29" s="817"/>
      <c r="AX29" s="817"/>
      <c r="AY29" s="817"/>
      <c r="AZ29" s="818" t="s">
        <v>561</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395</v>
      </c>
      <c r="C30" s="768"/>
      <c r="D30" s="768"/>
      <c r="E30" s="768"/>
      <c r="F30" s="768"/>
      <c r="G30" s="768"/>
      <c r="H30" s="768"/>
      <c r="I30" s="768"/>
      <c r="J30" s="768"/>
      <c r="K30" s="768"/>
      <c r="L30" s="768"/>
      <c r="M30" s="768"/>
      <c r="N30" s="768"/>
      <c r="O30" s="768"/>
      <c r="P30" s="769"/>
      <c r="Q30" s="770">
        <v>7376</v>
      </c>
      <c r="R30" s="771"/>
      <c r="S30" s="771"/>
      <c r="T30" s="771"/>
      <c r="U30" s="771"/>
      <c r="V30" s="771">
        <v>7185</v>
      </c>
      <c r="W30" s="771"/>
      <c r="X30" s="771"/>
      <c r="Y30" s="771"/>
      <c r="Z30" s="771"/>
      <c r="AA30" s="771">
        <v>191</v>
      </c>
      <c r="AB30" s="771"/>
      <c r="AC30" s="771"/>
      <c r="AD30" s="771"/>
      <c r="AE30" s="772"/>
      <c r="AF30" s="773">
        <v>191</v>
      </c>
      <c r="AG30" s="774"/>
      <c r="AH30" s="774"/>
      <c r="AI30" s="774"/>
      <c r="AJ30" s="775"/>
      <c r="AK30" s="821">
        <v>1305</v>
      </c>
      <c r="AL30" s="817"/>
      <c r="AM30" s="817"/>
      <c r="AN30" s="817"/>
      <c r="AO30" s="817"/>
      <c r="AP30" s="817" t="s">
        <v>561</v>
      </c>
      <c r="AQ30" s="817"/>
      <c r="AR30" s="817"/>
      <c r="AS30" s="817"/>
      <c r="AT30" s="817"/>
      <c r="AU30" s="817" t="s">
        <v>561</v>
      </c>
      <c r="AV30" s="817"/>
      <c r="AW30" s="817"/>
      <c r="AX30" s="817"/>
      <c r="AY30" s="817"/>
      <c r="AZ30" s="818" t="s">
        <v>561</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396</v>
      </c>
      <c r="C31" s="768"/>
      <c r="D31" s="768"/>
      <c r="E31" s="768"/>
      <c r="F31" s="768"/>
      <c r="G31" s="768"/>
      <c r="H31" s="768"/>
      <c r="I31" s="768"/>
      <c r="J31" s="768"/>
      <c r="K31" s="768"/>
      <c r="L31" s="768"/>
      <c r="M31" s="768"/>
      <c r="N31" s="768"/>
      <c r="O31" s="768"/>
      <c r="P31" s="769"/>
      <c r="Q31" s="770">
        <v>7787</v>
      </c>
      <c r="R31" s="771"/>
      <c r="S31" s="771"/>
      <c r="T31" s="771"/>
      <c r="U31" s="771"/>
      <c r="V31" s="771">
        <v>6759</v>
      </c>
      <c r="W31" s="771"/>
      <c r="X31" s="771"/>
      <c r="Y31" s="771"/>
      <c r="Z31" s="771"/>
      <c r="AA31" s="771">
        <v>1028</v>
      </c>
      <c r="AB31" s="771"/>
      <c r="AC31" s="771"/>
      <c r="AD31" s="771"/>
      <c r="AE31" s="772"/>
      <c r="AF31" s="773">
        <v>4915</v>
      </c>
      <c r="AG31" s="774"/>
      <c r="AH31" s="774"/>
      <c r="AI31" s="774"/>
      <c r="AJ31" s="775"/>
      <c r="AK31" s="821">
        <v>64</v>
      </c>
      <c r="AL31" s="817"/>
      <c r="AM31" s="817"/>
      <c r="AN31" s="817"/>
      <c r="AO31" s="817"/>
      <c r="AP31" s="817">
        <v>21621</v>
      </c>
      <c r="AQ31" s="817"/>
      <c r="AR31" s="817"/>
      <c r="AS31" s="817"/>
      <c r="AT31" s="817"/>
      <c r="AU31" s="817" t="s">
        <v>561</v>
      </c>
      <c r="AV31" s="817"/>
      <c r="AW31" s="817"/>
      <c r="AX31" s="817"/>
      <c r="AY31" s="817"/>
      <c r="AZ31" s="818" t="s">
        <v>561</v>
      </c>
      <c r="BA31" s="818"/>
      <c r="BB31" s="818"/>
      <c r="BC31" s="818"/>
      <c r="BD31" s="818"/>
      <c r="BE31" s="819" t="s">
        <v>397</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398</v>
      </c>
      <c r="C32" s="768"/>
      <c r="D32" s="768"/>
      <c r="E32" s="768"/>
      <c r="F32" s="768"/>
      <c r="G32" s="768"/>
      <c r="H32" s="768"/>
      <c r="I32" s="768"/>
      <c r="J32" s="768"/>
      <c r="K32" s="768"/>
      <c r="L32" s="768"/>
      <c r="M32" s="768"/>
      <c r="N32" s="768"/>
      <c r="O32" s="768"/>
      <c r="P32" s="769"/>
      <c r="Q32" s="770">
        <v>9558</v>
      </c>
      <c r="R32" s="771"/>
      <c r="S32" s="771"/>
      <c r="T32" s="771"/>
      <c r="U32" s="771"/>
      <c r="V32" s="771">
        <v>8789</v>
      </c>
      <c r="W32" s="771"/>
      <c r="X32" s="771"/>
      <c r="Y32" s="771"/>
      <c r="Z32" s="771"/>
      <c r="AA32" s="771">
        <v>769</v>
      </c>
      <c r="AB32" s="771"/>
      <c r="AC32" s="771"/>
      <c r="AD32" s="771"/>
      <c r="AE32" s="772"/>
      <c r="AF32" s="773">
        <v>4640</v>
      </c>
      <c r="AG32" s="774"/>
      <c r="AH32" s="774"/>
      <c r="AI32" s="774"/>
      <c r="AJ32" s="775"/>
      <c r="AK32" s="821">
        <v>2854</v>
      </c>
      <c r="AL32" s="817"/>
      <c r="AM32" s="817"/>
      <c r="AN32" s="817"/>
      <c r="AO32" s="817"/>
      <c r="AP32" s="817">
        <v>28734</v>
      </c>
      <c r="AQ32" s="817"/>
      <c r="AR32" s="817"/>
      <c r="AS32" s="817"/>
      <c r="AT32" s="817"/>
      <c r="AU32" s="817">
        <v>13505</v>
      </c>
      <c r="AV32" s="817"/>
      <c r="AW32" s="817"/>
      <c r="AX32" s="817"/>
      <c r="AY32" s="817"/>
      <c r="AZ32" s="818" t="s">
        <v>561</v>
      </c>
      <c r="BA32" s="818"/>
      <c r="BB32" s="818"/>
      <c r="BC32" s="818"/>
      <c r="BD32" s="818"/>
      <c r="BE32" s="819" t="s">
        <v>397</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381</v>
      </c>
      <c r="B63" s="776" t="s">
        <v>400</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11022</v>
      </c>
      <c r="AG63" s="831"/>
      <c r="AH63" s="831"/>
      <c r="AI63" s="831"/>
      <c r="AJ63" s="832"/>
      <c r="AK63" s="833"/>
      <c r="AL63" s="828"/>
      <c r="AM63" s="828"/>
      <c r="AN63" s="828"/>
      <c r="AO63" s="828"/>
      <c r="AP63" s="831">
        <v>50355</v>
      </c>
      <c r="AQ63" s="831"/>
      <c r="AR63" s="831"/>
      <c r="AS63" s="831"/>
      <c r="AT63" s="831"/>
      <c r="AU63" s="831">
        <v>13505</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402</v>
      </c>
      <c r="B66" s="715"/>
      <c r="C66" s="715"/>
      <c r="D66" s="715"/>
      <c r="E66" s="715"/>
      <c r="F66" s="715"/>
      <c r="G66" s="715"/>
      <c r="H66" s="715"/>
      <c r="I66" s="715"/>
      <c r="J66" s="715"/>
      <c r="K66" s="715"/>
      <c r="L66" s="715"/>
      <c r="M66" s="715"/>
      <c r="N66" s="715"/>
      <c r="O66" s="715"/>
      <c r="P66" s="716"/>
      <c r="Q66" s="720" t="s">
        <v>385</v>
      </c>
      <c r="R66" s="721"/>
      <c r="S66" s="721"/>
      <c r="T66" s="721"/>
      <c r="U66" s="722"/>
      <c r="V66" s="720" t="s">
        <v>386</v>
      </c>
      <c r="W66" s="721"/>
      <c r="X66" s="721"/>
      <c r="Y66" s="721"/>
      <c r="Z66" s="722"/>
      <c r="AA66" s="720" t="s">
        <v>387</v>
      </c>
      <c r="AB66" s="721"/>
      <c r="AC66" s="721"/>
      <c r="AD66" s="721"/>
      <c r="AE66" s="722"/>
      <c r="AF66" s="841" t="s">
        <v>388</v>
      </c>
      <c r="AG66" s="802"/>
      <c r="AH66" s="802"/>
      <c r="AI66" s="802"/>
      <c r="AJ66" s="842"/>
      <c r="AK66" s="720" t="s">
        <v>389</v>
      </c>
      <c r="AL66" s="715"/>
      <c r="AM66" s="715"/>
      <c r="AN66" s="715"/>
      <c r="AO66" s="716"/>
      <c r="AP66" s="720" t="s">
        <v>390</v>
      </c>
      <c r="AQ66" s="721"/>
      <c r="AR66" s="721"/>
      <c r="AS66" s="721"/>
      <c r="AT66" s="722"/>
      <c r="AU66" s="720" t="s">
        <v>403</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570</v>
      </c>
      <c r="C68" s="857"/>
      <c r="D68" s="857"/>
      <c r="E68" s="857"/>
      <c r="F68" s="857"/>
      <c r="G68" s="857"/>
      <c r="H68" s="857"/>
      <c r="I68" s="857"/>
      <c r="J68" s="857"/>
      <c r="K68" s="857"/>
      <c r="L68" s="857"/>
      <c r="M68" s="857"/>
      <c r="N68" s="857"/>
      <c r="O68" s="857"/>
      <c r="P68" s="858"/>
      <c r="Q68" s="859">
        <v>116561</v>
      </c>
      <c r="R68" s="853"/>
      <c r="S68" s="853"/>
      <c r="T68" s="853"/>
      <c r="U68" s="853"/>
      <c r="V68" s="853">
        <v>108305</v>
      </c>
      <c r="W68" s="853"/>
      <c r="X68" s="853"/>
      <c r="Y68" s="853"/>
      <c r="Z68" s="853"/>
      <c r="AA68" s="853">
        <v>8256</v>
      </c>
      <c r="AB68" s="853"/>
      <c r="AC68" s="853"/>
      <c r="AD68" s="853"/>
      <c r="AE68" s="853"/>
      <c r="AF68" s="853">
        <v>15120</v>
      </c>
      <c r="AG68" s="853"/>
      <c r="AH68" s="853"/>
      <c r="AI68" s="853"/>
      <c r="AJ68" s="853"/>
      <c r="AK68" s="853" t="s">
        <v>561</v>
      </c>
      <c r="AL68" s="853"/>
      <c r="AM68" s="853"/>
      <c r="AN68" s="853"/>
      <c r="AO68" s="853"/>
      <c r="AP68" s="853" t="s">
        <v>561</v>
      </c>
      <c r="AQ68" s="853"/>
      <c r="AR68" s="853"/>
      <c r="AS68" s="853"/>
      <c r="AT68" s="853"/>
      <c r="AU68" s="853" t="s">
        <v>561</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556</v>
      </c>
      <c r="C69" s="861"/>
      <c r="D69" s="861"/>
      <c r="E69" s="861"/>
      <c r="F69" s="861"/>
      <c r="G69" s="861"/>
      <c r="H69" s="861"/>
      <c r="I69" s="861"/>
      <c r="J69" s="861"/>
      <c r="K69" s="861"/>
      <c r="L69" s="861"/>
      <c r="M69" s="861"/>
      <c r="N69" s="861"/>
      <c r="O69" s="861"/>
      <c r="P69" s="862"/>
      <c r="Q69" s="863">
        <v>290</v>
      </c>
      <c r="R69" s="817"/>
      <c r="S69" s="817"/>
      <c r="T69" s="817"/>
      <c r="U69" s="817"/>
      <c r="V69" s="817">
        <v>250</v>
      </c>
      <c r="W69" s="817"/>
      <c r="X69" s="817"/>
      <c r="Y69" s="817"/>
      <c r="Z69" s="817"/>
      <c r="AA69" s="817">
        <v>40</v>
      </c>
      <c r="AB69" s="817"/>
      <c r="AC69" s="817"/>
      <c r="AD69" s="817"/>
      <c r="AE69" s="817"/>
      <c r="AF69" s="817">
        <v>40</v>
      </c>
      <c r="AG69" s="817"/>
      <c r="AH69" s="817"/>
      <c r="AI69" s="817"/>
      <c r="AJ69" s="817"/>
      <c r="AK69" s="817" t="s">
        <v>561</v>
      </c>
      <c r="AL69" s="817"/>
      <c r="AM69" s="817"/>
      <c r="AN69" s="817"/>
      <c r="AO69" s="817"/>
      <c r="AP69" s="817" t="s">
        <v>561</v>
      </c>
      <c r="AQ69" s="817"/>
      <c r="AR69" s="817"/>
      <c r="AS69" s="817"/>
      <c r="AT69" s="817"/>
      <c r="AU69" s="817" t="s">
        <v>561</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557</v>
      </c>
      <c r="C70" s="861"/>
      <c r="D70" s="861"/>
      <c r="E70" s="861"/>
      <c r="F70" s="861"/>
      <c r="G70" s="861"/>
      <c r="H70" s="861"/>
      <c r="I70" s="861"/>
      <c r="J70" s="861"/>
      <c r="K70" s="861"/>
      <c r="L70" s="861"/>
      <c r="M70" s="861"/>
      <c r="N70" s="861"/>
      <c r="O70" s="861"/>
      <c r="P70" s="862"/>
      <c r="Q70" s="863">
        <v>1428744</v>
      </c>
      <c r="R70" s="817"/>
      <c r="S70" s="817"/>
      <c r="T70" s="817"/>
      <c r="U70" s="817"/>
      <c r="V70" s="817">
        <v>1401874</v>
      </c>
      <c r="W70" s="817"/>
      <c r="X70" s="817"/>
      <c r="Y70" s="817"/>
      <c r="Z70" s="817"/>
      <c r="AA70" s="817">
        <v>26871</v>
      </c>
      <c r="AB70" s="817"/>
      <c r="AC70" s="817"/>
      <c r="AD70" s="817"/>
      <c r="AE70" s="817"/>
      <c r="AF70" s="817">
        <v>26871</v>
      </c>
      <c r="AG70" s="817"/>
      <c r="AH70" s="817"/>
      <c r="AI70" s="817"/>
      <c r="AJ70" s="817"/>
      <c r="AK70" s="817">
        <v>12578</v>
      </c>
      <c r="AL70" s="817"/>
      <c r="AM70" s="817"/>
      <c r="AN70" s="817"/>
      <c r="AO70" s="817"/>
      <c r="AP70" s="817" t="s">
        <v>561</v>
      </c>
      <c r="AQ70" s="817"/>
      <c r="AR70" s="817"/>
      <c r="AS70" s="817"/>
      <c r="AT70" s="817"/>
      <c r="AU70" s="817" t="s">
        <v>561</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558</v>
      </c>
      <c r="C71" s="861"/>
      <c r="D71" s="861"/>
      <c r="E71" s="861"/>
      <c r="F71" s="861"/>
      <c r="G71" s="861"/>
      <c r="H71" s="861"/>
      <c r="I71" s="861"/>
      <c r="J71" s="861"/>
      <c r="K71" s="861"/>
      <c r="L71" s="861"/>
      <c r="M71" s="861"/>
      <c r="N71" s="861"/>
      <c r="O71" s="861"/>
      <c r="P71" s="862"/>
      <c r="Q71" s="863">
        <v>153</v>
      </c>
      <c r="R71" s="817"/>
      <c r="S71" s="817"/>
      <c r="T71" s="817"/>
      <c r="U71" s="817"/>
      <c r="V71" s="817">
        <v>148</v>
      </c>
      <c r="W71" s="817"/>
      <c r="X71" s="817"/>
      <c r="Y71" s="817"/>
      <c r="Z71" s="817"/>
      <c r="AA71" s="817">
        <v>5</v>
      </c>
      <c r="AB71" s="817"/>
      <c r="AC71" s="817"/>
      <c r="AD71" s="817"/>
      <c r="AE71" s="817"/>
      <c r="AF71" s="817">
        <v>5</v>
      </c>
      <c r="AG71" s="817"/>
      <c r="AH71" s="817"/>
      <c r="AI71" s="817"/>
      <c r="AJ71" s="817"/>
      <c r="AK71" s="817" t="s">
        <v>561</v>
      </c>
      <c r="AL71" s="817"/>
      <c r="AM71" s="817"/>
      <c r="AN71" s="817"/>
      <c r="AO71" s="817"/>
      <c r="AP71" s="817" t="s">
        <v>561</v>
      </c>
      <c r="AQ71" s="817"/>
      <c r="AR71" s="817"/>
      <c r="AS71" s="817"/>
      <c r="AT71" s="817"/>
      <c r="AU71" s="817" t="s">
        <v>561</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559</v>
      </c>
      <c r="C72" s="861"/>
      <c r="D72" s="861"/>
      <c r="E72" s="861"/>
      <c r="F72" s="861"/>
      <c r="G72" s="861"/>
      <c r="H72" s="861"/>
      <c r="I72" s="861"/>
      <c r="J72" s="861"/>
      <c r="K72" s="861"/>
      <c r="L72" s="861"/>
      <c r="M72" s="861"/>
      <c r="N72" s="861"/>
      <c r="O72" s="861"/>
      <c r="P72" s="862"/>
      <c r="Q72" s="863">
        <v>38877</v>
      </c>
      <c r="R72" s="817"/>
      <c r="S72" s="817"/>
      <c r="T72" s="817"/>
      <c r="U72" s="817"/>
      <c r="V72" s="817">
        <v>35991</v>
      </c>
      <c r="W72" s="817"/>
      <c r="X72" s="817"/>
      <c r="Y72" s="817"/>
      <c r="Z72" s="817"/>
      <c r="AA72" s="817">
        <v>2886</v>
      </c>
      <c r="AB72" s="817"/>
      <c r="AC72" s="817"/>
      <c r="AD72" s="817"/>
      <c r="AE72" s="817"/>
      <c r="AF72" s="817">
        <v>27482</v>
      </c>
      <c r="AG72" s="817"/>
      <c r="AH72" s="817"/>
      <c r="AI72" s="817"/>
      <c r="AJ72" s="817"/>
      <c r="AK72" s="817" t="s">
        <v>561</v>
      </c>
      <c r="AL72" s="817"/>
      <c r="AM72" s="817"/>
      <c r="AN72" s="817"/>
      <c r="AO72" s="817"/>
      <c r="AP72" s="817">
        <v>96454</v>
      </c>
      <c r="AQ72" s="817"/>
      <c r="AR72" s="817"/>
      <c r="AS72" s="817"/>
      <c r="AT72" s="817"/>
      <c r="AU72" s="817" t="s">
        <v>561</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560</v>
      </c>
      <c r="C73" s="861"/>
      <c r="D73" s="861"/>
      <c r="E73" s="861"/>
      <c r="F73" s="861"/>
      <c r="G73" s="861"/>
      <c r="H73" s="861"/>
      <c r="I73" s="861"/>
      <c r="J73" s="861"/>
      <c r="K73" s="861"/>
      <c r="L73" s="861"/>
      <c r="M73" s="861"/>
      <c r="N73" s="861"/>
      <c r="O73" s="861"/>
      <c r="P73" s="862"/>
      <c r="Q73" s="863">
        <v>6104</v>
      </c>
      <c r="R73" s="817"/>
      <c r="S73" s="817"/>
      <c r="T73" s="817"/>
      <c r="U73" s="817"/>
      <c r="V73" s="817">
        <v>5983</v>
      </c>
      <c r="W73" s="817"/>
      <c r="X73" s="817"/>
      <c r="Y73" s="817"/>
      <c r="Z73" s="817"/>
      <c r="AA73" s="817">
        <v>121</v>
      </c>
      <c r="AB73" s="817"/>
      <c r="AC73" s="817"/>
      <c r="AD73" s="817"/>
      <c r="AE73" s="817"/>
      <c r="AF73" s="817">
        <v>17694</v>
      </c>
      <c r="AG73" s="817"/>
      <c r="AH73" s="817"/>
      <c r="AI73" s="817"/>
      <c r="AJ73" s="817"/>
      <c r="AK73" s="817" t="s">
        <v>561</v>
      </c>
      <c r="AL73" s="817"/>
      <c r="AM73" s="817"/>
      <c r="AN73" s="817"/>
      <c r="AO73" s="817"/>
      <c r="AP73" s="817">
        <v>24010</v>
      </c>
      <c r="AQ73" s="817"/>
      <c r="AR73" s="817"/>
      <c r="AS73" s="817"/>
      <c r="AT73" s="817"/>
      <c r="AU73" s="817" t="s">
        <v>561</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381</v>
      </c>
      <c r="B88" s="776" t="s">
        <v>404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87212</v>
      </c>
      <c r="AG88" s="831"/>
      <c r="AH88" s="831"/>
      <c r="AI88" s="831"/>
      <c r="AJ88" s="831"/>
      <c r="AK88" s="828"/>
      <c r="AL88" s="828"/>
      <c r="AM88" s="828"/>
      <c r="AN88" s="828"/>
      <c r="AO88" s="828"/>
      <c r="AP88" s="831">
        <v>120464</v>
      </c>
      <c r="AQ88" s="831"/>
      <c r="AR88" s="831"/>
      <c r="AS88" s="831"/>
      <c r="AT88" s="831"/>
      <c r="AU88" s="831" t="s">
        <v>561</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381</v>
      </c>
      <c r="BR102" s="776" t="s">
        <v>405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5101</v>
      </c>
      <c r="CS102" s="839"/>
      <c r="CT102" s="839"/>
      <c r="CU102" s="839"/>
      <c r="CV102" s="878"/>
      <c r="CW102" s="877">
        <v>1120</v>
      </c>
      <c r="CX102" s="839"/>
      <c r="CY102" s="839"/>
      <c r="CZ102" s="839"/>
      <c r="DA102" s="878"/>
      <c r="DB102" s="877">
        <v>15986</v>
      </c>
      <c r="DC102" s="839"/>
      <c r="DD102" s="839"/>
      <c r="DE102" s="839"/>
      <c r="DF102" s="878"/>
      <c r="DG102" s="877" t="s">
        <v>561</v>
      </c>
      <c r="DH102" s="839"/>
      <c r="DI102" s="839"/>
      <c r="DJ102" s="839"/>
      <c r="DK102" s="878"/>
      <c r="DL102" s="877" t="s">
        <v>561</v>
      </c>
      <c r="DM102" s="839"/>
      <c r="DN102" s="839"/>
      <c r="DO102" s="839"/>
      <c r="DP102" s="878"/>
      <c r="DQ102" s="877" t="s">
        <v>561</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294</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294</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294</v>
      </c>
      <c r="DR109" s="880"/>
      <c r="DS109" s="880"/>
      <c r="DT109" s="880"/>
      <c r="DU109" s="881"/>
      <c r="DV109" s="879" t="s">
        <v>415</v>
      </c>
      <c r="DW109" s="880"/>
      <c r="DX109" s="880"/>
      <c r="DY109" s="880"/>
      <c r="DZ109" s="882"/>
    </row>
    <row r="110" spans="1:131" s="212" customFormat="1" ht="26.25" customHeight="1" x14ac:dyDescent="0.2">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8034447</v>
      </c>
      <c r="AB110" s="887"/>
      <c r="AC110" s="887"/>
      <c r="AD110" s="887"/>
      <c r="AE110" s="888"/>
      <c r="AF110" s="889">
        <v>7998767</v>
      </c>
      <c r="AG110" s="887"/>
      <c r="AH110" s="887"/>
      <c r="AI110" s="887"/>
      <c r="AJ110" s="888"/>
      <c r="AK110" s="889">
        <v>7513251</v>
      </c>
      <c r="AL110" s="887"/>
      <c r="AM110" s="887"/>
      <c r="AN110" s="887"/>
      <c r="AO110" s="888"/>
      <c r="AP110" s="890">
        <v>9.6</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73282882</v>
      </c>
      <c r="BR110" s="918"/>
      <c r="BS110" s="918"/>
      <c r="BT110" s="918"/>
      <c r="BU110" s="918"/>
      <c r="BV110" s="918">
        <v>76006169</v>
      </c>
      <c r="BW110" s="918"/>
      <c r="BX110" s="918"/>
      <c r="BY110" s="918"/>
      <c r="BZ110" s="918"/>
      <c r="CA110" s="918">
        <v>84438495</v>
      </c>
      <c r="CB110" s="918"/>
      <c r="CC110" s="918"/>
      <c r="CD110" s="918"/>
      <c r="CE110" s="918"/>
      <c r="CF110" s="931">
        <v>107.9</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2320152</v>
      </c>
      <c r="DH110" s="918"/>
      <c r="DI110" s="918"/>
      <c r="DJ110" s="918"/>
      <c r="DK110" s="918"/>
      <c r="DL110" s="918">
        <v>2067784</v>
      </c>
      <c r="DM110" s="918"/>
      <c r="DN110" s="918"/>
      <c r="DO110" s="918"/>
      <c r="DP110" s="918"/>
      <c r="DQ110" s="918">
        <v>1815341</v>
      </c>
      <c r="DR110" s="918"/>
      <c r="DS110" s="918"/>
      <c r="DT110" s="918"/>
      <c r="DU110" s="918"/>
      <c r="DV110" s="919">
        <v>2.2999999999999998</v>
      </c>
      <c r="DW110" s="919"/>
      <c r="DX110" s="919"/>
      <c r="DY110" s="919"/>
      <c r="DZ110" s="920"/>
    </row>
    <row r="111" spans="1:131" s="212" customFormat="1" ht="26.25" customHeight="1" x14ac:dyDescent="0.2">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v>2484799</v>
      </c>
      <c r="BR111" s="913"/>
      <c r="BS111" s="913"/>
      <c r="BT111" s="913"/>
      <c r="BU111" s="913"/>
      <c r="BV111" s="913">
        <v>2211737</v>
      </c>
      <c r="BW111" s="913"/>
      <c r="BX111" s="913"/>
      <c r="BY111" s="913"/>
      <c r="BZ111" s="913"/>
      <c r="CA111" s="913">
        <v>1938502</v>
      </c>
      <c r="CB111" s="913"/>
      <c r="CC111" s="913"/>
      <c r="CD111" s="913"/>
      <c r="CE111" s="913"/>
      <c r="CF111" s="907">
        <v>2.5</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164647</v>
      </c>
      <c r="DH111" s="913"/>
      <c r="DI111" s="913"/>
      <c r="DJ111" s="913"/>
      <c r="DK111" s="913"/>
      <c r="DL111" s="913">
        <v>143953</v>
      </c>
      <c r="DM111" s="913"/>
      <c r="DN111" s="913"/>
      <c r="DO111" s="913"/>
      <c r="DP111" s="913"/>
      <c r="DQ111" s="913">
        <v>123161</v>
      </c>
      <c r="DR111" s="913"/>
      <c r="DS111" s="913"/>
      <c r="DT111" s="913"/>
      <c r="DU111" s="913"/>
      <c r="DV111" s="914">
        <v>0.2</v>
      </c>
      <c r="DW111" s="914"/>
      <c r="DX111" s="914"/>
      <c r="DY111" s="914"/>
      <c r="DZ111" s="915"/>
    </row>
    <row r="112" spans="1:131" s="212" customFormat="1" ht="26.25" customHeight="1" x14ac:dyDescent="0.2">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13539878</v>
      </c>
      <c r="BR112" s="913"/>
      <c r="BS112" s="913"/>
      <c r="BT112" s="913"/>
      <c r="BU112" s="913"/>
      <c r="BV112" s="913">
        <v>13012836</v>
      </c>
      <c r="BW112" s="913"/>
      <c r="BX112" s="913"/>
      <c r="BY112" s="913"/>
      <c r="BZ112" s="913"/>
      <c r="CA112" s="913">
        <v>13505016</v>
      </c>
      <c r="CB112" s="913"/>
      <c r="CC112" s="913"/>
      <c r="CD112" s="913"/>
      <c r="CE112" s="913"/>
      <c r="CF112" s="907">
        <v>17.2</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1605506</v>
      </c>
      <c r="AB113" s="925"/>
      <c r="AC113" s="925"/>
      <c r="AD113" s="925"/>
      <c r="AE113" s="926"/>
      <c r="AF113" s="927">
        <v>1569811</v>
      </c>
      <c r="AG113" s="925"/>
      <c r="AH113" s="925"/>
      <c r="AI113" s="925"/>
      <c r="AJ113" s="926"/>
      <c r="AK113" s="927">
        <v>1579870</v>
      </c>
      <c r="AL113" s="925"/>
      <c r="AM113" s="925"/>
      <c r="AN113" s="925"/>
      <c r="AO113" s="926"/>
      <c r="AP113" s="928">
        <v>2</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15296177</v>
      </c>
      <c r="BR114" s="913"/>
      <c r="BS114" s="913"/>
      <c r="BT114" s="913"/>
      <c r="BU114" s="913"/>
      <c r="BV114" s="913">
        <v>15860172</v>
      </c>
      <c r="BW114" s="913"/>
      <c r="BX114" s="913"/>
      <c r="BY114" s="913"/>
      <c r="BZ114" s="913"/>
      <c r="CA114" s="913">
        <v>16039243</v>
      </c>
      <c r="CB114" s="913"/>
      <c r="CC114" s="913"/>
      <c r="CD114" s="913"/>
      <c r="CE114" s="913"/>
      <c r="CF114" s="907">
        <v>20.5</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310387</v>
      </c>
      <c r="AB115" s="925"/>
      <c r="AC115" s="925"/>
      <c r="AD115" s="925"/>
      <c r="AE115" s="926"/>
      <c r="AF115" s="927">
        <v>306805</v>
      </c>
      <c r="AG115" s="925"/>
      <c r="AH115" s="925"/>
      <c r="AI115" s="925"/>
      <c r="AJ115" s="926"/>
      <c r="AK115" s="927">
        <v>303052</v>
      </c>
      <c r="AL115" s="925"/>
      <c r="AM115" s="925"/>
      <c r="AN115" s="925"/>
      <c r="AO115" s="926"/>
      <c r="AP115" s="928">
        <v>0.4</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v>2205132</v>
      </c>
      <c r="BR115" s="913"/>
      <c r="BS115" s="913"/>
      <c r="BT115" s="913"/>
      <c r="BU115" s="913"/>
      <c r="BV115" s="913">
        <v>3638740</v>
      </c>
      <c r="BW115" s="913"/>
      <c r="BX115" s="913"/>
      <c r="BY115" s="913"/>
      <c r="BZ115" s="913"/>
      <c r="CA115" s="913">
        <v>4081426</v>
      </c>
      <c r="CB115" s="913"/>
      <c r="CC115" s="913"/>
      <c r="CD115" s="913"/>
      <c r="CE115" s="913"/>
      <c r="CF115" s="907">
        <v>5.2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9950340</v>
      </c>
      <c r="AB117" s="966"/>
      <c r="AC117" s="966"/>
      <c r="AD117" s="966"/>
      <c r="AE117" s="967"/>
      <c r="AF117" s="968">
        <v>9875383</v>
      </c>
      <c r="AG117" s="966"/>
      <c r="AH117" s="966"/>
      <c r="AI117" s="966"/>
      <c r="AJ117" s="967"/>
      <c r="AK117" s="968">
        <v>9396173</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294</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v>288942</v>
      </c>
      <c r="AB119" s="887"/>
      <c r="AC119" s="887"/>
      <c r="AD119" s="887"/>
      <c r="AE119" s="888"/>
      <c r="AF119" s="889">
        <v>285360</v>
      </c>
      <c r="AG119" s="887"/>
      <c r="AH119" s="887"/>
      <c r="AI119" s="887"/>
      <c r="AJ119" s="888"/>
      <c r="AK119" s="889">
        <v>281607</v>
      </c>
      <c r="AL119" s="887"/>
      <c r="AM119" s="887"/>
      <c r="AN119" s="887"/>
      <c r="AO119" s="888"/>
      <c r="AP119" s="890">
        <v>0.4</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445</v>
      </c>
      <c r="BP119" s="992"/>
      <c r="BQ119" s="986">
        <v>106808868</v>
      </c>
      <c r="BR119" s="987"/>
      <c r="BS119" s="987"/>
      <c r="BT119" s="987"/>
      <c r="BU119" s="987"/>
      <c r="BV119" s="987">
        <v>110729654</v>
      </c>
      <c r="BW119" s="987"/>
      <c r="BX119" s="987"/>
      <c r="BY119" s="987"/>
      <c r="BZ119" s="987"/>
      <c r="CA119" s="987">
        <v>120002682</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21445</v>
      </c>
      <c r="AB120" s="946"/>
      <c r="AC120" s="946"/>
      <c r="AD120" s="946"/>
      <c r="AE120" s="947"/>
      <c r="AF120" s="948">
        <v>21445</v>
      </c>
      <c r="AG120" s="946"/>
      <c r="AH120" s="946"/>
      <c r="AI120" s="946"/>
      <c r="AJ120" s="947"/>
      <c r="AK120" s="948">
        <v>21445</v>
      </c>
      <c r="AL120" s="946"/>
      <c r="AM120" s="946"/>
      <c r="AN120" s="946"/>
      <c r="AO120" s="947"/>
      <c r="AP120" s="949">
        <v>0</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39794246</v>
      </c>
      <c r="BR120" s="918"/>
      <c r="BS120" s="918"/>
      <c r="BT120" s="918"/>
      <c r="BU120" s="918"/>
      <c r="BV120" s="918">
        <v>37801961</v>
      </c>
      <c r="BW120" s="918"/>
      <c r="BX120" s="918"/>
      <c r="BY120" s="918"/>
      <c r="BZ120" s="918"/>
      <c r="CA120" s="918">
        <v>41944358</v>
      </c>
      <c r="CB120" s="918"/>
      <c r="CC120" s="918"/>
      <c r="CD120" s="918"/>
      <c r="CE120" s="918"/>
      <c r="CF120" s="931">
        <v>53.6</v>
      </c>
      <c r="CG120" s="932"/>
      <c r="CH120" s="932"/>
      <c r="CI120" s="932"/>
      <c r="CJ120" s="932"/>
      <c r="CK120" s="993" t="s">
        <v>449</v>
      </c>
      <c r="CL120" s="994"/>
      <c r="CM120" s="994"/>
      <c r="CN120" s="994"/>
      <c r="CO120" s="995"/>
      <c r="CP120" s="1001" t="s">
        <v>398</v>
      </c>
      <c r="CQ120" s="1002"/>
      <c r="CR120" s="1002"/>
      <c r="CS120" s="1002"/>
      <c r="CT120" s="1002"/>
      <c r="CU120" s="1002"/>
      <c r="CV120" s="1002"/>
      <c r="CW120" s="1002"/>
      <c r="CX120" s="1002"/>
      <c r="CY120" s="1002"/>
      <c r="CZ120" s="1002"/>
      <c r="DA120" s="1002"/>
      <c r="DB120" s="1002"/>
      <c r="DC120" s="1002"/>
      <c r="DD120" s="1002"/>
      <c r="DE120" s="1002"/>
      <c r="DF120" s="1003"/>
      <c r="DG120" s="917">
        <v>13521309</v>
      </c>
      <c r="DH120" s="918"/>
      <c r="DI120" s="918"/>
      <c r="DJ120" s="918"/>
      <c r="DK120" s="918"/>
      <c r="DL120" s="918">
        <v>12992388</v>
      </c>
      <c r="DM120" s="918"/>
      <c r="DN120" s="918"/>
      <c r="DO120" s="918"/>
      <c r="DP120" s="918"/>
      <c r="DQ120" s="918">
        <v>13505016</v>
      </c>
      <c r="DR120" s="918"/>
      <c r="DS120" s="918"/>
      <c r="DT120" s="918"/>
      <c r="DU120" s="918"/>
      <c r="DV120" s="919">
        <v>17.2</v>
      </c>
      <c r="DW120" s="919"/>
      <c r="DX120" s="919"/>
      <c r="DY120" s="919"/>
      <c r="DZ120" s="920"/>
    </row>
    <row r="121" spans="1:130" s="212" customFormat="1" ht="26.25" customHeight="1" x14ac:dyDescent="0.2">
      <c r="A121" s="1044"/>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31064626</v>
      </c>
      <c r="BR121" s="913"/>
      <c r="BS121" s="913"/>
      <c r="BT121" s="913"/>
      <c r="BU121" s="913"/>
      <c r="BV121" s="913">
        <v>30346124</v>
      </c>
      <c r="BW121" s="913"/>
      <c r="BX121" s="913"/>
      <c r="BY121" s="913"/>
      <c r="BZ121" s="913"/>
      <c r="CA121" s="913">
        <v>30919779</v>
      </c>
      <c r="CB121" s="913"/>
      <c r="CC121" s="913"/>
      <c r="CD121" s="913"/>
      <c r="CE121" s="913"/>
      <c r="CF121" s="907">
        <v>39.5</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64059377</v>
      </c>
      <c r="BR122" s="987"/>
      <c r="BS122" s="987"/>
      <c r="BT122" s="987"/>
      <c r="BU122" s="987"/>
      <c r="BV122" s="987">
        <v>61809444</v>
      </c>
      <c r="BW122" s="987"/>
      <c r="BX122" s="987"/>
      <c r="BY122" s="987"/>
      <c r="BZ122" s="987"/>
      <c r="CA122" s="987">
        <v>115764709</v>
      </c>
      <c r="CB122" s="987"/>
      <c r="CC122" s="987"/>
      <c r="CD122" s="987"/>
      <c r="CE122" s="987"/>
      <c r="CF122" s="1004">
        <v>147.9</v>
      </c>
      <c r="CG122" s="1005"/>
      <c r="CH122" s="1005"/>
      <c r="CI122" s="1005"/>
      <c r="CJ122" s="1005"/>
      <c r="CK122" s="996"/>
      <c r="CL122" s="997"/>
      <c r="CM122" s="997"/>
      <c r="CN122" s="997"/>
      <c r="CO122" s="998"/>
      <c r="CP122" s="1006" t="s">
        <v>395</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453</v>
      </c>
      <c r="BP123" s="992"/>
      <c r="BQ123" s="1050">
        <v>134918249</v>
      </c>
      <c r="BR123" s="1051"/>
      <c r="BS123" s="1051"/>
      <c r="BT123" s="1051"/>
      <c r="BU123" s="1051"/>
      <c r="BV123" s="1051">
        <v>129957529</v>
      </c>
      <c r="BW123" s="1051"/>
      <c r="BX123" s="1051"/>
      <c r="BY123" s="1051"/>
      <c r="BZ123" s="1051"/>
      <c r="CA123" s="1051">
        <v>188628846</v>
      </c>
      <c r="CB123" s="1051"/>
      <c r="CC123" s="1051"/>
      <c r="CD123" s="1051"/>
      <c r="CE123" s="1051"/>
      <c r="CF123" s="988"/>
      <c r="CG123" s="989"/>
      <c r="CH123" s="989"/>
      <c r="CI123" s="989"/>
      <c r="CJ123" s="990"/>
      <c r="CK123" s="996"/>
      <c r="CL123" s="997"/>
      <c r="CM123" s="997"/>
      <c r="CN123" s="997"/>
      <c r="CO123" s="998"/>
      <c r="CP123" s="1006" t="s">
        <v>393</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v>18569</v>
      </c>
      <c r="DH124" s="973"/>
      <c r="DI124" s="973"/>
      <c r="DJ124" s="973"/>
      <c r="DK124" s="974"/>
      <c r="DL124" s="972">
        <v>20448</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v>2205132</v>
      </c>
      <c r="DH127" s="913"/>
      <c r="DI127" s="913"/>
      <c r="DJ127" s="913"/>
      <c r="DK127" s="913"/>
      <c r="DL127" s="913">
        <v>3638740</v>
      </c>
      <c r="DM127" s="913"/>
      <c r="DN127" s="913"/>
      <c r="DO127" s="913"/>
      <c r="DP127" s="913"/>
      <c r="DQ127" s="913">
        <v>4081426</v>
      </c>
      <c r="DR127" s="913"/>
      <c r="DS127" s="913"/>
      <c r="DT127" s="913"/>
      <c r="DU127" s="913"/>
      <c r="DV127" s="914">
        <v>5.2</v>
      </c>
      <c r="DW127" s="914"/>
      <c r="DX127" s="914"/>
      <c r="DY127" s="914"/>
      <c r="DZ127" s="915"/>
    </row>
    <row r="128" spans="1:130" s="212" customFormat="1" ht="26.25"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3575896</v>
      </c>
      <c r="AB128" s="1033"/>
      <c r="AC128" s="1033"/>
      <c r="AD128" s="1033"/>
      <c r="AE128" s="1034"/>
      <c r="AF128" s="1035">
        <v>3428755</v>
      </c>
      <c r="AG128" s="1033"/>
      <c r="AH128" s="1033"/>
      <c r="AI128" s="1033"/>
      <c r="AJ128" s="1034"/>
      <c r="AK128" s="1035">
        <v>3351971</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78624182</v>
      </c>
      <c r="AB129" s="946"/>
      <c r="AC129" s="946"/>
      <c r="AD129" s="946"/>
      <c r="AE129" s="947"/>
      <c r="AF129" s="948">
        <v>80328206</v>
      </c>
      <c r="AG129" s="946"/>
      <c r="AH129" s="946"/>
      <c r="AI129" s="946"/>
      <c r="AJ129" s="947"/>
      <c r="AK129" s="948">
        <v>83824632</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6274516</v>
      </c>
      <c r="AB130" s="946"/>
      <c r="AC130" s="946"/>
      <c r="AD130" s="946"/>
      <c r="AE130" s="947"/>
      <c r="AF130" s="948">
        <v>5868413</v>
      </c>
      <c r="AG130" s="946"/>
      <c r="AH130" s="946"/>
      <c r="AI130" s="946"/>
      <c r="AJ130" s="947"/>
      <c r="AK130" s="948">
        <v>5534306</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0.5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72349666</v>
      </c>
      <c r="AB131" s="973"/>
      <c r="AC131" s="973"/>
      <c r="AD131" s="973"/>
      <c r="AE131" s="974"/>
      <c r="AF131" s="972">
        <v>74459793</v>
      </c>
      <c r="AG131" s="973"/>
      <c r="AH131" s="973"/>
      <c r="AI131" s="973"/>
      <c r="AJ131" s="974"/>
      <c r="AK131" s="972">
        <v>78290326</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0.13811812200000001</v>
      </c>
      <c r="AB132" s="1084"/>
      <c r="AC132" s="1084"/>
      <c r="AD132" s="1084"/>
      <c r="AE132" s="1085"/>
      <c r="AF132" s="1086">
        <v>0.77654661199999997</v>
      </c>
      <c r="AG132" s="1084"/>
      <c r="AH132" s="1084"/>
      <c r="AI132" s="1084"/>
      <c r="AJ132" s="1085"/>
      <c r="AK132" s="1086">
        <v>0.651288321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-0.3</v>
      </c>
      <c r="AB133" s="1067"/>
      <c r="AC133" s="1067"/>
      <c r="AD133" s="1067"/>
      <c r="AE133" s="1068"/>
      <c r="AF133" s="1066">
        <v>0.2</v>
      </c>
      <c r="AG133" s="1067"/>
      <c r="AH133" s="1067"/>
      <c r="AI133" s="1067"/>
      <c r="AJ133" s="1068"/>
      <c r="AK133" s="1066">
        <v>0.5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Zs0uLluceJfLNF3eGK2pT6MViRfhW+KrFY17KZnUWksdUDpPwoRx3k8siTRotv1LkkheHCyQBd/dwQX4hgg6g==" saltValue="eK6thqZ1JAbnQXUWTBsbg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z9Tj65l/IutIDTmYvp3Rhr7qnfp2daGlG74+qOzR+yMt8ANX0c/xHXrPvcfXatb0gsmopP5mrFBrJrqG/myYQ==" saltValue="+cH9sREZJYexolZB74MF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wGUsM5046rN+O1OcxsKymwjyGnNrlz4f/8mRpwYDTHMOTs+JdUn7hjKfIIP7SQBRXEZMjzAfqqm+RrX/tDWOcw==" saltValue="7Otw27JLZz8gNMJ+r6SwT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2" x14ac:dyDescent="0.2">
      <c r="A8" s="247"/>
      <c r="AK8" s="256"/>
      <c r="AL8" s="257"/>
      <c r="AM8" s="257"/>
      <c r="AN8" s="258"/>
      <c r="AO8" s="1102"/>
      <c r="AP8" s="259" t="s">
        <v>484</v>
      </c>
      <c r="AQ8" s="260" t="s">
        <v>485</v>
      </c>
      <c r="AR8" s="261" t="s">
        <v>486</v>
      </c>
    </row>
    <row r="9" spans="1:46" ht="13.2" x14ac:dyDescent="0.2">
      <c r="A9" s="247"/>
      <c r="AK9" s="1103" t="s">
        <v>487</v>
      </c>
      <c r="AL9" s="1104"/>
      <c r="AM9" s="1104"/>
      <c r="AN9" s="1105"/>
      <c r="AO9" s="262">
        <v>29192492</v>
      </c>
      <c r="AP9" s="262">
        <v>75922</v>
      </c>
      <c r="AQ9" s="263">
        <v>69190</v>
      </c>
      <c r="AR9" s="264">
        <v>9.6999999999999993</v>
      </c>
    </row>
    <row r="10" spans="1:46" ht="13.5" customHeight="1" x14ac:dyDescent="0.2">
      <c r="A10" s="247"/>
      <c r="AK10" s="1103" t="s">
        <v>488</v>
      </c>
      <c r="AL10" s="1104"/>
      <c r="AM10" s="1104"/>
      <c r="AN10" s="1105"/>
      <c r="AO10" s="265">
        <v>1229</v>
      </c>
      <c r="AP10" s="265">
        <v>3</v>
      </c>
      <c r="AQ10" s="266">
        <v>1817</v>
      </c>
      <c r="AR10" s="267">
        <v>-99.8</v>
      </c>
    </row>
    <row r="11" spans="1:46" ht="13.5" customHeight="1" x14ac:dyDescent="0.2">
      <c r="A11" s="247"/>
      <c r="AK11" s="1103" t="s">
        <v>489</v>
      </c>
      <c r="AL11" s="1104"/>
      <c r="AM11" s="1104"/>
      <c r="AN11" s="1105"/>
      <c r="AO11" s="265" t="s">
        <v>490</v>
      </c>
      <c r="AP11" s="265" t="s">
        <v>490</v>
      </c>
      <c r="AQ11" s="266">
        <v>711</v>
      </c>
      <c r="AR11" s="267" t="s">
        <v>490</v>
      </c>
    </row>
    <row r="12" spans="1:46" ht="13.5" customHeight="1" x14ac:dyDescent="0.2">
      <c r="A12" s="247"/>
      <c r="AK12" s="1103" t="s">
        <v>491</v>
      </c>
      <c r="AL12" s="1104"/>
      <c r="AM12" s="1104"/>
      <c r="AN12" s="1105"/>
      <c r="AO12" s="265" t="s">
        <v>490</v>
      </c>
      <c r="AP12" s="265" t="s">
        <v>490</v>
      </c>
      <c r="AQ12" s="266">
        <v>19</v>
      </c>
      <c r="AR12" s="267" t="s">
        <v>490</v>
      </c>
    </row>
    <row r="13" spans="1:46" ht="13.5" customHeight="1" x14ac:dyDescent="0.2">
      <c r="A13" s="247"/>
      <c r="AK13" s="1103" t="s">
        <v>492</v>
      </c>
      <c r="AL13" s="1104"/>
      <c r="AM13" s="1104"/>
      <c r="AN13" s="1105"/>
      <c r="AO13" s="265">
        <v>472126</v>
      </c>
      <c r="AP13" s="265">
        <v>1228</v>
      </c>
      <c r="AQ13" s="266">
        <v>2094</v>
      </c>
      <c r="AR13" s="267">
        <v>-41.4</v>
      </c>
    </row>
    <row r="14" spans="1:46" ht="13.5" customHeight="1" x14ac:dyDescent="0.2">
      <c r="A14" s="247"/>
      <c r="AK14" s="1103" t="s">
        <v>493</v>
      </c>
      <c r="AL14" s="1104"/>
      <c r="AM14" s="1104"/>
      <c r="AN14" s="1105"/>
      <c r="AO14" s="265">
        <v>243551</v>
      </c>
      <c r="AP14" s="265">
        <v>633</v>
      </c>
      <c r="AQ14" s="266">
        <v>1351</v>
      </c>
      <c r="AR14" s="267">
        <v>-53.1</v>
      </c>
    </row>
    <row r="15" spans="1:46" ht="13.5" customHeight="1" x14ac:dyDescent="0.2">
      <c r="A15" s="247"/>
      <c r="AK15" s="1106" t="s">
        <v>494</v>
      </c>
      <c r="AL15" s="1107"/>
      <c r="AM15" s="1107"/>
      <c r="AN15" s="1108"/>
      <c r="AO15" s="265">
        <v>-1280868</v>
      </c>
      <c r="AP15" s="265">
        <v>-3331</v>
      </c>
      <c r="AQ15" s="266">
        <v>-3935</v>
      </c>
      <c r="AR15" s="267">
        <v>-15.3</v>
      </c>
    </row>
    <row r="16" spans="1:46" ht="13.2" x14ac:dyDescent="0.2">
      <c r="A16" s="247"/>
      <c r="AK16" s="1106" t="s">
        <v>177</v>
      </c>
      <c r="AL16" s="1107"/>
      <c r="AM16" s="1107"/>
      <c r="AN16" s="1108"/>
      <c r="AO16" s="265">
        <v>28628530</v>
      </c>
      <c r="AP16" s="265">
        <v>74455</v>
      </c>
      <c r="AQ16" s="266">
        <v>71247</v>
      </c>
      <c r="AR16" s="267">
        <v>4.5</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09" t="s">
        <v>499</v>
      </c>
      <c r="AL21" s="1110"/>
      <c r="AM21" s="1110"/>
      <c r="AN21" s="1111"/>
      <c r="AO21" s="277">
        <v>6.75</v>
      </c>
      <c r="AP21" s="278">
        <v>6.59</v>
      </c>
      <c r="AQ21" s="279">
        <v>0.16</v>
      </c>
      <c r="AS21" s="280"/>
      <c r="AT21" s="276"/>
    </row>
    <row r="22" spans="1:46" s="248" customFormat="1" ht="13.2" x14ac:dyDescent="0.2">
      <c r="A22" s="276"/>
      <c r="AK22" s="1109" t="s">
        <v>500</v>
      </c>
      <c r="AL22" s="1110"/>
      <c r="AM22" s="1110"/>
      <c r="AN22" s="1111"/>
      <c r="AO22" s="281">
        <v>100.1</v>
      </c>
      <c r="AP22" s="282">
        <v>99.2</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2" x14ac:dyDescent="0.2">
      <c r="A31" s="247"/>
      <c r="AK31" s="256"/>
      <c r="AL31" s="257"/>
      <c r="AM31" s="257"/>
      <c r="AN31" s="258"/>
      <c r="AO31" s="1102"/>
      <c r="AP31" s="259" t="s">
        <v>484</v>
      </c>
      <c r="AQ31" s="260" t="s">
        <v>485</v>
      </c>
      <c r="AR31" s="261" t="s">
        <v>486</v>
      </c>
    </row>
    <row r="32" spans="1:46" ht="27" customHeight="1" x14ac:dyDescent="0.2">
      <c r="A32" s="247"/>
      <c r="AK32" s="1117" t="s">
        <v>504</v>
      </c>
      <c r="AL32" s="1118"/>
      <c r="AM32" s="1118"/>
      <c r="AN32" s="1119"/>
      <c r="AO32" s="291">
        <v>7513251</v>
      </c>
      <c r="AP32" s="291">
        <v>19540</v>
      </c>
      <c r="AQ32" s="292">
        <v>37151</v>
      </c>
      <c r="AR32" s="293">
        <v>-47.4</v>
      </c>
    </row>
    <row r="33" spans="1:46" ht="13.5" customHeight="1" x14ac:dyDescent="0.2">
      <c r="A33" s="247"/>
      <c r="AK33" s="1117" t="s">
        <v>505</v>
      </c>
      <c r="AL33" s="1118"/>
      <c r="AM33" s="1118"/>
      <c r="AN33" s="1119"/>
      <c r="AO33" s="291" t="s">
        <v>490</v>
      </c>
      <c r="AP33" s="291" t="s">
        <v>490</v>
      </c>
      <c r="AQ33" s="292">
        <v>1</v>
      </c>
      <c r="AR33" s="293" t="s">
        <v>490</v>
      </c>
    </row>
    <row r="34" spans="1:46" ht="27" customHeight="1" x14ac:dyDescent="0.2">
      <c r="A34" s="247"/>
      <c r="AK34" s="1117" t="s">
        <v>506</v>
      </c>
      <c r="AL34" s="1118"/>
      <c r="AM34" s="1118"/>
      <c r="AN34" s="1119"/>
      <c r="AO34" s="291" t="s">
        <v>490</v>
      </c>
      <c r="AP34" s="291" t="s">
        <v>490</v>
      </c>
      <c r="AQ34" s="292">
        <v>48</v>
      </c>
      <c r="AR34" s="293" t="s">
        <v>490</v>
      </c>
    </row>
    <row r="35" spans="1:46" ht="27" customHeight="1" x14ac:dyDescent="0.2">
      <c r="A35" s="247"/>
      <c r="AK35" s="1117" t="s">
        <v>507</v>
      </c>
      <c r="AL35" s="1118"/>
      <c r="AM35" s="1118"/>
      <c r="AN35" s="1119"/>
      <c r="AO35" s="291">
        <v>1579870</v>
      </c>
      <c r="AP35" s="291">
        <v>4109</v>
      </c>
      <c r="AQ35" s="292">
        <v>8181</v>
      </c>
      <c r="AR35" s="293">
        <v>-49.8</v>
      </c>
    </row>
    <row r="36" spans="1:46" ht="27" customHeight="1" x14ac:dyDescent="0.2">
      <c r="A36" s="247"/>
      <c r="AK36" s="1117" t="s">
        <v>508</v>
      </c>
      <c r="AL36" s="1118"/>
      <c r="AM36" s="1118"/>
      <c r="AN36" s="1119"/>
      <c r="AO36" s="291" t="s">
        <v>490</v>
      </c>
      <c r="AP36" s="291" t="s">
        <v>490</v>
      </c>
      <c r="AQ36" s="292">
        <v>473</v>
      </c>
      <c r="AR36" s="293" t="s">
        <v>490</v>
      </c>
    </row>
    <row r="37" spans="1:46" ht="13.5" customHeight="1" x14ac:dyDescent="0.2">
      <c r="A37" s="247"/>
      <c r="AK37" s="1117" t="s">
        <v>509</v>
      </c>
      <c r="AL37" s="1118"/>
      <c r="AM37" s="1118"/>
      <c r="AN37" s="1119"/>
      <c r="AO37" s="291">
        <v>303052</v>
      </c>
      <c r="AP37" s="291">
        <v>788</v>
      </c>
      <c r="AQ37" s="292">
        <v>499</v>
      </c>
      <c r="AR37" s="293">
        <v>57.9</v>
      </c>
    </row>
    <row r="38" spans="1:46" ht="27" customHeight="1" x14ac:dyDescent="0.2">
      <c r="A38" s="247"/>
      <c r="AK38" s="1120" t="s">
        <v>510</v>
      </c>
      <c r="AL38" s="1121"/>
      <c r="AM38" s="1121"/>
      <c r="AN38" s="1122"/>
      <c r="AO38" s="294" t="s">
        <v>490</v>
      </c>
      <c r="AP38" s="294" t="s">
        <v>490</v>
      </c>
      <c r="AQ38" s="295">
        <v>1</v>
      </c>
      <c r="AR38" s="283" t="s">
        <v>490</v>
      </c>
      <c r="AS38" s="290"/>
    </row>
    <row r="39" spans="1:46" ht="13.2" x14ac:dyDescent="0.2">
      <c r="A39" s="247"/>
      <c r="AK39" s="1120" t="s">
        <v>511</v>
      </c>
      <c r="AL39" s="1121"/>
      <c r="AM39" s="1121"/>
      <c r="AN39" s="1122"/>
      <c r="AO39" s="291">
        <v>-3351971</v>
      </c>
      <c r="AP39" s="291">
        <v>-8718</v>
      </c>
      <c r="AQ39" s="292">
        <v>-8269</v>
      </c>
      <c r="AR39" s="293">
        <v>5.4</v>
      </c>
      <c r="AS39" s="290"/>
    </row>
    <row r="40" spans="1:46" ht="27" customHeight="1" x14ac:dyDescent="0.2">
      <c r="A40" s="247"/>
      <c r="AK40" s="1117" t="s">
        <v>512</v>
      </c>
      <c r="AL40" s="1118"/>
      <c r="AM40" s="1118"/>
      <c r="AN40" s="1119"/>
      <c r="AO40" s="291">
        <v>-5534306</v>
      </c>
      <c r="AP40" s="291">
        <v>-14393</v>
      </c>
      <c r="AQ40" s="292">
        <v>-27482</v>
      </c>
      <c r="AR40" s="293">
        <v>-47.6</v>
      </c>
      <c r="AS40" s="290"/>
    </row>
    <row r="41" spans="1:46" ht="13.2" x14ac:dyDescent="0.2">
      <c r="A41" s="247"/>
      <c r="AK41" s="1123" t="s">
        <v>287</v>
      </c>
      <c r="AL41" s="1124"/>
      <c r="AM41" s="1124"/>
      <c r="AN41" s="1125"/>
      <c r="AO41" s="291">
        <v>509896</v>
      </c>
      <c r="AP41" s="291">
        <v>1326</v>
      </c>
      <c r="AQ41" s="292">
        <v>10602</v>
      </c>
      <c r="AR41" s="293">
        <v>-87.5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2" x14ac:dyDescent="0.2">
      <c r="A50" s="247"/>
      <c r="AK50" s="305"/>
      <c r="AL50" s="306"/>
      <c r="AM50" s="1113"/>
      <c r="AN50" s="307" t="s">
        <v>516</v>
      </c>
      <c r="AO50" s="308" t="s">
        <v>517</v>
      </c>
      <c r="AP50" s="309" t="s">
        <v>518</v>
      </c>
      <c r="AQ50" s="310" t="s">
        <v>519</v>
      </c>
      <c r="AR50" s="311" t="s">
        <v>520</v>
      </c>
    </row>
    <row r="51" spans="1:44" ht="13.2" x14ac:dyDescent="0.2">
      <c r="A51" s="247"/>
      <c r="AK51" s="303" t="s">
        <v>521</v>
      </c>
      <c r="AL51" s="304"/>
      <c r="AM51" s="312">
        <v>16179367</v>
      </c>
      <c r="AN51" s="313">
        <v>43019</v>
      </c>
      <c r="AO51" s="314">
        <v>21.1</v>
      </c>
      <c r="AP51" s="315">
        <v>52191</v>
      </c>
      <c r="AQ51" s="316">
        <v>13.4</v>
      </c>
      <c r="AR51" s="317">
        <v>7.7</v>
      </c>
    </row>
    <row r="52" spans="1:44" ht="13.2" x14ac:dyDescent="0.2">
      <c r="A52" s="247"/>
      <c r="AK52" s="318"/>
      <c r="AL52" s="319" t="s">
        <v>522</v>
      </c>
      <c r="AM52" s="320">
        <v>11906513</v>
      </c>
      <c r="AN52" s="321">
        <v>31658</v>
      </c>
      <c r="AO52" s="322">
        <v>38.4</v>
      </c>
      <c r="AP52" s="323">
        <v>26807</v>
      </c>
      <c r="AQ52" s="324">
        <v>6.6</v>
      </c>
      <c r="AR52" s="325">
        <v>31.8</v>
      </c>
    </row>
    <row r="53" spans="1:44" ht="13.2" x14ac:dyDescent="0.2">
      <c r="A53" s="247"/>
      <c r="AK53" s="303" t="s">
        <v>523</v>
      </c>
      <c r="AL53" s="304"/>
      <c r="AM53" s="312">
        <v>16046337</v>
      </c>
      <c r="AN53" s="313">
        <v>42353</v>
      </c>
      <c r="AO53" s="314">
        <v>-1.5</v>
      </c>
      <c r="AP53" s="315">
        <v>48105</v>
      </c>
      <c r="AQ53" s="316">
        <v>-7.8</v>
      </c>
      <c r="AR53" s="317">
        <v>6.3</v>
      </c>
    </row>
    <row r="54" spans="1:44" ht="13.2" x14ac:dyDescent="0.2">
      <c r="A54" s="247"/>
      <c r="AK54" s="318"/>
      <c r="AL54" s="319" t="s">
        <v>522</v>
      </c>
      <c r="AM54" s="320">
        <v>8672700</v>
      </c>
      <c r="AN54" s="321">
        <v>22891</v>
      </c>
      <c r="AO54" s="322">
        <v>-27.7</v>
      </c>
      <c r="AP54" s="323">
        <v>24072</v>
      </c>
      <c r="AQ54" s="324">
        <v>-10.199999999999999</v>
      </c>
      <c r="AR54" s="325">
        <v>-17.5</v>
      </c>
    </row>
    <row r="55" spans="1:44" ht="13.2" x14ac:dyDescent="0.2">
      <c r="A55" s="247"/>
      <c r="AK55" s="303" t="s">
        <v>524</v>
      </c>
      <c r="AL55" s="304"/>
      <c r="AM55" s="312">
        <v>17076795</v>
      </c>
      <c r="AN55" s="313">
        <v>44784</v>
      </c>
      <c r="AO55" s="314">
        <v>5.7</v>
      </c>
      <c r="AP55" s="315">
        <v>47446</v>
      </c>
      <c r="AQ55" s="316">
        <v>-1.4</v>
      </c>
      <c r="AR55" s="317">
        <v>7.1</v>
      </c>
    </row>
    <row r="56" spans="1:44" ht="13.2" x14ac:dyDescent="0.2">
      <c r="A56" s="247"/>
      <c r="AK56" s="318"/>
      <c r="AL56" s="319" t="s">
        <v>522</v>
      </c>
      <c r="AM56" s="320">
        <v>10812622</v>
      </c>
      <c r="AN56" s="321">
        <v>28356</v>
      </c>
      <c r="AO56" s="322">
        <v>23.9</v>
      </c>
      <c r="AP56" s="323">
        <v>24371</v>
      </c>
      <c r="AQ56" s="324">
        <v>1.2</v>
      </c>
      <c r="AR56" s="325">
        <v>22.7</v>
      </c>
    </row>
    <row r="57" spans="1:44" ht="13.2" x14ac:dyDescent="0.2">
      <c r="A57" s="247"/>
      <c r="AK57" s="303" t="s">
        <v>525</v>
      </c>
      <c r="AL57" s="304"/>
      <c r="AM57" s="312">
        <v>22749959</v>
      </c>
      <c r="AN57" s="313">
        <v>59449</v>
      </c>
      <c r="AO57" s="314">
        <v>32.700000000000003</v>
      </c>
      <c r="AP57" s="315">
        <v>48387</v>
      </c>
      <c r="AQ57" s="316">
        <v>2</v>
      </c>
      <c r="AR57" s="317">
        <v>30.7</v>
      </c>
    </row>
    <row r="58" spans="1:44" ht="13.2" x14ac:dyDescent="0.2">
      <c r="A58" s="247"/>
      <c r="AK58" s="318"/>
      <c r="AL58" s="319" t="s">
        <v>522</v>
      </c>
      <c r="AM58" s="320">
        <v>17155143</v>
      </c>
      <c r="AN58" s="321">
        <v>44829</v>
      </c>
      <c r="AO58" s="322">
        <v>58.1</v>
      </c>
      <c r="AP58" s="323">
        <v>25592</v>
      </c>
      <c r="AQ58" s="324">
        <v>5</v>
      </c>
      <c r="AR58" s="325">
        <v>53.1</v>
      </c>
    </row>
    <row r="59" spans="1:44" ht="13.2" x14ac:dyDescent="0.2">
      <c r="A59" s="247"/>
      <c r="AK59" s="303" t="s">
        <v>526</v>
      </c>
      <c r="AL59" s="304"/>
      <c r="AM59" s="312">
        <v>24834366</v>
      </c>
      <c r="AN59" s="313">
        <v>64588</v>
      </c>
      <c r="AO59" s="314">
        <v>8.6</v>
      </c>
      <c r="AP59" s="315">
        <v>49684</v>
      </c>
      <c r="AQ59" s="316">
        <v>2.7</v>
      </c>
      <c r="AR59" s="317">
        <v>5.9</v>
      </c>
    </row>
    <row r="60" spans="1:44" ht="13.2" x14ac:dyDescent="0.2">
      <c r="A60" s="247"/>
      <c r="AK60" s="318"/>
      <c r="AL60" s="319" t="s">
        <v>522</v>
      </c>
      <c r="AM60" s="320">
        <v>18530313</v>
      </c>
      <c r="AN60" s="321">
        <v>48193</v>
      </c>
      <c r="AO60" s="322">
        <v>7.5</v>
      </c>
      <c r="AP60" s="323">
        <v>28303</v>
      </c>
      <c r="AQ60" s="324">
        <v>10.6</v>
      </c>
      <c r="AR60" s="325">
        <v>-3.1</v>
      </c>
    </row>
    <row r="61" spans="1:44" ht="13.2" x14ac:dyDescent="0.2">
      <c r="A61" s="247"/>
      <c r="AK61" s="303" t="s">
        <v>527</v>
      </c>
      <c r="AL61" s="326"/>
      <c r="AM61" s="312">
        <v>19377365</v>
      </c>
      <c r="AN61" s="313">
        <v>50839</v>
      </c>
      <c r="AO61" s="314">
        <v>13.3</v>
      </c>
      <c r="AP61" s="315">
        <v>49163</v>
      </c>
      <c r="AQ61" s="327">
        <v>1.8</v>
      </c>
      <c r="AR61" s="317">
        <v>11.5</v>
      </c>
    </row>
    <row r="62" spans="1:44" ht="13.2" x14ac:dyDescent="0.2">
      <c r="A62" s="247"/>
      <c r="AK62" s="318"/>
      <c r="AL62" s="319" t="s">
        <v>522</v>
      </c>
      <c r="AM62" s="320">
        <v>13415458</v>
      </c>
      <c r="AN62" s="321">
        <v>35185</v>
      </c>
      <c r="AO62" s="322">
        <v>20</v>
      </c>
      <c r="AP62" s="323">
        <v>25829</v>
      </c>
      <c r="AQ62" s="324">
        <v>2.6</v>
      </c>
      <c r="AR62" s="325">
        <v>17.399999999999999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t9TTLDvdjh7r1Nfxu033bNKPiKaWnZM0KVrLIHX4DFMO99oXJt1j8MaEWJD4PeIf8muAkMCC+d2v6RA5ni7OQ==" saltValue="JG/J8SACxR1yYOpWPscC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8KfpzER3wswg5SEZMP9BKVwVgu9LVT5nhyiaf7p77hUruaQ/DIHuJC6/OzunelNIFQakxMr9WqITxvbn548k1Q==" saltValue="oBLuqo8hKC0aYbCX2QgO5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12Bm5Zhgi1gCg5UmjE1xJQ1VZb3uN0O2gieKA5gbWi24oRw/HFq8UL7/PY89S21T3hPIovCmwbU1T6KAzO5gQ==" saltValue="iRZ5Yf7Rt0Avq+cp8uWyu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26" t="s">
        <v>3</v>
      </c>
      <c r="D47" s="1126"/>
      <c r="E47" s="1127"/>
      <c r="F47" s="11">
        <v>17</v>
      </c>
      <c r="G47" s="12">
        <v>16.37</v>
      </c>
      <c r="H47" s="12">
        <v>18.190000000000001</v>
      </c>
      <c r="I47" s="12">
        <v>18.13</v>
      </c>
      <c r="J47" s="13">
        <v>15.43</v>
      </c>
    </row>
    <row r="48" spans="2:10" ht="57.75" customHeight="1" x14ac:dyDescent="0.2">
      <c r="B48" s="14"/>
      <c r="C48" s="1128" t="s">
        <v>4</v>
      </c>
      <c r="D48" s="1128"/>
      <c r="E48" s="1129"/>
      <c r="F48" s="15">
        <v>0.57999999999999996</v>
      </c>
      <c r="G48" s="16">
        <v>3.29</v>
      </c>
      <c r="H48" s="16">
        <v>1.89</v>
      </c>
      <c r="I48" s="16">
        <v>0.78</v>
      </c>
      <c r="J48" s="17">
        <v>0.38</v>
      </c>
    </row>
    <row r="49" spans="2:10" ht="57.75" customHeight="1" thickBot="1" x14ac:dyDescent="0.25">
      <c r="B49" s="18"/>
      <c r="C49" s="1130" t="s">
        <v>5</v>
      </c>
      <c r="D49" s="1130"/>
      <c r="E49" s="1131"/>
      <c r="F49" s="19" t="s">
        <v>534</v>
      </c>
      <c r="G49" s="20">
        <v>3.02</v>
      </c>
      <c r="H49" s="20">
        <v>0.21</v>
      </c>
      <c r="I49" s="20" t="s">
        <v>535</v>
      </c>
      <c r="J49" s="21" t="s">
        <v>536</v>
      </c>
    </row>
    <row r="50" spans="2:10" ht="13.2" x14ac:dyDescent="0.2"/>
  </sheetData>
  <sheetProtection algorithmName="SHA-512" hashValue="JASO3EH1YeCJYseXEu3gXVy/ZYYDfUd9zRsXms9wRQxbH1/KEOTkW70y/rWSNSZdCi4T1210TJPgYB9FkqWV0Q==" saltValue="tx0JZszbO2OrmZNcuxyU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537</v>
      </c>
      <c r="D34" s="1136"/>
      <c r="E34" s="1137"/>
      <c r="F34" s="32" t="s">
        <v>538</v>
      </c>
      <c r="G34" s="33" t="s">
        <v>539</v>
      </c>
      <c r="H34" s="33" t="s">
        <v>539</v>
      </c>
      <c r="I34" s="33" t="s">
        <v>538</v>
      </c>
      <c r="J34" s="34" t="s">
        <v>540</v>
      </c>
      <c r="K34" s="22"/>
      <c r="L34" s="22"/>
      <c r="M34" s="22"/>
      <c r="N34" s="22"/>
      <c r="O34" s="22"/>
      <c r="P34" s="22"/>
    </row>
    <row r="35" spans="1:16" ht="39" customHeight="1" x14ac:dyDescent="0.2">
      <c r="A35" s="22"/>
      <c r="B35" s="35"/>
      <c r="C35" s="1132" t="s">
        <v>541</v>
      </c>
      <c r="D35" s="1132"/>
      <c r="E35" s="1133"/>
      <c r="F35" s="36">
        <v>6.23</v>
      </c>
      <c r="G35" s="37">
        <v>6.59</v>
      </c>
      <c r="H35" s="37">
        <v>7.05</v>
      </c>
      <c r="I35" s="37">
        <v>6.53</v>
      </c>
      <c r="J35" s="38">
        <v>5.86</v>
      </c>
      <c r="K35" s="22"/>
      <c r="L35" s="22"/>
      <c r="M35" s="22"/>
      <c r="N35" s="22"/>
      <c r="O35" s="22"/>
      <c r="P35" s="22"/>
    </row>
    <row r="36" spans="1:16" ht="39" customHeight="1" x14ac:dyDescent="0.2">
      <c r="A36" s="22"/>
      <c r="B36" s="35"/>
      <c r="C36" s="1132" t="s">
        <v>542</v>
      </c>
      <c r="D36" s="1132"/>
      <c r="E36" s="1133"/>
      <c r="F36" s="36">
        <v>4.6100000000000003</v>
      </c>
      <c r="G36" s="37">
        <v>4.55</v>
      </c>
      <c r="H36" s="37">
        <v>4.95</v>
      </c>
      <c r="I36" s="37">
        <v>5.35</v>
      </c>
      <c r="J36" s="38">
        <v>5.53</v>
      </c>
      <c r="K36" s="22"/>
      <c r="L36" s="22"/>
      <c r="M36" s="22"/>
      <c r="N36" s="22"/>
      <c r="O36" s="22"/>
      <c r="P36" s="22"/>
    </row>
    <row r="37" spans="1:16" ht="39" customHeight="1" x14ac:dyDescent="0.2">
      <c r="A37" s="22"/>
      <c r="B37" s="35"/>
      <c r="C37" s="1132" t="s">
        <v>543</v>
      </c>
      <c r="D37" s="1132"/>
      <c r="E37" s="1133"/>
      <c r="F37" s="36">
        <v>1.3</v>
      </c>
      <c r="G37" s="37">
        <v>1.85</v>
      </c>
      <c r="H37" s="37">
        <v>1.93</v>
      </c>
      <c r="I37" s="37">
        <v>1.08</v>
      </c>
      <c r="J37" s="38">
        <v>1.07</v>
      </c>
      <c r="K37" s="22"/>
      <c r="L37" s="22"/>
      <c r="M37" s="22"/>
      <c r="N37" s="22"/>
      <c r="O37" s="22"/>
      <c r="P37" s="22"/>
    </row>
    <row r="38" spans="1:16" ht="39" customHeight="1" x14ac:dyDescent="0.2">
      <c r="A38" s="22"/>
      <c r="B38" s="35"/>
      <c r="C38" s="1132" t="s">
        <v>544</v>
      </c>
      <c r="D38" s="1132"/>
      <c r="E38" s="1133"/>
      <c r="F38" s="36">
        <v>0.72</v>
      </c>
      <c r="G38" s="37">
        <v>1.04</v>
      </c>
      <c r="H38" s="37">
        <v>1.02</v>
      </c>
      <c r="I38" s="37">
        <v>0.98</v>
      </c>
      <c r="J38" s="38">
        <v>0.45</v>
      </c>
      <c r="K38" s="22"/>
      <c r="L38" s="22"/>
      <c r="M38" s="22"/>
      <c r="N38" s="22"/>
      <c r="O38" s="22"/>
      <c r="P38" s="22"/>
    </row>
    <row r="39" spans="1:16" ht="39" customHeight="1" x14ac:dyDescent="0.2">
      <c r="A39" s="22"/>
      <c r="B39" s="35"/>
      <c r="C39" s="1132" t="s">
        <v>545</v>
      </c>
      <c r="D39" s="1132"/>
      <c r="E39" s="1133"/>
      <c r="F39" s="36">
        <v>0.57999999999999996</v>
      </c>
      <c r="G39" s="37">
        <v>3.26</v>
      </c>
      <c r="H39" s="37">
        <v>1.67</v>
      </c>
      <c r="I39" s="37">
        <v>0.66</v>
      </c>
      <c r="J39" s="38">
        <v>0.31</v>
      </c>
      <c r="K39" s="22"/>
      <c r="L39" s="22"/>
      <c r="M39" s="22"/>
      <c r="N39" s="22"/>
      <c r="O39" s="22"/>
      <c r="P39" s="22"/>
    </row>
    <row r="40" spans="1:16" ht="39" customHeight="1" x14ac:dyDescent="0.2">
      <c r="A40" s="22"/>
      <c r="B40" s="35"/>
      <c r="C40" s="1132" t="s">
        <v>546</v>
      </c>
      <c r="D40" s="1132"/>
      <c r="E40" s="1133"/>
      <c r="F40" s="36">
        <v>0.17</v>
      </c>
      <c r="G40" s="37">
        <v>0.17</v>
      </c>
      <c r="H40" s="37">
        <v>0.2</v>
      </c>
      <c r="I40" s="37">
        <v>0.2</v>
      </c>
      <c r="J40" s="38">
        <v>0.22</v>
      </c>
      <c r="K40" s="22"/>
      <c r="L40" s="22"/>
      <c r="M40" s="22"/>
      <c r="N40" s="22"/>
      <c r="O40" s="22"/>
      <c r="P40" s="22"/>
    </row>
    <row r="41" spans="1:16" ht="39" customHeight="1" x14ac:dyDescent="0.2">
      <c r="A41" s="22"/>
      <c r="B41" s="35"/>
      <c r="C41" s="1132" t="s">
        <v>547</v>
      </c>
      <c r="D41" s="1132"/>
      <c r="E41" s="1133"/>
      <c r="F41" s="36">
        <v>0</v>
      </c>
      <c r="G41" s="37">
        <v>0.02</v>
      </c>
      <c r="H41" s="37">
        <v>7.0000000000000007E-2</v>
      </c>
      <c r="I41" s="37">
        <v>0.08</v>
      </c>
      <c r="J41" s="38">
        <v>0.06</v>
      </c>
      <c r="K41" s="22"/>
      <c r="L41" s="22"/>
      <c r="M41" s="22"/>
      <c r="N41" s="22"/>
      <c r="O41" s="22"/>
      <c r="P41" s="22"/>
    </row>
    <row r="42" spans="1:16" ht="39" customHeight="1" x14ac:dyDescent="0.2">
      <c r="A42" s="22"/>
      <c r="B42" s="39"/>
      <c r="C42" s="1132" t="s">
        <v>548</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549</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yYHWu5cUKS4/Q34/dDC/kmmeM+sgt8KHBots48+0BM4aXw0EpnMajoF+y5agjYM0ZIP6YqwGYoJhK18UXY7ew==" saltValue="7/NJj9frsPSLBc8d9bAS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8"/>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6530</v>
      </c>
      <c r="L45" s="58">
        <v>7507</v>
      </c>
      <c r="M45" s="58">
        <v>8034</v>
      </c>
      <c r="N45" s="58">
        <v>7999</v>
      </c>
      <c r="O45" s="59">
        <v>7513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
      <c r="A48" s="46"/>
      <c r="B48" s="1140"/>
      <c r="C48" s="1141"/>
      <c r="D48" s="60"/>
      <c r="E48" s="1146" t="s">
        <v>13</v>
      </c>
      <c r="F48" s="1146"/>
      <c r="G48" s="1146"/>
      <c r="H48" s="1146"/>
      <c r="I48" s="1146"/>
      <c r="J48" s="1147"/>
      <c r="K48" s="61">
        <v>1704</v>
      </c>
      <c r="L48" s="62">
        <v>1680</v>
      </c>
      <c r="M48" s="62">
        <v>1606</v>
      </c>
      <c r="N48" s="62">
        <v>1570</v>
      </c>
      <c r="O48" s="63">
        <v>1580</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490</v>
      </c>
      <c r="L49" s="62" t="s">
        <v>490</v>
      </c>
      <c r="M49" s="62" t="s">
        <v>490</v>
      </c>
      <c r="N49" s="62" t="s">
        <v>490</v>
      </c>
      <c r="O49" s="63" t="s">
        <v>490</v>
      </c>
      <c r="P49" s="46"/>
      <c r="Q49" s="46"/>
      <c r="R49" s="46"/>
      <c r="S49" s="46"/>
      <c r="T49" s="46"/>
      <c r="U49" s="46"/>
    </row>
    <row r="50" spans="1:21" ht="30.75" customHeight="1" x14ac:dyDescent="0.2">
      <c r="A50" s="46"/>
      <c r="B50" s="1140"/>
      <c r="C50" s="1141"/>
      <c r="D50" s="60"/>
      <c r="E50" s="1146" t="s">
        <v>15</v>
      </c>
      <c r="F50" s="1146"/>
      <c r="G50" s="1146"/>
      <c r="H50" s="1146"/>
      <c r="I50" s="1146"/>
      <c r="J50" s="1147"/>
      <c r="K50" s="61">
        <v>305</v>
      </c>
      <c r="L50" s="62">
        <v>973</v>
      </c>
      <c r="M50" s="62">
        <v>310</v>
      </c>
      <c r="N50" s="62">
        <v>307</v>
      </c>
      <c r="O50" s="63">
        <v>303</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9232</v>
      </c>
      <c r="L52" s="62">
        <v>10356</v>
      </c>
      <c r="M52" s="62">
        <v>9850</v>
      </c>
      <c r="N52" s="62">
        <v>9298</v>
      </c>
      <c r="O52" s="63">
        <v>8886</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-693</v>
      </c>
      <c r="L53" s="67">
        <v>-196</v>
      </c>
      <c r="M53" s="67">
        <v>100</v>
      </c>
      <c r="N53" s="67">
        <v>578</v>
      </c>
      <c r="O53" s="68">
        <v>510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sheetData>
  <sheetProtection algorithmName="SHA-512" hashValue="1wSWjIETDJ30xVj3DscXz4vpCrOusqr2Ot+AtnJxH9UQ9wEbuYJXKEbtvV2OS2FKiBInCdk4Ko6byFdMpucWLQ==" saltValue="J3Ym1Ua8MonkY538mNCn8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69" t="s">
        <v>30</v>
      </c>
      <c r="C41" s="1170"/>
      <c r="D41" s="103"/>
      <c r="E41" s="1175" t="s">
        <v>31</v>
      </c>
      <c r="F41" s="1175"/>
      <c r="G41" s="1175"/>
      <c r="H41" s="1176"/>
      <c r="I41" s="330">
        <v>74557</v>
      </c>
      <c r="J41" s="331">
        <v>73312</v>
      </c>
      <c r="K41" s="331">
        <v>73283</v>
      </c>
      <c r="L41" s="331">
        <v>76006</v>
      </c>
      <c r="M41" s="332">
        <v>84438</v>
      </c>
    </row>
    <row r="42" spans="2:13" ht="27.75" customHeight="1" x14ac:dyDescent="0.2">
      <c r="B42" s="1171"/>
      <c r="C42" s="1172"/>
      <c r="D42" s="104"/>
      <c r="E42" s="1177" t="s">
        <v>32</v>
      </c>
      <c r="F42" s="1177"/>
      <c r="G42" s="1177"/>
      <c r="H42" s="1178"/>
      <c r="I42" s="333">
        <v>2736</v>
      </c>
      <c r="J42" s="334">
        <v>2758</v>
      </c>
      <c r="K42" s="334">
        <v>2485</v>
      </c>
      <c r="L42" s="334">
        <v>2212</v>
      </c>
      <c r="M42" s="335">
        <v>1939</v>
      </c>
    </row>
    <row r="43" spans="2:13" ht="27.75" customHeight="1" x14ac:dyDescent="0.2">
      <c r="B43" s="1171"/>
      <c r="C43" s="1172"/>
      <c r="D43" s="104"/>
      <c r="E43" s="1177" t="s">
        <v>33</v>
      </c>
      <c r="F43" s="1177"/>
      <c r="G43" s="1177"/>
      <c r="H43" s="1178"/>
      <c r="I43" s="333">
        <v>14636</v>
      </c>
      <c r="J43" s="334">
        <v>13966</v>
      </c>
      <c r="K43" s="334">
        <v>13540</v>
      </c>
      <c r="L43" s="334">
        <v>13013</v>
      </c>
      <c r="M43" s="335">
        <v>13505</v>
      </c>
    </row>
    <row r="44" spans="2:13" ht="27.75" customHeight="1" x14ac:dyDescent="0.2">
      <c r="B44" s="1171"/>
      <c r="C44" s="1172"/>
      <c r="D44" s="104"/>
      <c r="E44" s="1177" t="s">
        <v>34</v>
      </c>
      <c r="F44" s="1177"/>
      <c r="G44" s="1177"/>
      <c r="H44" s="1178"/>
      <c r="I44" s="333" t="s">
        <v>490</v>
      </c>
      <c r="J44" s="334" t="s">
        <v>490</v>
      </c>
      <c r="K44" s="334" t="s">
        <v>490</v>
      </c>
      <c r="L44" s="334" t="s">
        <v>490</v>
      </c>
      <c r="M44" s="335" t="s">
        <v>490</v>
      </c>
    </row>
    <row r="45" spans="2:13" ht="27.75" customHeight="1" x14ac:dyDescent="0.2">
      <c r="B45" s="1171"/>
      <c r="C45" s="1172"/>
      <c r="D45" s="104"/>
      <c r="E45" s="1177" t="s">
        <v>35</v>
      </c>
      <c r="F45" s="1177"/>
      <c r="G45" s="1177"/>
      <c r="H45" s="1178"/>
      <c r="I45" s="333">
        <v>15283</v>
      </c>
      <c r="J45" s="334">
        <v>15351</v>
      </c>
      <c r="K45" s="334">
        <v>15296</v>
      </c>
      <c r="L45" s="334">
        <v>15860</v>
      </c>
      <c r="M45" s="335">
        <v>16039</v>
      </c>
    </row>
    <row r="46" spans="2:13" ht="27.75" customHeight="1" x14ac:dyDescent="0.2">
      <c r="B46" s="1171"/>
      <c r="C46" s="1172"/>
      <c r="D46" s="105"/>
      <c r="E46" s="1177" t="s">
        <v>36</v>
      </c>
      <c r="F46" s="1177"/>
      <c r="G46" s="1177"/>
      <c r="H46" s="1178"/>
      <c r="I46" s="333">
        <v>5573</v>
      </c>
      <c r="J46" s="334">
        <v>4008</v>
      </c>
      <c r="K46" s="334">
        <v>2205</v>
      </c>
      <c r="L46" s="334">
        <v>3639</v>
      </c>
      <c r="M46" s="335">
        <v>4081</v>
      </c>
    </row>
    <row r="47" spans="2:13" ht="27.75" customHeight="1" x14ac:dyDescent="0.2">
      <c r="B47" s="1171"/>
      <c r="C47" s="1172"/>
      <c r="D47" s="106"/>
      <c r="E47" s="1179" t="s">
        <v>37</v>
      </c>
      <c r="F47" s="1180"/>
      <c r="G47" s="1180"/>
      <c r="H47" s="1181"/>
      <c r="I47" s="333" t="s">
        <v>490</v>
      </c>
      <c r="J47" s="334" t="s">
        <v>490</v>
      </c>
      <c r="K47" s="334" t="s">
        <v>490</v>
      </c>
      <c r="L47" s="334" t="s">
        <v>490</v>
      </c>
      <c r="M47" s="335" t="s">
        <v>490</v>
      </c>
    </row>
    <row r="48" spans="2:13" ht="27.75" customHeight="1" x14ac:dyDescent="0.2">
      <c r="B48" s="1171"/>
      <c r="C48" s="1172"/>
      <c r="D48" s="104"/>
      <c r="E48" s="1177" t="s">
        <v>38</v>
      </c>
      <c r="F48" s="1177"/>
      <c r="G48" s="1177"/>
      <c r="H48" s="1178"/>
      <c r="I48" s="333" t="s">
        <v>490</v>
      </c>
      <c r="J48" s="334" t="s">
        <v>490</v>
      </c>
      <c r="K48" s="334" t="s">
        <v>490</v>
      </c>
      <c r="L48" s="334" t="s">
        <v>490</v>
      </c>
      <c r="M48" s="335" t="s">
        <v>490</v>
      </c>
    </row>
    <row r="49" spans="2:13" ht="27.75" customHeight="1" x14ac:dyDescent="0.2">
      <c r="B49" s="1173"/>
      <c r="C49" s="1174"/>
      <c r="D49" s="104"/>
      <c r="E49" s="1177" t="s">
        <v>39</v>
      </c>
      <c r="F49" s="1177"/>
      <c r="G49" s="1177"/>
      <c r="H49" s="1178"/>
      <c r="I49" s="333" t="s">
        <v>490</v>
      </c>
      <c r="J49" s="334" t="s">
        <v>490</v>
      </c>
      <c r="K49" s="334" t="s">
        <v>490</v>
      </c>
      <c r="L49" s="334" t="s">
        <v>490</v>
      </c>
      <c r="M49" s="335" t="s">
        <v>490</v>
      </c>
    </row>
    <row r="50" spans="2:13" ht="27.75" customHeight="1" x14ac:dyDescent="0.2">
      <c r="B50" s="1182" t="s">
        <v>40</v>
      </c>
      <c r="C50" s="1183"/>
      <c r="D50" s="107"/>
      <c r="E50" s="1177" t="s">
        <v>41</v>
      </c>
      <c r="F50" s="1177"/>
      <c r="G50" s="1177"/>
      <c r="H50" s="1178"/>
      <c r="I50" s="333">
        <v>38644</v>
      </c>
      <c r="J50" s="334">
        <v>40547</v>
      </c>
      <c r="K50" s="334">
        <v>39794</v>
      </c>
      <c r="L50" s="334">
        <v>37802</v>
      </c>
      <c r="M50" s="335">
        <v>41944</v>
      </c>
    </row>
    <row r="51" spans="2:13" ht="27.75" customHeight="1" x14ac:dyDescent="0.2">
      <c r="B51" s="1171"/>
      <c r="C51" s="1172"/>
      <c r="D51" s="104"/>
      <c r="E51" s="1177" t="s">
        <v>42</v>
      </c>
      <c r="F51" s="1177"/>
      <c r="G51" s="1177"/>
      <c r="H51" s="1178"/>
      <c r="I51" s="333">
        <v>34784</v>
      </c>
      <c r="J51" s="334">
        <v>32875</v>
      </c>
      <c r="K51" s="334">
        <v>31065</v>
      </c>
      <c r="L51" s="334">
        <v>30346</v>
      </c>
      <c r="M51" s="335">
        <v>30920</v>
      </c>
    </row>
    <row r="52" spans="2:13" ht="27.75" customHeight="1" x14ac:dyDescent="0.2">
      <c r="B52" s="1173"/>
      <c r="C52" s="1174"/>
      <c r="D52" s="104"/>
      <c r="E52" s="1177" t="s">
        <v>43</v>
      </c>
      <c r="F52" s="1177"/>
      <c r="G52" s="1177"/>
      <c r="H52" s="1178"/>
      <c r="I52" s="333">
        <v>67097</v>
      </c>
      <c r="J52" s="334">
        <v>67019</v>
      </c>
      <c r="K52" s="334">
        <v>64059</v>
      </c>
      <c r="L52" s="334">
        <v>61809</v>
      </c>
      <c r="M52" s="335">
        <v>115765</v>
      </c>
    </row>
    <row r="53" spans="2:13" ht="27.75" customHeight="1" thickBot="1" x14ac:dyDescent="0.25">
      <c r="B53" s="1184" t="s">
        <v>19</v>
      </c>
      <c r="C53" s="1185"/>
      <c r="D53" s="108"/>
      <c r="E53" s="1186" t="s">
        <v>44</v>
      </c>
      <c r="F53" s="1186"/>
      <c r="G53" s="1186"/>
      <c r="H53" s="1187"/>
      <c r="I53" s="336">
        <v>-27740</v>
      </c>
      <c r="J53" s="337">
        <v>-31047</v>
      </c>
      <c r="K53" s="337">
        <v>-28109</v>
      </c>
      <c r="L53" s="337">
        <v>-19228</v>
      </c>
      <c r="M53" s="338">
        <v>-68626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Sl3FdCBKAeNc9U3t7JInStbBUTCnGZJnr4LDZMy4KcgPR/6zzJFtz6yf4bmqiEeYjOYaqRkFkPC+G96k5Hchw==" saltValue="P/zAyvsFzlDGuM3JNolv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193" t="s">
        <v>46</v>
      </c>
      <c r="D55" s="1193"/>
      <c r="E55" s="1194"/>
      <c r="F55" s="339">
        <v>14304</v>
      </c>
      <c r="G55" s="339">
        <v>14564</v>
      </c>
      <c r="H55" s="340">
        <v>12932</v>
      </c>
    </row>
    <row r="56" spans="2:8" ht="52.5" customHeight="1" x14ac:dyDescent="0.2">
      <c r="B56" s="120"/>
      <c r="C56" s="1195" t="s">
        <v>47</v>
      </c>
      <c r="D56" s="1195"/>
      <c r="E56" s="1196"/>
      <c r="F56" s="341" t="s">
        <v>490</v>
      </c>
      <c r="G56" s="341" t="s">
        <v>490</v>
      </c>
      <c r="H56" s="342" t="s">
        <v>490</v>
      </c>
    </row>
    <row r="57" spans="2:8" ht="53.25" customHeight="1" x14ac:dyDescent="0.2">
      <c r="B57" s="120"/>
      <c r="C57" s="1197" t="s">
        <v>48</v>
      </c>
      <c r="D57" s="1197"/>
      <c r="E57" s="1198"/>
      <c r="F57" s="343">
        <v>21287</v>
      </c>
      <c r="G57" s="343">
        <v>19534</v>
      </c>
      <c r="H57" s="344">
        <v>25072</v>
      </c>
    </row>
    <row r="58" spans="2:8" ht="45.75" customHeight="1" x14ac:dyDescent="0.2">
      <c r="B58" s="121"/>
      <c r="C58" s="1188" t="s">
        <v>571</v>
      </c>
      <c r="D58" s="1189"/>
      <c r="E58" s="1190"/>
      <c r="F58" s="347">
        <v>6369</v>
      </c>
      <c r="G58" s="347">
        <v>6990</v>
      </c>
      <c r="H58" s="348">
        <v>8751</v>
      </c>
    </row>
    <row r="59" spans="2:8" ht="45.75" customHeight="1" x14ac:dyDescent="0.2">
      <c r="B59" s="121"/>
      <c r="C59" s="1188" t="s">
        <v>555</v>
      </c>
      <c r="D59" s="1189"/>
      <c r="E59" s="1190"/>
      <c r="F59" s="347">
        <v>4165</v>
      </c>
      <c r="G59" s="347">
        <v>4968</v>
      </c>
      <c r="H59" s="348">
        <v>5771</v>
      </c>
    </row>
    <row r="60" spans="2:8" ht="45.75" customHeight="1" x14ac:dyDescent="0.2">
      <c r="B60" s="121"/>
      <c r="C60" s="1188" t="s">
        <v>572</v>
      </c>
      <c r="D60" s="1189"/>
      <c r="E60" s="1190"/>
      <c r="F60" s="347">
        <v>404</v>
      </c>
      <c r="G60" s="347">
        <v>404</v>
      </c>
      <c r="H60" s="348">
        <v>3841</v>
      </c>
    </row>
    <row r="61" spans="2:8" ht="45.75" customHeight="1" x14ac:dyDescent="0.2">
      <c r="B61" s="121"/>
      <c r="C61" s="1188" t="s">
        <v>573</v>
      </c>
      <c r="D61" s="1189"/>
      <c r="E61" s="1190"/>
      <c r="F61" s="347">
        <v>7179</v>
      </c>
      <c r="G61" s="347">
        <v>3773</v>
      </c>
      <c r="H61" s="348">
        <v>3178</v>
      </c>
    </row>
    <row r="62" spans="2:8" ht="45.75" customHeight="1" thickBot="1" x14ac:dyDescent="0.25">
      <c r="B62" s="122"/>
      <c r="C62" s="1199" t="s">
        <v>574</v>
      </c>
      <c r="D62" s="1200"/>
      <c r="E62" s="1201"/>
      <c r="F62" s="349">
        <v>679</v>
      </c>
      <c r="G62" s="349">
        <v>660</v>
      </c>
      <c r="H62" s="350">
        <v>667</v>
      </c>
    </row>
    <row r="63" spans="2:8" ht="52.5" customHeight="1" thickBot="1" x14ac:dyDescent="0.25">
      <c r="B63" s="123"/>
      <c r="C63" s="1191" t="s">
        <v>49</v>
      </c>
      <c r="D63" s="1191"/>
      <c r="E63" s="1192"/>
      <c r="F63" s="345">
        <v>35590</v>
      </c>
      <c r="G63" s="345">
        <v>34097</v>
      </c>
      <c r="H63" s="346">
        <v>38003</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sheetData>
  <sheetProtection algorithmName="SHA-512" hashValue="yy0zNwgztaxdV5C7VcHi3zJnjIx3Nh6rPNW29I0ZTPNoOzu2TRIanUDNJ517YGgy61/zYDFcMCy1BIojgkieQQ==" saltValue="xbJpdzw9TgN71BRMkvG5mQ==" spinCount="100000" sheet="1" objects="1" scenarios="1"/>
  <mergeCells count="9">
    <mergeCell ref="C58:E58"/>
    <mergeCell ref="C59:E59"/>
    <mergeCell ref="C60:E60"/>
    <mergeCell ref="C63:E63"/>
    <mergeCell ref="C55:E55"/>
    <mergeCell ref="C56:E56"/>
    <mergeCell ref="C57:E57"/>
    <mergeCell ref="C61:E61"/>
    <mergeCell ref="C62:E62"/>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BA43-504D-4A4B-9DD3-2D1C627BDA1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578</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579</v>
      </c>
      <c r="AO51" s="1230"/>
      <c r="AP51" s="1230"/>
      <c r="AQ51" s="1230"/>
      <c r="AR51" s="1230"/>
      <c r="AS51" s="1230"/>
      <c r="AT51" s="1230"/>
      <c r="AU51" s="1230"/>
      <c r="AV51" s="1230"/>
      <c r="AW51" s="1230"/>
      <c r="AX51" s="1230"/>
      <c r="AY51" s="1230"/>
      <c r="AZ51" s="1230"/>
      <c r="BA51" s="1230"/>
      <c r="BB51" s="1230" t="s">
        <v>580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581</v>
      </c>
      <c r="BC53" s="1230"/>
      <c r="BD53" s="1230"/>
      <c r="BE53" s="1230"/>
      <c r="BF53" s="1230"/>
      <c r="BG53" s="1230"/>
      <c r="BH53" s="1230"/>
      <c r="BI53" s="1230"/>
      <c r="BJ53" s="1230"/>
      <c r="BK53" s="1230"/>
      <c r="BL53" s="1230"/>
      <c r="BM53" s="1230"/>
      <c r="BN53" s="1230"/>
      <c r="BO53" s="1230"/>
      <c r="BP53" s="1231">
        <v>62.1</v>
      </c>
      <c r="BQ53" s="1231"/>
      <c r="BR53" s="1231"/>
      <c r="BS53" s="1231"/>
      <c r="BT53" s="1231"/>
      <c r="BU53" s="1231"/>
      <c r="BV53" s="1231"/>
      <c r="BW53" s="1231"/>
      <c r="BX53" s="1231">
        <v>62.7</v>
      </c>
      <c r="BY53" s="1231"/>
      <c r="BZ53" s="1231"/>
      <c r="CA53" s="1231"/>
      <c r="CB53" s="1231"/>
      <c r="CC53" s="1231"/>
      <c r="CD53" s="1231"/>
      <c r="CE53" s="1231"/>
      <c r="CF53" s="1231">
        <v>64.400000000000006</v>
      </c>
      <c r="CG53" s="1231"/>
      <c r="CH53" s="1231"/>
      <c r="CI53" s="1231"/>
      <c r="CJ53" s="1231"/>
      <c r="CK53" s="1231"/>
      <c r="CL53" s="1231"/>
      <c r="CM53" s="1231"/>
      <c r="CN53" s="1231">
        <v>64.900000000000006</v>
      </c>
      <c r="CO53" s="1231"/>
      <c r="CP53" s="1231"/>
      <c r="CQ53" s="1231"/>
      <c r="CR53" s="1231"/>
      <c r="CS53" s="1231"/>
      <c r="CT53" s="1231"/>
      <c r="CU53" s="1231"/>
      <c r="CV53" s="1231">
        <v>66.099999999999994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582</v>
      </c>
      <c r="AO55" s="1226"/>
      <c r="AP55" s="1226"/>
      <c r="AQ55" s="1226"/>
      <c r="AR55" s="1226"/>
      <c r="AS55" s="1226"/>
      <c r="AT55" s="1226"/>
      <c r="AU55" s="1226"/>
      <c r="AV55" s="1226"/>
      <c r="AW55" s="1226"/>
      <c r="AX55" s="1226"/>
      <c r="AY55" s="1226"/>
      <c r="AZ55" s="1226"/>
      <c r="BA55" s="1226"/>
      <c r="BB55" s="1230" t="s">
        <v>580</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581</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583</v>
      </c>
    </row>
    <row r="64" spans="1:109" ht="13.2" x14ac:dyDescent="0.2">
      <c r="B64" s="247"/>
      <c r="G64" s="1208"/>
      <c r="I64" s="1240"/>
      <c r="J64" s="1240"/>
      <c r="K64" s="1240"/>
      <c r="L64" s="1240"/>
      <c r="M64" s="1240"/>
      <c r="N64" s="1241"/>
      <c r="AM64" s="1208"/>
      <c r="AN64" s="1208" t="s">
        <v>576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578</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579</v>
      </c>
      <c r="AO73" s="1230"/>
      <c r="AP73" s="1230"/>
      <c r="AQ73" s="1230"/>
      <c r="AR73" s="1230"/>
      <c r="AS73" s="1230"/>
      <c r="AT73" s="1230"/>
      <c r="AU73" s="1230"/>
      <c r="AV73" s="1230"/>
      <c r="AW73" s="1230"/>
      <c r="AX73" s="1230"/>
      <c r="AY73" s="1230"/>
      <c r="AZ73" s="1230"/>
      <c r="BA73" s="1230"/>
      <c r="BB73" s="1230" t="s">
        <v>580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585</v>
      </c>
      <c r="BC75" s="1230"/>
      <c r="BD75" s="1230"/>
      <c r="BE75" s="1230"/>
      <c r="BF75" s="1230"/>
      <c r="BG75" s="1230"/>
      <c r="BH75" s="1230"/>
      <c r="BI75" s="1230"/>
      <c r="BJ75" s="1230"/>
      <c r="BK75" s="1230"/>
      <c r="BL75" s="1230"/>
      <c r="BM75" s="1230"/>
      <c r="BN75" s="1230"/>
      <c r="BO75" s="1230"/>
      <c r="BP75" s="1231">
        <v>-2.1</v>
      </c>
      <c r="BQ75" s="1231"/>
      <c r="BR75" s="1231"/>
      <c r="BS75" s="1231"/>
      <c r="BT75" s="1231"/>
      <c r="BU75" s="1231"/>
      <c r="BV75" s="1231"/>
      <c r="BW75" s="1231"/>
      <c r="BX75" s="1231">
        <v>-1.2</v>
      </c>
      <c r="BY75" s="1231"/>
      <c r="BZ75" s="1231"/>
      <c r="CA75" s="1231"/>
      <c r="CB75" s="1231"/>
      <c r="CC75" s="1231"/>
      <c r="CD75" s="1231"/>
      <c r="CE75" s="1231"/>
      <c r="CF75" s="1231">
        <v>-0.3</v>
      </c>
      <c r="CG75" s="1231"/>
      <c r="CH75" s="1231"/>
      <c r="CI75" s="1231"/>
      <c r="CJ75" s="1231"/>
      <c r="CK75" s="1231"/>
      <c r="CL75" s="1231"/>
      <c r="CM75" s="1231"/>
      <c r="CN75" s="1231">
        <v>0.2</v>
      </c>
      <c r="CO75" s="1231"/>
      <c r="CP75" s="1231"/>
      <c r="CQ75" s="1231"/>
      <c r="CR75" s="1231"/>
      <c r="CS75" s="1231"/>
      <c r="CT75" s="1231"/>
      <c r="CU75" s="1231"/>
      <c r="CV75" s="1231">
        <v>0.5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582</v>
      </c>
      <c r="AO77" s="1226"/>
      <c r="AP77" s="1226"/>
      <c r="AQ77" s="1226"/>
      <c r="AR77" s="1226"/>
      <c r="AS77" s="1226"/>
      <c r="AT77" s="1226"/>
      <c r="AU77" s="1226"/>
      <c r="AV77" s="1226"/>
      <c r="AW77" s="1226"/>
      <c r="AX77" s="1226"/>
      <c r="AY77" s="1226"/>
      <c r="AZ77" s="1226"/>
      <c r="BA77" s="1226"/>
      <c r="BB77" s="1230" t="s">
        <v>580</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585</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6UyJ3NsddjdJTWpgOVgExGg4ZsmWsjhUtrPtToKvgODU9eKHD8Vdnp34SeVTKsHuvalyIz2c37/qPg5I5vXJA==" saltValue="66HET6zRbNDT49ptlki6A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F8D94-5750-4E2B-B54C-AEA7955DA94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uEHn65Yk5xWxpHEDXoRqLfRjzez+XHCaYp7muyh5d4s6pMQ94SYibhOXWyV+TLipAqmZKKYGWwz2ea0XvMWJhQ==" saltValue="95Zf6TOXp0bndp2CtCPC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732E-E4AC-486C-834B-3F8A4B63722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UAmH3OfBkEvuLr8+xmvbRcun8XkFG262JYmw8PQhYZjkDF96X7fmB+MPE38GG51VmihSdlw2mmoBdwVeb7ZQGA==" saltValue="H2IDl7UjGYdePYBuL2ge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43019</v>
      </c>
      <c r="E3" s="142"/>
      <c r="F3" s="143">
        <v>52191</v>
      </c>
      <c r="G3" s="144"/>
      <c r="H3" s="145"/>
    </row>
    <row r="4" spans="1:8" x14ac:dyDescent="0.2">
      <c r="A4" s="146"/>
      <c r="B4" s="147"/>
      <c r="C4" s="148"/>
      <c r="D4" s="149">
        <v>31658</v>
      </c>
      <c r="E4" s="150"/>
      <c r="F4" s="151">
        <v>26807</v>
      </c>
      <c r="G4" s="152"/>
      <c r="H4" s="153"/>
    </row>
    <row r="5" spans="1:8" x14ac:dyDescent="0.2">
      <c r="A5" s="134" t="s">
        <v>523</v>
      </c>
      <c r="B5" s="139"/>
      <c r="C5" s="140"/>
      <c r="D5" s="141">
        <v>42353</v>
      </c>
      <c r="E5" s="142"/>
      <c r="F5" s="143">
        <v>48105</v>
      </c>
      <c r="G5" s="144"/>
      <c r="H5" s="145"/>
    </row>
    <row r="6" spans="1:8" x14ac:dyDescent="0.2">
      <c r="A6" s="146"/>
      <c r="B6" s="147"/>
      <c r="C6" s="148"/>
      <c r="D6" s="149">
        <v>22891</v>
      </c>
      <c r="E6" s="150"/>
      <c r="F6" s="151">
        <v>24072</v>
      </c>
      <c r="G6" s="152"/>
      <c r="H6" s="153"/>
    </row>
    <row r="7" spans="1:8" x14ac:dyDescent="0.2">
      <c r="A7" s="134" t="s">
        <v>524</v>
      </c>
      <c r="B7" s="139"/>
      <c r="C7" s="140"/>
      <c r="D7" s="141">
        <v>44784</v>
      </c>
      <c r="E7" s="142"/>
      <c r="F7" s="143">
        <v>47446</v>
      </c>
      <c r="G7" s="144"/>
      <c r="H7" s="145"/>
    </row>
    <row r="8" spans="1:8" x14ac:dyDescent="0.2">
      <c r="A8" s="146"/>
      <c r="B8" s="147"/>
      <c r="C8" s="148"/>
      <c r="D8" s="149">
        <v>28356</v>
      </c>
      <c r="E8" s="150"/>
      <c r="F8" s="151">
        <v>24371</v>
      </c>
      <c r="G8" s="152"/>
      <c r="H8" s="153"/>
    </row>
    <row r="9" spans="1:8" x14ac:dyDescent="0.2">
      <c r="A9" s="134" t="s">
        <v>525</v>
      </c>
      <c r="B9" s="139"/>
      <c r="C9" s="140"/>
      <c r="D9" s="141">
        <v>59449</v>
      </c>
      <c r="E9" s="142"/>
      <c r="F9" s="143">
        <v>48387</v>
      </c>
      <c r="G9" s="144"/>
      <c r="H9" s="145"/>
    </row>
    <row r="10" spans="1:8" x14ac:dyDescent="0.2">
      <c r="A10" s="146"/>
      <c r="B10" s="147"/>
      <c r="C10" s="148"/>
      <c r="D10" s="149">
        <v>44829</v>
      </c>
      <c r="E10" s="150"/>
      <c r="F10" s="151">
        <v>25592</v>
      </c>
      <c r="G10" s="152"/>
      <c r="H10" s="153"/>
    </row>
    <row r="11" spans="1:8" x14ac:dyDescent="0.2">
      <c r="A11" s="134" t="s">
        <v>526</v>
      </c>
      <c r="B11" s="139"/>
      <c r="C11" s="140"/>
      <c r="D11" s="141">
        <v>64588</v>
      </c>
      <c r="E11" s="142"/>
      <c r="F11" s="143">
        <v>49684</v>
      </c>
      <c r="G11" s="144"/>
      <c r="H11" s="145"/>
    </row>
    <row r="12" spans="1:8" x14ac:dyDescent="0.2">
      <c r="A12" s="146"/>
      <c r="B12" s="147"/>
      <c r="C12" s="154"/>
      <c r="D12" s="149">
        <v>48193</v>
      </c>
      <c r="E12" s="150"/>
      <c r="F12" s="151">
        <v>28303</v>
      </c>
      <c r="G12" s="152"/>
      <c r="H12" s="153"/>
    </row>
    <row r="13" spans="1:8" x14ac:dyDescent="0.2">
      <c r="A13" s="134"/>
      <c r="B13" s="139"/>
      <c r="C13" s="140"/>
      <c r="D13" s="141">
        <v>50839</v>
      </c>
      <c r="E13" s="142"/>
      <c r="F13" s="143">
        <v>49163</v>
      </c>
      <c r="G13" s="155"/>
      <c r="H13" s="145"/>
    </row>
    <row r="14" spans="1:8" x14ac:dyDescent="0.2">
      <c r="A14" s="146"/>
      <c r="B14" s="147"/>
      <c r="C14" s="148"/>
      <c r="D14" s="149">
        <v>35185</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0.57999999999999996</v>
      </c>
      <c r="C19" s="156">
        <f>ROUND(VALUE(SUBSTITUTE(実質収支比率等に係る経年分析!G$48,"▲","-")),2)</f>
        <v>3.29</v>
      </c>
      <c r="D19" s="156">
        <f>ROUND(VALUE(SUBSTITUTE(実質収支比率等に係る経年分析!H$48,"▲","-")),2)</f>
        <v>1.89</v>
      </c>
      <c r="E19" s="156">
        <f>ROUND(VALUE(SUBSTITUTE(実質収支比率等に係る経年分析!I$48,"▲","-")),2)</f>
        <v>0.78</v>
      </c>
      <c r="F19" s="156">
        <f>ROUND(VALUE(SUBSTITUTE(実質収支比率等に係る経年分析!J$48,"▲","-")),2)</f>
        <v>0.38</v>
      </c>
    </row>
    <row r="20" spans="1:11" x14ac:dyDescent="0.2">
      <c r="A20" s="156" t="s">
        <v>53</v>
      </c>
      <c r="B20" s="156">
        <f>ROUND(VALUE(SUBSTITUTE(実質収支比率等に係る経年分析!F$47,"▲","-")),2)</f>
        <v>17</v>
      </c>
      <c r="C20" s="156">
        <f>ROUND(VALUE(SUBSTITUTE(実質収支比率等に係る経年分析!G$47,"▲","-")),2)</f>
        <v>16.37</v>
      </c>
      <c r="D20" s="156">
        <f>ROUND(VALUE(SUBSTITUTE(実質収支比率等に係る経年分析!H$47,"▲","-")),2)</f>
        <v>18.190000000000001</v>
      </c>
      <c r="E20" s="156">
        <f>ROUND(VALUE(SUBSTITUTE(実質収支比率等に係る経年分析!I$47,"▲","-")),2)</f>
        <v>18.13</v>
      </c>
      <c r="F20" s="156">
        <f>ROUND(VALUE(SUBSTITUTE(実質収支比率等に係る経年分析!J$47,"▲","-")),2)</f>
        <v>15.43</v>
      </c>
    </row>
    <row r="21" spans="1:11" x14ac:dyDescent="0.2">
      <c r="A21" s="156" t="s">
        <v>54</v>
      </c>
      <c r="B21" s="156">
        <f>IF(ISNUMBER(VALUE(SUBSTITUTE(実質収支比率等に係る経年分析!F$49,"▲","-"))),ROUND(VALUE(SUBSTITUTE(実質収支比率等に係る経年分析!F$49,"▲","-")),2),NA())</f>
        <v>-0.76</v>
      </c>
      <c r="C21" s="156">
        <f>IF(ISNUMBER(VALUE(SUBSTITUTE(実質収支比率等に係る経年分析!G$49,"▲","-"))),ROUND(VALUE(SUBSTITUTE(実質収支比率等に係る経年分析!G$49,"▲","-")),2),NA())</f>
        <v>3.02</v>
      </c>
      <c r="D21" s="156">
        <f>IF(ISNUMBER(VALUE(SUBSTITUTE(実質収支比率等に係る経年分析!H$49,"▲","-"))),ROUND(VALUE(SUBSTITUTE(実質収支比率等に係る経年分析!H$49,"▲","-")),2),NA())</f>
        <v>0.21</v>
      </c>
      <c r="E21" s="156">
        <f>IF(ISNUMBER(VALUE(SUBSTITUTE(実質収支比率等に係る経年分析!I$49,"▲","-"))),ROUND(VALUE(SUBSTITUTE(実質収支比率等に係る経年分析!I$49,"▲","-")),2),NA())</f>
        <v>-0.78</v>
      </c>
      <c r="F21" s="156">
        <f>IF(ISNUMBER(VALUE(SUBSTITUTE(実質収支比率等に係る経年分析!J$49,"▲","-"))),ROUND(VALUE(SUBSTITUTE(実質収支比率等に係る経年分析!J$49,"▲","-")),2),NA())</f>
        <v>-2.31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0.22</v>
      </c>
    </row>
    <row r="31" spans="1:11" x14ac:dyDescent="0.2">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0.57999999999999996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1.67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0.31</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1.93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4.6100000000000003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4.55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4.95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5.53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6.23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5.86</v>
      </c>
    </row>
    <row r="36" spans="1:16" x14ac:dyDescent="0.2">
      <c r="A36" s="157" t="str">
        <f>IF(連結実質赤字比率に係る赤字・黒字の構成分析!C$34="",NA(),連結実質赤字比率に係る赤字・黒字の構成分析!C$34)</f>
        <v>公共用地先行取得特別会計</v>
      </c>
      <c r="B36" s="157">
        <f>IF(ROUND(VALUE(SUBSTITUTE(連結実質赤字比率に係る赤字・黒字の構成分析!F$34,"▲", "-")), 2) &lt; 0, ABS(ROUND(VALUE(SUBSTITUTE(連結実質赤字比率に係る赤字・黒字の構成分析!F$34,"▲", "-")), 2)), NA())</f>
        <v>0.02</v>
      </c>
      <c r="C36" s="157" t="e">
        <f>IF(ROUND(VALUE(SUBSTITUTE(連結実質赤字比率に係る赤字・黒字の構成分析!F$34,"▲", "-")), 2) &gt;= 0, ABS(ROUND(VALUE(SUBSTITUTE(連結実質赤字比率に係る赤字・黒字の構成分析!F$34,"▲", "-")), 2)), NA())</f>
        <v>#N/A</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f>IF(ROUND(VALUE(SUBSTITUTE(連結実質赤字比率に係る赤字・黒字の構成分析!I$34,"▲", "-")), 2) &lt; 0, ABS(ROUND(VALUE(SUBSTITUTE(連結実質赤字比率に係る赤字・黒字の構成分析!I$34,"▲", "-")), 2)), NA())</f>
        <v>0.02</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0.15</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9232</v>
      </c>
      <c r="E42" s="158"/>
      <c r="F42" s="158"/>
      <c r="G42" s="158">
        <f>'実質公債費比率（分子）の構造'!L$52</f>
        <v>10356</v>
      </c>
      <c r="H42" s="158"/>
      <c r="I42" s="158"/>
      <c r="J42" s="158">
        <f>'実質公債費比率（分子）の構造'!M$52</f>
        <v>9850</v>
      </c>
      <c r="K42" s="158"/>
      <c r="L42" s="158"/>
      <c r="M42" s="158">
        <f>'実質公債費比率（分子）の構造'!N$52</f>
        <v>9298</v>
      </c>
      <c r="N42" s="158"/>
      <c r="O42" s="158"/>
      <c r="P42" s="158">
        <f>'実質公債費比率（分子）の構造'!O$52</f>
        <v>8886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305</v>
      </c>
      <c r="C44" s="158"/>
      <c r="D44" s="158"/>
      <c r="E44" s="158">
        <f>'実質公債費比率（分子）の構造'!L$50</f>
        <v>973</v>
      </c>
      <c r="F44" s="158"/>
      <c r="G44" s="158"/>
      <c r="H44" s="158">
        <f>'実質公債費比率（分子）の構造'!M$50</f>
        <v>310</v>
      </c>
      <c r="I44" s="158"/>
      <c r="J44" s="158"/>
      <c r="K44" s="158">
        <f>'実質公債費比率（分子）の構造'!N$50</f>
        <v>307</v>
      </c>
      <c r="L44" s="158"/>
      <c r="M44" s="158"/>
      <c r="N44" s="158">
        <f>'実質公債費比率（分子）の構造'!O$50</f>
        <v>303</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1704</v>
      </c>
      <c r="C46" s="158"/>
      <c r="D46" s="158"/>
      <c r="E46" s="158">
        <f>'実質公債費比率（分子）の構造'!L$48</f>
        <v>1680</v>
      </c>
      <c r="F46" s="158"/>
      <c r="G46" s="158"/>
      <c r="H46" s="158">
        <f>'実質公債費比率（分子）の構造'!M$48</f>
        <v>1606</v>
      </c>
      <c r="I46" s="158"/>
      <c r="J46" s="158"/>
      <c r="K46" s="158">
        <f>'実質公債費比率（分子）の構造'!N$48</f>
        <v>1570</v>
      </c>
      <c r="L46" s="158"/>
      <c r="M46" s="158"/>
      <c r="N46" s="158">
        <f>'実質公債費比率（分子）の構造'!O$48</f>
        <v>1580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6530</v>
      </c>
      <c r="C49" s="158"/>
      <c r="D49" s="158"/>
      <c r="E49" s="158">
        <f>'実質公債費比率（分子）の構造'!L$45</f>
        <v>7507</v>
      </c>
      <c r="F49" s="158"/>
      <c r="G49" s="158"/>
      <c r="H49" s="158">
        <f>'実質公債費比率（分子）の構造'!M$45</f>
        <v>8034</v>
      </c>
      <c r="I49" s="158"/>
      <c r="J49" s="158"/>
      <c r="K49" s="158">
        <f>'実質公債費比率（分子）の構造'!N$45</f>
        <v>7999</v>
      </c>
      <c r="L49" s="158"/>
      <c r="M49" s="158"/>
      <c r="N49" s="158">
        <f>'実質公債費比率（分子）の構造'!O$45</f>
        <v>7513</v>
      </c>
      <c r="O49" s="158"/>
      <c r="P49" s="158"/>
    </row>
    <row r="50" spans="1:16" x14ac:dyDescent="0.2">
      <c r="A50" s="158" t="s">
        <v>67</v>
      </c>
      <c r="B50" s="158" t="e">
        <f>NA()</f>
        <v>#N/A</v>
      </c>
      <c r="C50" s="158">
        <f>IF(ISNUMBER('実質公債費比率（分子）の構造'!K$53),'実質公債費比率（分子）の構造'!K$53,NA())</f>
        <v>-693</v>
      </c>
      <c r="D50" s="158" t="e">
        <f>NA()</f>
        <v>#N/A</v>
      </c>
      <c r="E50" s="158" t="e">
        <f>NA()</f>
        <v>#N/A</v>
      </c>
      <c r="F50" s="158">
        <f>IF(ISNUMBER('実質公債費比率（分子）の構造'!L$53),'実質公債費比率（分子）の構造'!L$53,NA())</f>
        <v>-196</v>
      </c>
      <c r="G50" s="158" t="e">
        <f>NA()</f>
        <v>#N/A</v>
      </c>
      <c r="H50" s="158" t="e">
        <f>NA()</f>
        <v>#N/A</v>
      </c>
      <c r="I50" s="158">
        <f>IF(ISNUMBER('実質公債費比率（分子）の構造'!M$53),'実質公債費比率（分子）の構造'!M$53,NA())</f>
        <v>100</v>
      </c>
      <c r="J50" s="158" t="e">
        <f>NA()</f>
        <v>#N/A</v>
      </c>
      <c r="K50" s="158" t="e">
        <f>NA()</f>
        <v>#N/A</v>
      </c>
      <c r="L50" s="158">
        <f>IF(ISNUMBER('実質公債費比率（分子）の構造'!N$53),'実質公債費比率（分子）の構造'!N$53,NA())</f>
        <v>578</v>
      </c>
      <c r="M50" s="158" t="e">
        <f>NA()</f>
        <v>#N/A</v>
      </c>
      <c r="N50" s="158" t="e">
        <f>NA()</f>
        <v>#N/A</v>
      </c>
      <c r="O50" s="158">
        <f>IF(ISNUMBER('実質公債費比率（分子）の構造'!O$53),'実質公債費比率（分子）の構造'!O$53,NA())</f>
        <v>510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67097</v>
      </c>
      <c r="E56" s="157"/>
      <c r="F56" s="157"/>
      <c r="G56" s="157">
        <f>'将来負担比率（分子）の構造'!J$52</f>
        <v>67019</v>
      </c>
      <c r="H56" s="157"/>
      <c r="I56" s="157"/>
      <c r="J56" s="157">
        <f>'将来負担比率（分子）の構造'!K$52</f>
        <v>64059</v>
      </c>
      <c r="K56" s="157"/>
      <c r="L56" s="157"/>
      <c r="M56" s="157">
        <f>'将来負担比率（分子）の構造'!L$52</f>
        <v>61809</v>
      </c>
      <c r="N56" s="157"/>
      <c r="O56" s="157"/>
      <c r="P56" s="157">
        <f>'将来負担比率（分子）の構造'!M$52</f>
        <v>115765</v>
      </c>
    </row>
    <row r="57" spans="1:16" x14ac:dyDescent="0.2">
      <c r="A57" s="157" t="s">
        <v>42</v>
      </c>
      <c r="B57" s="157"/>
      <c r="C57" s="157"/>
      <c r="D57" s="157">
        <f>'将来負担比率（分子）の構造'!I$51</f>
        <v>34784</v>
      </c>
      <c r="E57" s="157"/>
      <c r="F57" s="157"/>
      <c r="G57" s="157">
        <f>'将来負担比率（分子）の構造'!J$51</f>
        <v>32875</v>
      </c>
      <c r="H57" s="157"/>
      <c r="I57" s="157"/>
      <c r="J57" s="157">
        <f>'将来負担比率（分子）の構造'!K$51</f>
        <v>31065</v>
      </c>
      <c r="K57" s="157"/>
      <c r="L57" s="157"/>
      <c r="M57" s="157">
        <f>'将来負担比率（分子）の構造'!L$51</f>
        <v>30346</v>
      </c>
      <c r="N57" s="157"/>
      <c r="O57" s="157"/>
      <c r="P57" s="157">
        <f>'将来負担比率（分子）の構造'!M$51</f>
        <v>30920</v>
      </c>
    </row>
    <row r="58" spans="1:16" x14ac:dyDescent="0.2">
      <c r="A58" s="157" t="s">
        <v>41</v>
      </c>
      <c r="B58" s="157"/>
      <c r="C58" s="157"/>
      <c r="D58" s="157">
        <f>'将来負担比率（分子）の構造'!I$50</f>
        <v>38644</v>
      </c>
      <c r="E58" s="157"/>
      <c r="F58" s="157"/>
      <c r="G58" s="157">
        <f>'将来負担比率（分子）の構造'!J$50</f>
        <v>40547</v>
      </c>
      <c r="H58" s="157"/>
      <c r="I58" s="157"/>
      <c r="J58" s="157">
        <f>'将来負担比率（分子）の構造'!K$50</f>
        <v>39794</v>
      </c>
      <c r="K58" s="157"/>
      <c r="L58" s="157"/>
      <c r="M58" s="157">
        <f>'将来負担比率（分子）の構造'!L$50</f>
        <v>37802</v>
      </c>
      <c r="N58" s="157"/>
      <c r="O58" s="157"/>
      <c r="P58" s="157">
        <f>'将来負担比率（分子）の構造'!M$50</f>
        <v>41944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5573</v>
      </c>
      <c r="C61" s="157"/>
      <c r="D61" s="157"/>
      <c r="E61" s="157">
        <f>'将来負担比率（分子）の構造'!J$46</f>
        <v>4008</v>
      </c>
      <c r="F61" s="157"/>
      <c r="G61" s="157"/>
      <c r="H61" s="157">
        <f>'将来負担比率（分子）の構造'!K$46</f>
        <v>2205</v>
      </c>
      <c r="I61" s="157"/>
      <c r="J61" s="157"/>
      <c r="K61" s="157">
        <f>'将来負担比率（分子）の構造'!L$46</f>
        <v>3639</v>
      </c>
      <c r="L61" s="157"/>
      <c r="M61" s="157"/>
      <c r="N61" s="157">
        <f>'将来負担比率（分子）の構造'!M$46</f>
        <v>4081</v>
      </c>
      <c r="O61" s="157"/>
      <c r="P61" s="157"/>
    </row>
    <row r="62" spans="1:16" x14ac:dyDescent="0.2">
      <c r="A62" s="157" t="s">
        <v>35</v>
      </c>
      <c r="B62" s="157">
        <f>'将来負担比率（分子）の構造'!I$45</f>
        <v>15283</v>
      </c>
      <c r="C62" s="157"/>
      <c r="D62" s="157"/>
      <c r="E62" s="157">
        <f>'将来負担比率（分子）の構造'!J$45</f>
        <v>15351</v>
      </c>
      <c r="F62" s="157"/>
      <c r="G62" s="157"/>
      <c r="H62" s="157">
        <f>'将来負担比率（分子）の構造'!K$45</f>
        <v>15296</v>
      </c>
      <c r="I62" s="157"/>
      <c r="J62" s="157"/>
      <c r="K62" s="157">
        <f>'将来負担比率（分子）の構造'!L$45</f>
        <v>15860</v>
      </c>
      <c r="L62" s="157"/>
      <c r="M62" s="157"/>
      <c r="N62" s="157">
        <f>'将来負担比率（分子）の構造'!M$45</f>
        <v>16039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14636</v>
      </c>
      <c r="C64" s="157"/>
      <c r="D64" s="157"/>
      <c r="E64" s="157">
        <f>'将来負担比率（分子）の構造'!J$43</f>
        <v>13966</v>
      </c>
      <c r="F64" s="157"/>
      <c r="G64" s="157"/>
      <c r="H64" s="157">
        <f>'将来負担比率（分子）の構造'!K$43</f>
        <v>13540</v>
      </c>
      <c r="I64" s="157"/>
      <c r="J64" s="157"/>
      <c r="K64" s="157">
        <f>'将来負担比率（分子）の構造'!L$43</f>
        <v>13013</v>
      </c>
      <c r="L64" s="157"/>
      <c r="M64" s="157"/>
      <c r="N64" s="157">
        <f>'将来負担比率（分子）の構造'!M$43</f>
        <v>13505</v>
      </c>
      <c r="O64" s="157"/>
      <c r="P64" s="157"/>
    </row>
    <row r="65" spans="1:16" x14ac:dyDescent="0.2">
      <c r="A65" s="157" t="s">
        <v>32</v>
      </c>
      <c r="B65" s="157">
        <f>'将来負担比率（分子）の構造'!I$42</f>
        <v>2736</v>
      </c>
      <c r="C65" s="157"/>
      <c r="D65" s="157"/>
      <c r="E65" s="157">
        <f>'将来負担比率（分子）の構造'!J$42</f>
        <v>2758</v>
      </c>
      <c r="F65" s="157"/>
      <c r="G65" s="157"/>
      <c r="H65" s="157">
        <f>'将来負担比率（分子）の構造'!K$42</f>
        <v>2485</v>
      </c>
      <c r="I65" s="157"/>
      <c r="J65" s="157"/>
      <c r="K65" s="157">
        <f>'将来負担比率（分子）の構造'!L$42</f>
        <v>2212</v>
      </c>
      <c r="L65" s="157"/>
      <c r="M65" s="157"/>
      <c r="N65" s="157">
        <f>'将来負担比率（分子）の構造'!M$42</f>
        <v>1939</v>
      </c>
      <c r="O65" s="157"/>
      <c r="P65" s="157"/>
    </row>
    <row r="66" spans="1:16" x14ac:dyDescent="0.2">
      <c r="A66" s="157" t="s">
        <v>31</v>
      </c>
      <c r="B66" s="157">
        <f>'将来負担比率（分子）の構造'!I$41</f>
        <v>74557</v>
      </c>
      <c r="C66" s="157"/>
      <c r="D66" s="157"/>
      <c r="E66" s="157">
        <f>'将来負担比率（分子）の構造'!J$41</f>
        <v>73312</v>
      </c>
      <c r="F66" s="157"/>
      <c r="G66" s="157"/>
      <c r="H66" s="157">
        <f>'将来負担比率（分子）の構造'!K$41</f>
        <v>73283</v>
      </c>
      <c r="I66" s="157"/>
      <c r="J66" s="157"/>
      <c r="K66" s="157">
        <f>'将来負担比率（分子）の構造'!L$41</f>
        <v>76006</v>
      </c>
      <c r="L66" s="157"/>
      <c r="M66" s="157"/>
      <c r="N66" s="157">
        <f>'将来負担比率（分子）の構造'!M$41</f>
        <v>84438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14304</v>
      </c>
      <c r="C72" s="161">
        <f>基金残高に係る経年分析!G55</f>
        <v>14564</v>
      </c>
      <c r="D72" s="161">
        <f>基金残高に係る経年分析!H55</f>
        <v>12932</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21287</v>
      </c>
      <c r="C74" s="161">
        <f>基金残高に係る経年分析!G57</f>
        <v>19534</v>
      </c>
      <c r="D74" s="161">
        <f>基金残高に係る経年分析!H57</f>
        <v>25072</v>
      </c>
    </row>
  </sheetData>
  <sheetProtection algorithmName="SHA-512" hashValue="+yM44CG0F9Kvk7lSHBfolyWTozdzFATequrq58DWRfHQxFZpIQDJf6mLj9gzdUXrA1kDdAV9LxyKPWOe9X0JgQ==" saltValue="NbIW/So2pXGlc2Un3Sa5K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2026-03-10T04:32:57Z</cp:lastPrinted>
  <dcterms:created xsi:type="dcterms:W3CDTF">2026-02-23T07:36:42Z</dcterms:created>
  <dcterms:modified xsi:type="dcterms:W3CDTF">2026-09-18T05:54:27Z</dcterms:modified>
  <cp:category/>
</cp:coreProperties>
</file>